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PME\Proyecciones 2015\Inventario\Documento\"/>
    </mc:Choice>
  </mc:AlternateContent>
  <bookViews>
    <workbookView xWindow="0" yWindow="0" windowWidth="20490" windowHeight="7755" tabRatio="678"/>
  </bookViews>
  <sheets>
    <sheet name="Índice" sheetId="2" r:id="rId1"/>
    <sheet name="1. ProyecciónFlota" sheetId="1" r:id="rId2"/>
    <sheet name="2. Consumos" sheetId="3" r:id="rId3"/>
    <sheet name="3. EscenarioBase" sheetId="5" r:id="rId4"/>
    <sheet name="4. EscenarioPropPND" sheetId="6" r:id="rId5"/>
    <sheet name="5. EscenarioCiudSost.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8" l="1"/>
  <c r="K27" i="8"/>
  <c r="L26" i="8"/>
  <c r="K26" i="8"/>
  <c r="L25" i="8"/>
  <c r="K25" i="8"/>
  <c r="L24" i="8"/>
  <c r="K24" i="8"/>
  <c r="L23" i="8"/>
  <c r="K23" i="8"/>
  <c r="L22" i="8"/>
  <c r="K22" i="8"/>
  <c r="L21" i="8"/>
  <c r="K21" i="8"/>
  <c r="L20" i="8"/>
  <c r="K20" i="8"/>
  <c r="L19" i="8"/>
  <c r="K19" i="8"/>
  <c r="L18" i="8"/>
  <c r="K18" i="8"/>
  <c r="L18" i="6"/>
  <c r="L19" i="6"/>
  <c r="L20" i="6"/>
  <c r="L21" i="6"/>
  <c r="L22" i="6"/>
  <c r="L23" i="6"/>
  <c r="L24" i="6"/>
  <c r="L25" i="6"/>
  <c r="L26" i="6"/>
  <c r="L27" i="6"/>
  <c r="K19" i="6"/>
  <c r="K20" i="6"/>
  <c r="K21" i="6"/>
  <c r="K22" i="6"/>
  <c r="K23" i="6"/>
  <c r="K24" i="6"/>
  <c r="K25" i="6"/>
  <c r="K26" i="6"/>
  <c r="K27" i="6"/>
  <c r="K18" i="6"/>
  <c r="B13" i="8"/>
  <c r="F27" i="8"/>
  <c r="E27" i="8"/>
  <c r="D27" i="8"/>
  <c r="C27" i="8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C11" i="8"/>
  <c r="F19" i="6"/>
  <c r="F20" i="6"/>
  <c r="F21" i="6"/>
  <c r="F22" i="6"/>
  <c r="F23" i="6"/>
  <c r="F24" i="6"/>
  <c r="F25" i="6"/>
  <c r="F26" i="6"/>
  <c r="F27" i="6"/>
  <c r="F18" i="6"/>
  <c r="E19" i="6"/>
  <c r="E20" i="6"/>
  <c r="E21" i="6"/>
  <c r="E22" i="6"/>
  <c r="E23" i="6"/>
  <c r="E24" i="6"/>
  <c r="E25" i="6"/>
  <c r="E26" i="6"/>
  <c r="E27" i="6"/>
  <c r="E18" i="6"/>
  <c r="D18" i="6"/>
  <c r="D19" i="6"/>
  <c r="D20" i="6"/>
  <c r="D21" i="6"/>
  <c r="D22" i="6"/>
  <c r="D23" i="6"/>
  <c r="D24" i="6"/>
  <c r="D25" i="6"/>
  <c r="D26" i="6"/>
  <c r="D27" i="6"/>
  <c r="C19" i="6"/>
  <c r="C20" i="6"/>
  <c r="C21" i="6"/>
  <c r="C22" i="6"/>
  <c r="C23" i="6"/>
  <c r="C24" i="6"/>
  <c r="C25" i="6"/>
  <c r="C26" i="6"/>
  <c r="C27" i="6"/>
  <c r="C18" i="6"/>
  <c r="B13" i="6" l="1"/>
  <c r="B13" i="5"/>
  <c r="B13" i="3"/>
  <c r="B13" i="1"/>
  <c r="C11" i="6"/>
  <c r="C11" i="5"/>
  <c r="C11" i="3"/>
  <c r="C10" i="1"/>
</calcChain>
</file>

<file path=xl/sharedStrings.xml><?xml version="1.0" encoding="utf-8"?>
<sst xmlns="http://schemas.openxmlformats.org/spreadsheetml/2006/main" count="136" uniqueCount="61">
  <si>
    <t>Particulares</t>
  </si>
  <si>
    <t>Taxis</t>
  </si>
  <si>
    <t>Camperos</t>
  </si>
  <si>
    <t>Camionetas</t>
  </si>
  <si>
    <t>Motos</t>
  </si>
  <si>
    <t>Buses</t>
  </si>
  <si>
    <t>Busetas</t>
  </si>
  <si>
    <t>Microbuses</t>
  </si>
  <si>
    <t>Camiones</t>
  </si>
  <si>
    <t>Tractocamión</t>
  </si>
  <si>
    <t>Total</t>
  </si>
  <si>
    <t>ACPM</t>
  </si>
  <si>
    <t>Gasolinas</t>
  </si>
  <si>
    <t>GNV</t>
  </si>
  <si>
    <t>Fluvial</t>
  </si>
  <si>
    <t>Marítimo</t>
  </si>
  <si>
    <t>Ferroviario</t>
  </si>
  <si>
    <t>BDC</t>
  </si>
  <si>
    <t>Electricidad</t>
  </si>
  <si>
    <t>Escenario base -  demanda de combustibles - sector transporte</t>
  </si>
  <si>
    <t>GLP</t>
  </si>
  <si>
    <t>1.</t>
  </si>
  <si>
    <t>2.</t>
  </si>
  <si>
    <t>3.</t>
  </si>
  <si>
    <t>4.</t>
  </si>
  <si>
    <t>5.</t>
  </si>
  <si>
    <t>Elaboró: Subdirección de Demanda</t>
  </si>
  <si>
    <t>Consumos - sector transporte</t>
  </si>
  <si>
    <t>Índice</t>
  </si>
  <si>
    <t xml:space="preserve">Fuente: </t>
  </si>
  <si>
    <t>Información histórica y proyección del crecimiento de la flota nacional de vehículos</t>
  </si>
  <si>
    <t>Fuente:</t>
  </si>
  <si>
    <t>Balance Energético Nacional. UPME, 2014</t>
  </si>
  <si>
    <t>MPCD</t>
  </si>
  <si>
    <t>GWh</t>
  </si>
  <si>
    <t>RUNT &amp; UPME, 2014</t>
  </si>
  <si>
    <t>ACPM (BDC)</t>
  </si>
  <si>
    <t>Gasolinas (BDC)</t>
  </si>
  <si>
    <t>GNV (MPCD</t>
  </si>
  <si>
    <t xml:space="preserve">Esc. Alto </t>
  </si>
  <si>
    <t xml:space="preserve">Esc. Medio </t>
  </si>
  <si>
    <t>Esc. Bajo</t>
  </si>
  <si>
    <t>Desagregación BioC.</t>
  </si>
  <si>
    <t>GWh/año</t>
  </si>
  <si>
    <t>% BioD.</t>
  </si>
  <si>
    <t>% AlcC.</t>
  </si>
  <si>
    <t>GNL</t>
  </si>
  <si>
    <t>Biodiésel</t>
  </si>
  <si>
    <t>Alc. Carburante</t>
  </si>
  <si>
    <t>Aéreo</t>
  </si>
  <si>
    <t>Gasolina (BDC)</t>
  </si>
  <si>
    <t>Consumos - sector transporte sin modo carretero</t>
  </si>
  <si>
    <t>Demanda combustibles - sector transporte sin modo carretero</t>
  </si>
  <si>
    <t>Escenario medio</t>
  </si>
  <si>
    <t>Concentra, 2015</t>
  </si>
  <si>
    <t>EPM &amp; UPME, 2015</t>
  </si>
  <si>
    <t>Sobretasa. Ministerio de Hacienda y Crédito Público, 2015</t>
  </si>
  <si>
    <t>Fedebiocombustibles, 2015</t>
  </si>
  <si>
    <t>Escenario Ciudades Sostenibles - demanda de energéticos - sector transporte</t>
  </si>
  <si>
    <t>Fecha: 30 de marzo de 2015</t>
  </si>
  <si>
    <t>Escenario Propuesta PND - demanda de energéticos - sector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</si>
</sst>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&quot;-&quot;??_);_(@_)"/>
    <numFmt numFmtId="166" formatCode="#,##0_ ;\-#,##0\ "/>
    <numFmt numFmtId="167" formatCode="0.0%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37" fontId="5" fillId="0" borderId="0"/>
    <xf numFmtId="165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8" fillId="2" borderId="0" xfId="0" applyFont="1" applyFill="1"/>
    <xf numFmtId="0" fontId="7" fillId="2" borderId="0" xfId="0" applyFont="1" applyFill="1"/>
    <xf numFmtId="0" fontId="3" fillId="2" borderId="0" xfId="2" applyFont="1" applyFill="1" applyBorder="1"/>
    <xf numFmtId="0" fontId="4" fillId="2" borderId="1" xfId="2" applyFont="1" applyFill="1" applyBorder="1" applyAlignment="1">
      <alignment horizontal="center"/>
    </xf>
    <xf numFmtId="1" fontId="6" fillId="2" borderId="1" xfId="3" applyNumberFormat="1" applyFont="1" applyFill="1" applyBorder="1" applyAlignment="1" applyProtection="1">
      <alignment horizontal="center" vertical="center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9" fillId="2" borderId="0" xfId="0" applyFont="1" applyFill="1"/>
    <xf numFmtId="0" fontId="0" fillId="2" borderId="0" xfId="0" applyFill="1"/>
    <xf numFmtId="0" fontId="3" fillId="2" borderId="3" xfId="2" applyFont="1" applyFill="1" applyBorder="1" applyAlignment="1">
      <alignment horizontal="center"/>
    </xf>
    <xf numFmtId="0" fontId="9" fillId="2" borderId="1" xfId="0" applyFont="1" applyFill="1" applyBorder="1"/>
    <xf numFmtId="3" fontId="3" fillId="2" borderId="1" xfId="2" applyNumberFormat="1" applyFont="1" applyFill="1" applyBorder="1" applyAlignment="1"/>
    <xf numFmtId="3" fontId="3" fillId="2" borderId="1" xfId="2" applyNumberFormat="1" applyFont="1" applyFill="1" applyBorder="1"/>
    <xf numFmtId="1" fontId="3" fillId="2" borderId="4" xfId="3" applyNumberFormat="1" applyFont="1" applyFill="1" applyBorder="1" applyAlignment="1" applyProtection="1">
      <alignment horizontal="center" vertical="center"/>
    </xf>
    <xf numFmtId="0" fontId="11" fillId="2" borderId="0" xfId="5" applyFont="1" applyFill="1"/>
    <xf numFmtId="0" fontId="11" fillId="2" borderId="0" xfId="0" applyFont="1" applyFill="1"/>
    <xf numFmtId="0" fontId="12" fillId="2" borderId="0" xfId="0" applyFont="1" applyFill="1" applyBorder="1" applyAlignment="1">
      <alignment horizontal="center"/>
    </xf>
    <xf numFmtId="0" fontId="13" fillId="2" borderId="0" xfId="5" applyFont="1" applyFill="1"/>
    <xf numFmtId="49" fontId="7" fillId="2" borderId="0" xfId="0" applyNumberFormat="1" applyFont="1" applyFill="1"/>
    <xf numFmtId="0" fontId="9" fillId="2" borderId="1" xfId="0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3" fillId="2" borderId="1" xfId="2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/>
    <xf numFmtId="166" fontId="3" fillId="3" borderId="1" xfId="2" applyNumberFormat="1" applyFont="1" applyFill="1" applyBorder="1" applyAlignment="1"/>
    <xf numFmtId="3" fontId="3" fillId="2" borderId="4" xfId="3" applyNumberFormat="1" applyFont="1" applyFill="1" applyBorder="1" applyAlignment="1" applyProtection="1">
      <alignment horizontal="center" vertical="center"/>
    </xf>
    <xf numFmtId="3" fontId="3" fillId="2" borderId="1" xfId="3" applyNumberFormat="1" applyFont="1" applyFill="1" applyBorder="1" applyAlignment="1" applyProtection="1">
      <alignment horizontal="center" vertical="center"/>
    </xf>
    <xf numFmtId="1" fontId="3" fillId="2" borderId="1" xfId="3" applyNumberFormat="1" applyFont="1" applyFill="1" applyBorder="1" applyAlignment="1" applyProtection="1">
      <alignment horizontal="right" vertical="center"/>
    </xf>
    <xf numFmtId="0" fontId="3" fillId="0" borderId="1" xfId="2" applyFont="1" applyFill="1" applyBorder="1" applyAlignment="1">
      <alignment horizontal="center"/>
    </xf>
    <xf numFmtId="1" fontId="3" fillId="0" borderId="4" xfId="3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right"/>
    </xf>
    <xf numFmtId="0" fontId="9" fillId="4" borderId="4" xfId="0" applyFont="1" applyFill="1" applyBorder="1"/>
    <xf numFmtId="3" fontId="9" fillId="4" borderId="1" xfId="0" applyNumberFormat="1" applyFont="1" applyFill="1" applyBorder="1"/>
    <xf numFmtId="167" fontId="9" fillId="4" borderId="1" xfId="6" applyNumberFormat="1" applyFont="1" applyFill="1" applyBorder="1"/>
    <xf numFmtId="1" fontId="3" fillId="0" borderId="7" xfId="3" applyNumberFormat="1" applyFont="1" applyFill="1" applyBorder="1" applyAlignment="1" applyProtection="1">
      <alignment horizontal="center" vertical="center"/>
    </xf>
    <xf numFmtId="3" fontId="9" fillId="4" borderId="1" xfId="0" applyNumberFormat="1" applyFont="1" applyFill="1" applyBorder="1" applyAlignment="1">
      <alignment horizontal="center"/>
    </xf>
    <xf numFmtId="9" fontId="9" fillId="0" borderId="1" xfId="6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 vertical="center"/>
    </xf>
    <xf numFmtId="0" fontId="14" fillId="2" borderId="0" xfId="5" applyFont="1" applyFill="1"/>
    <xf numFmtId="0" fontId="15" fillId="2" borderId="0" xfId="0" applyFont="1" applyFill="1"/>
    <xf numFmtId="0" fontId="16" fillId="2" borderId="0" xfId="0" applyFont="1" applyFill="1"/>
    <xf numFmtId="0" fontId="9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3" fontId="3" fillId="2" borderId="0" xfId="2" applyNumberFormat="1" applyFont="1" applyFill="1" applyBorder="1"/>
    <xf numFmtId="168" fontId="3" fillId="2" borderId="1" xfId="2" applyNumberFormat="1" applyFont="1" applyFill="1" applyBorder="1" applyAlignment="1"/>
  </cellXfs>
  <cellStyles count="8">
    <cellStyle name="Hipervínculo" xfId="5" builtinId="8"/>
    <cellStyle name="Millares" xfId="1" builtinId="3"/>
    <cellStyle name="Millares 2" xfId="4"/>
    <cellStyle name="Millares 9" xfId="7"/>
    <cellStyle name="Normal" xfId="0" builtinId="0"/>
    <cellStyle name="Normal 2" xfId="2"/>
    <cellStyle name="Normal_Cuad1.base 1975" xfId="3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2</xdr:col>
      <xdr:colOff>2257077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9833"/>
          <a:ext cx="2257077" cy="1024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108858</xdr:rowOff>
    </xdr:from>
    <xdr:to>
      <xdr:col>3</xdr:col>
      <xdr:colOff>728315</xdr:colOff>
      <xdr:row>7</xdr:row>
      <xdr:rowOff>47332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285751"/>
          <a:ext cx="2255716" cy="999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506858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233014</xdr:colOff>
      <xdr:row>8</xdr:row>
      <xdr:rowOff>61620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280639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57077" cy="10243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108858</xdr:rowOff>
    </xdr:from>
    <xdr:to>
      <xdr:col>4</xdr:col>
      <xdr:colOff>280639</xdr:colOff>
      <xdr:row>7</xdr:row>
      <xdr:rowOff>180682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489858"/>
          <a:ext cx="2261839" cy="1024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tabSelected="1" zoomScale="80" zoomScaleNormal="80" workbookViewId="0"/>
  </sheetViews>
  <sheetFormatPr baseColWidth="10" defaultRowHeight="15" x14ac:dyDescent="0.25"/>
  <cols>
    <col min="1" max="1" width="11.42578125" style="8"/>
    <col min="2" max="2" width="4.28515625" style="8" customWidth="1"/>
    <col min="3" max="3" width="116.28515625" style="8" customWidth="1"/>
    <col min="4" max="16384" width="11.42578125" style="8"/>
  </cols>
  <sheetData>
    <row r="2" spans="2:6" x14ac:dyDescent="0.25">
      <c r="B2" s="1"/>
      <c r="C2" s="1"/>
      <c r="D2" s="1"/>
      <c r="E2" s="1"/>
      <c r="F2" s="1"/>
    </row>
    <row r="3" spans="2:6" x14ac:dyDescent="0.25">
      <c r="B3" s="1"/>
      <c r="C3" s="1"/>
      <c r="D3" s="1"/>
      <c r="E3" s="1"/>
      <c r="F3" s="1"/>
    </row>
    <row r="4" spans="2:6" x14ac:dyDescent="0.25">
      <c r="B4" s="1"/>
      <c r="C4" s="1"/>
      <c r="D4" s="1"/>
      <c r="E4" s="1"/>
      <c r="F4" s="1"/>
    </row>
    <row r="5" spans="2:6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ht="15.75" x14ac:dyDescent="0.25">
      <c r="B10" s="1"/>
      <c r="C10" s="7" t="s">
        <v>26</v>
      </c>
      <c r="D10" s="1"/>
      <c r="E10" s="1"/>
      <c r="F10" s="1"/>
    </row>
    <row r="11" spans="2:6" ht="15.75" x14ac:dyDescent="0.25">
      <c r="B11" s="1"/>
      <c r="C11" s="7" t="s">
        <v>59</v>
      </c>
      <c r="D11" s="1"/>
      <c r="E11" s="1"/>
      <c r="F11" s="1"/>
    </row>
    <row r="12" spans="2:6" ht="15.75" x14ac:dyDescent="0.25">
      <c r="B12" s="1"/>
      <c r="C12" s="7"/>
      <c r="D12" s="1"/>
      <c r="E12" s="1"/>
      <c r="F12" s="1"/>
    </row>
    <row r="13" spans="2:6" ht="20.25" x14ac:dyDescent="0.3">
      <c r="B13" s="1"/>
      <c r="C13" s="16" t="s">
        <v>28</v>
      </c>
      <c r="D13" s="1"/>
      <c r="E13" s="1"/>
      <c r="F13" s="1"/>
    </row>
    <row r="15" spans="2:6" ht="21" x14ac:dyDescent="0.35">
      <c r="B15" s="2" t="s">
        <v>21</v>
      </c>
      <c r="C15" s="14" t="s">
        <v>30</v>
      </c>
    </row>
    <row r="16" spans="2:6" ht="20.25" x14ac:dyDescent="0.3">
      <c r="B16" s="2"/>
      <c r="C16" s="2"/>
    </row>
    <row r="17" spans="2:3" ht="21" x14ac:dyDescent="0.35">
      <c r="B17" s="2" t="s">
        <v>22</v>
      </c>
      <c r="C17" s="14" t="s">
        <v>27</v>
      </c>
    </row>
    <row r="18" spans="2:3" ht="21" x14ac:dyDescent="0.35">
      <c r="B18" s="2"/>
      <c r="C18" s="15"/>
    </row>
    <row r="19" spans="2:3" ht="21" x14ac:dyDescent="0.35">
      <c r="B19" s="2" t="s">
        <v>23</v>
      </c>
      <c r="C19" s="14" t="s">
        <v>19</v>
      </c>
    </row>
    <row r="20" spans="2:3" ht="21" x14ac:dyDescent="0.35">
      <c r="B20" s="2"/>
      <c r="C20" s="14"/>
    </row>
    <row r="21" spans="2:3" ht="21" x14ac:dyDescent="0.35">
      <c r="B21" s="2" t="s">
        <v>24</v>
      </c>
      <c r="C21" s="14" t="s">
        <v>60</v>
      </c>
    </row>
    <row r="22" spans="2:3" ht="21" x14ac:dyDescent="0.35">
      <c r="B22" s="2"/>
      <c r="C22" s="14"/>
    </row>
    <row r="23" spans="2:3" ht="21" x14ac:dyDescent="0.35">
      <c r="B23" s="2" t="s">
        <v>25</v>
      </c>
      <c r="C23" s="14" t="s">
        <v>58</v>
      </c>
    </row>
    <row r="24" spans="2:3" ht="21" x14ac:dyDescent="0.35">
      <c r="C24" s="14"/>
    </row>
    <row r="25" spans="2:3" ht="21" x14ac:dyDescent="0.35">
      <c r="B25" s="18"/>
      <c r="C25" s="14"/>
    </row>
    <row r="26" spans="2:3" ht="21" x14ac:dyDescent="0.35">
      <c r="C26" s="14"/>
    </row>
    <row r="27" spans="2:3" ht="21" x14ac:dyDescent="0.35">
      <c r="C27" s="14"/>
    </row>
    <row r="28" spans="2:3" ht="21" x14ac:dyDescent="0.35">
      <c r="C28" s="14"/>
    </row>
  </sheetData>
  <hyperlinks>
    <hyperlink ref="C17" location="'2. Consumos'!A1" display="Consumos históricos - sector transporte"/>
    <hyperlink ref="C19" location="'3. EscenarioBase'!A1" display="Escenario base -  demanda de combustibles - sector transporte"/>
    <hyperlink ref="C21" location="'4. EscenarioPropPND'!A1" display="Escenario propuesta PND -  demanda de energéticos - sector transporte"/>
    <hyperlink ref="C15" location="'1. ProyecciónFlota'!A1" display="Proyección del crecimiento de la flota nacional de vehículos"/>
    <hyperlink ref="C23" location="'5. EscenarioCiudSost.'!A1" display="Escenario Ciudades Sostenibles"/>
  </hyperlink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9"/>
  <sheetViews>
    <sheetView zoomScale="80" zoomScaleNormal="80" workbookViewId="0"/>
  </sheetViews>
  <sheetFormatPr baseColWidth="10" defaultRowHeight="14.25" x14ac:dyDescent="0.2"/>
  <cols>
    <col min="1" max="1" width="11.42578125" style="1"/>
    <col min="2" max="2" width="10.7109375" style="1" customWidth="1"/>
    <col min="3" max="3" width="18" style="1" customWidth="1"/>
    <col min="4" max="4" width="14.140625" style="1" customWidth="1"/>
    <col min="5" max="5" width="15.85546875" style="1" customWidth="1"/>
    <col min="6" max="6" width="17.5703125" style="1" customWidth="1"/>
    <col min="7" max="7" width="17.7109375" style="1" customWidth="1"/>
    <col min="8" max="8" width="13.7109375" style="1" bestFit="1" customWidth="1"/>
    <col min="9" max="9" width="12.7109375" style="1" customWidth="1"/>
    <col min="10" max="10" width="17" style="1" customWidth="1"/>
    <col min="11" max="11" width="14.85546875" style="1" customWidth="1"/>
    <col min="12" max="12" width="20.140625" style="1" customWidth="1"/>
    <col min="13" max="13" width="17.7109375" style="1" customWidth="1"/>
    <col min="14" max="17" width="11.42578125" style="1"/>
    <col min="18" max="18" width="8" style="1" bestFit="1" customWidth="1"/>
    <col min="19" max="19" width="10.85546875" style="1" bestFit="1" customWidth="1"/>
    <col min="20" max="20" width="12.5703125" style="1" bestFit="1" customWidth="1"/>
    <col min="21" max="16384" width="11.42578125" style="1"/>
  </cols>
  <sheetData>
    <row r="9" spans="2:13" ht="15" x14ac:dyDescent="0.2">
      <c r="C9" s="7" t="s">
        <v>26</v>
      </c>
    </row>
    <row r="10" spans="2:13" ht="15" x14ac:dyDescent="0.2">
      <c r="C10" s="7" t="str">
        <f>+Índice!C11</f>
        <v>Fecha: 30 de marzo de 2015</v>
      </c>
    </row>
    <row r="13" spans="2:13" ht="20.25" x14ac:dyDescent="0.3">
      <c r="B13" s="2" t="str">
        <f>+Índice!C15</f>
        <v>Información histórica y proyección del crecimiento de la flota nacional de vehículos</v>
      </c>
    </row>
    <row r="14" spans="2:13" x14ac:dyDescent="0.2">
      <c r="B14" s="1" t="s">
        <v>29</v>
      </c>
      <c r="C14" s="1" t="s">
        <v>35</v>
      </c>
    </row>
    <row r="16" spans="2:13" ht="15.75" x14ac:dyDescent="0.25">
      <c r="B16" s="3"/>
      <c r="C16" s="4" t="s">
        <v>0</v>
      </c>
      <c r="D16" s="4" t="s">
        <v>1</v>
      </c>
      <c r="E16" s="4" t="s">
        <v>2</v>
      </c>
      <c r="F16" s="4" t="s">
        <v>3</v>
      </c>
      <c r="G16" s="4" t="s">
        <v>4</v>
      </c>
      <c r="H16" s="4" t="s">
        <v>5</v>
      </c>
      <c r="I16" s="4" t="s">
        <v>6</v>
      </c>
      <c r="J16" s="4" t="s">
        <v>7</v>
      </c>
      <c r="K16" s="4" t="s">
        <v>8</v>
      </c>
      <c r="L16" s="4" t="s">
        <v>9</v>
      </c>
      <c r="M16" s="5" t="s">
        <v>10</v>
      </c>
    </row>
    <row r="17" spans="2:13" ht="15" x14ac:dyDescent="0.2">
      <c r="B17" s="26">
        <v>2000</v>
      </c>
      <c r="C17" s="22">
        <v>1088525.2953636665</v>
      </c>
      <c r="D17" s="22">
        <v>120855.44963042623</v>
      </c>
      <c r="E17" s="22">
        <v>362925.7043409773</v>
      </c>
      <c r="F17" s="22">
        <v>321704.6769713125</v>
      </c>
      <c r="G17" s="22">
        <v>1050907.6801217776</v>
      </c>
      <c r="H17" s="22">
        <v>51421.882940534975</v>
      </c>
      <c r="I17" s="22">
        <v>24934.42900851231</v>
      </c>
      <c r="J17" s="22">
        <v>39713.706007088542</v>
      </c>
      <c r="K17" s="22">
        <v>162512.90119960011</v>
      </c>
      <c r="L17" s="22">
        <v>22994.268039441398</v>
      </c>
      <c r="M17" s="23">
        <v>3246495.9936233372</v>
      </c>
    </row>
    <row r="18" spans="2:13" ht="15" x14ac:dyDescent="0.2">
      <c r="B18" s="26">
        <v>2001</v>
      </c>
      <c r="C18" s="22">
        <v>1116068.4119384445</v>
      </c>
      <c r="D18" s="22">
        <v>127116.83747841629</v>
      </c>
      <c r="E18" s="22">
        <v>368564.26915270672</v>
      </c>
      <c r="F18" s="22">
        <v>326355.68640756101</v>
      </c>
      <c r="G18" s="22">
        <v>1095367.3872799976</v>
      </c>
      <c r="H18" s="22">
        <v>52655.879085759298</v>
      </c>
      <c r="I18" s="22">
        <v>26398.735254915024</v>
      </c>
      <c r="J18" s="22">
        <v>41993.50716427857</v>
      </c>
      <c r="K18" s="22">
        <v>163586.48680742781</v>
      </c>
      <c r="L18" s="22">
        <v>23046.244638150918</v>
      </c>
      <c r="M18" s="23">
        <v>3341153.4452076578</v>
      </c>
    </row>
    <row r="19" spans="2:13" ht="15" x14ac:dyDescent="0.2">
      <c r="B19" s="26">
        <v>2002</v>
      </c>
      <c r="C19" s="22">
        <v>1156737.4119838839</v>
      </c>
      <c r="D19" s="22">
        <v>135313.00940595558</v>
      </c>
      <c r="E19" s="22">
        <v>374368.62139135442</v>
      </c>
      <c r="F19" s="22">
        <v>331137.53348883695</v>
      </c>
      <c r="G19" s="22">
        <v>1143918.907364212</v>
      </c>
      <c r="H19" s="22">
        <v>53782.337440550124</v>
      </c>
      <c r="I19" s="22">
        <v>27958.929364454267</v>
      </c>
      <c r="J19" s="22">
        <v>44505.410719154213</v>
      </c>
      <c r="K19" s="22">
        <v>165198.65751567658</v>
      </c>
      <c r="L19" s="22">
        <v>23211.135916815605</v>
      </c>
      <c r="M19" s="23">
        <v>3456131.9545908943</v>
      </c>
    </row>
    <row r="20" spans="2:13" ht="15" x14ac:dyDescent="0.2">
      <c r="B20" s="26">
        <v>2003</v>
      </c>
      <c r="C20" s="22">
        <v>1206414.4942746356</v>
      </c>
      <c r="D20" s="22">
        <v>147613.54033503984</v>
      </c>
      <c r="E20" s="22">
        <v>383022.72507648967</v>
      </c>
      <c r="F20" s="22">
        <v>338839.0315803822</v>
      </c>
      <c r="G20" s="22">
        <v>1214158.1113341008</v>
      </c>
      <c r="H20" s="22">
        <v>55435.730968465061</v>
      </c>
      <c r="I20" s="22">
        <v>29846.217586562048</v>
      </c>
      <c r="J20" s="22">
        <v>47522.741889067271</v>
      </c>
      <c r="K20" s="22">
        <v>167252.6293129563</v>
      </c>
      <c r="L20" s="22">
        <v>23720.148124867468</v>
      </c>
      <c r="M20" s="23">
        <v>3613825.3704825663</v>
      </c>
    </row>
    <row r="21" spans="2:13" ht="15" x14ac:dyDescent="0.2">
      <c r="B21" s="26">
        <v>2004</v>
      </c>
      <c r="C21" s="22">
        <v>1253462.2775892883</v>
      </c>
      <c r="D21" s="22">
        <v>158298.31596286088</v>
      </c>
      <c r="E21" s="22">
        <v>391856.0584123474</v>
      </c>
      <c r="F21" s="22">
        <v>348387.49122262269</v>
      </c>
      <c r="G21" s="22">
        <v>1303770.2482505832</v>
      </c>
      <c r="H21" s="22">
        <v>57345.422896913151</v>
      </c>
      <c r="I21" s="22">
        <v>31437.776884977728</v>
      </c>
      <c r="J21" s="22">
        <v>50290.943844476074</v>
      </c>
      <c r="K21" s="22">
        <v>170049.50801248068</v>
      </c>
      <c r="L21" s="22">
        <v>24548.189111205356</v>
      </c>
      <c r="M21" s="23">
        <v>3789446.2321877554</v>
      </c>
    </row>
    <row r="22" spans="2:13" ht="15" x14ac:dyDescent="0.2">
      <c r="B22" s="26">
        <v>2005</v>
      </c>
      <c r="C22" s="22">
        <v>1319875.8246645057</v>
      </c>
      <c r="D22" s="22">
        <v>175263.29855199784</v>
      </c>
      <c r="E22" s="22">
        <v>405148.62545818061</v>
      </c>
      <c r="F22" s="22">
        <v>361407.6291993577</v>
      </c>
      <c r="G22" s="22">
        <v>1457868.3173487626</v>
      </c>
      <c r="H22" s="22">
        <v>59627.912498864018</v>
      </c>
      <c r="I22" s="22">
        <v>33045.46685195843</v>
      </c>
      <c r="J22" s="22">
        <v>53675.69579837023</v>
      </c>
      <c r="K22" s="22">
        <v>173342.85284450639</v>
      </c>
      <c r="L22" s="22">
        <v>25871.80008179092</v>
      </c>
      <c r="M22" s="23">
        <v>4065127.4232982942</v>
      </c>
    </row>
    <row r="23" spans="2:13" ht="15" x14ac:dyDescent="0.2">
      <c r="B23" s="26">
        <v>2006</v>
      </c>
      <c r="C23" s="22">
        <v>1400539.0251204143</v>
      </c>
      <c r="D23" s="22">
        <v>190349.05825330951</v>
      </c>
      <c r="E23" s="22">
        <v>424015.23464148317</v>
      </c>
      <c r="F23" s="22">
        <v>378019.52937657136</v>
      </c>
      <c r="G23" s="22">
        <v>1773463.9516751992</v>
      </c>
      <c r="H23" s="22">
        <v>61724.003264063496</v>
      </c>
      <c r="I23" s="22">
        <v>34736.498606525092</v>
      </c>
      <c r="J23" s="22">
        <v>56216.276097361479</v>
      </c>
      <c r="K23" s="22">
        <v>179598.86380297481</v>
      </c>
      <c r="L23" s="22">
        <v>28940.211702159886</v>
      </c>
      <c r="M23" s="23">
        <v>4527602.6525400626</v>
      </c>
    </row>
    <row r="24" spans="2:13" ht="15" x14ac:dyDescent="0.2">
      <c r="B24" s="26">
        <v>2007</v>
      </c>
      <c r="C24" s="22">
        <v>1503895.3878025506</v>
      </c>
      <c r="D24" s="22">
        <v>210938.06438005515</v>
      </c>
      <c r="E24" s="22">
        <v>456053.43085638125</v>
      </c>
      <c r="F24" s="22">
        <v>403819.63759807328</v>
      </c>
      <c r="G24" s="22">
        <v>2142226.2695919541</v>
      </c>
      <c r="H24" s="22">
        <v>64012.765903789652</v>
      </c>
      <c r="I24" s="22">
        <v>36606.760011814236</v>
      </c>
      <c r="J24" s="22">
        <v>59358.171874526663</v>
      </c>
      <c r="K24" s="22">
        <v>195426.63425827757</v>
      </c>
      <c r="L24" s="22">
        <v>34664.806746236107</v>
      </c>
      <c r="M24" s="23">
        <v>5107001.9290236589</v>
      </c>
    </row>
    <row r="25" spans="2:13" ht="15" x14ac:dyDescent="0.2">
      <c r="B25" s="26">
        <v>2008</v>
      </c>
      <c r="C25" s="22">
        <v>1626800.3284889883</v>
      </c>
      <c r="D25" s="22">
        <v>231507.35524522129</v>
      </c>
      <c r="E25" s="22">
        <v>494128.08170761267</v>
      </c>
      <c r="F25" s="22">
        <v>433251.83469146641</v>
      </c>
      <c r="G25" s="22">
        <v>2587124.4469873677</v>
      </c>
      <c r="H25" s="22">
        <v>66248.655796552674</v>
      </c>
      <c r="I25" s="22">
        <v>37692.891695192506</v>
      </c>
      <c r="J25" s="22">
        <v>63152.463580321702</v>
      </c>
      <c r="K25" s="22">
        <v>207638.44651025417</v>
      </c>
      <c r="L25" s="22">
        <v>38774.542637302722</v>
      </c>
      <c r="M25" s="23">
        <v>5786319.0473402804</v>
      </c>
    </row>
    <row r="26" spans="2:13" ht="15" x14ac:dyDescent="0.2">
      <c r="B26" s="26">
        <v>2009</v>
      </c>
      <c r="C26" s="22">
        <v>1724404.3155311863</v>
      </c>
      <c r="D26" s="22">
        <v>246222.10956953742</v>
      </c>
      <c r="E26" s="22">
        <v>525004.86978582898</v>
      </c>
      <c r="F26" s="22">
        <v>455576.67998545931</v>
      </c>
      <c r="G26" s="22">
        <v>2908579.994744176</v>
      </c>
      <c r="H26" s="22">
        <v>68125.190239617106</v>
      </c>
      <c r="I26" s="22">
        <v>38779.919526824386</v>
      </c>
      <c r="J26" s="22">
        <v>66308.697729544685</v>
      </c>
      <c r="K26" s="22">
        <v>216179.63551543426</v>
      </c>
      <c r="L26" s="22">
        <v>39601.687475387</v>
      </c>
      <c r="M26" s="23">
        <v>6288783.1001029955</v>
      </c>
    </row>
    <row r="27" spans="2:13" ht="15" x14ac:dyDescent="0.2">
      <c r="B27" s="26">
        <v>2010</v>
      </c>
      <c r="C27" s="22">
        <v>1818447.9055617822</v>
      </c>
      <c r="D27" s="22">
        <v>259693.0101178395</v>
      </c>
      <c r="E27" s="22">
        <v>546610.10803217115</v>
      </c>
      <c r="F27" s="22">
        <v>475041.91620217497</v>
      </c>
      <c r="G27" s="22">
        <v>3201163.4380660988</v>
      </c>
      <c r="H27" s="22">
        <v>70024.128389021847</v>
      </c>
      <c r="I27" s="22">
        <v>39767.474902305286</v>
      </c>
      <c r="J27" s="22">
        <v>68020.340893944434</v>
      </c>
      <c r="K27" s="22">
        <v>220996.43237860111</v>
      </c>
      <c r="L27" s="22">
        <v>40133.103389779171</v>
      </c>
      <c r="M27" s="23">
        <v>6739897.8579337187</v>
      </c>
    </row>
    <row r="28" spans="2:13" ht="15" x14ac:dyDescent="0.2">
      <c r="B28" s="26">
        <v>2011</v>
      </c>
      <c r="C28" s="22">
        <v>1967454.9564311893</v>
      </c>
      <c r="D28" s="22">
        <v>278394.72802247736</v>
      </c>
      <c r="E28" s="22">
        <v>594521.77826330625</v>
      </c>
      <c r="F28" s="22">
        <v>503774.2215094968</v>
      </c>
      <c r="G28" s="22">
        <v>3600192.2671003602</v>
      </c>
      <c r="H28" s="22">
        <v>72317.371770016063</v>
      </c>
      <c r="I28" s="22">
        <v>40240.641180212653</v>
      </c>
      <c r="J28" s="22">
        <v>70604.832457362689</v>
      </c>
      <c r="K28" s="22">
        <v>230706.19870649179</v>
      </c>
      <c r="L28" s="22">
        <v>42140.475477871019</v>
      </c>
      <c r="M28" s="23">
        <v>7400347.4709187839</v>
      </c>
    </row>
    <row r="29" spans="2:13" ht="15" x14ac:dyDescent="0.2">
      <c r="B29" s="26">
        <v>2012</v>
      </c>
      <c r="C29" s="22">
        <v>2132961.8889461085</v>
      </c>
      <c r="D29" s="22">
        <v>293188.34339311137</v>
      </c>
      <c r="E29" s="22">
        <v>652002.51954651484</v>
      </c>
      <c r="F29" s="22">
        <v>526135.80888188782</v>
      </c>
      <c r="G29" s="22">
        <v>4071136.9934870191</v>
      </c>
      <c r="H29" s="22">
        <v>74522.792622156252</v>
      </c>
      <c r="I29" s="22">
        <v>40939.636818030347</v>
      </c>
      <c r="J29" s="22">
        <v>74663.487897973391</v>
      </c>
      <c r="K29" s="22">
        <v>247569.91654297058</v>
      </c>
      <c r="L29" s="22">
        <v>51717.611864227081</v>
      </c>
      <c r="M29" s="23">
        <v>8164839</v>
      </c>
    </row>
    <row r="30" spans="2:13" ht="15" x14ac:dyDescent="0.2">
      <c r="B30" s="6">
        <v>2013</v>
      </c>
      <c r="C30" s="20">
        <v>2225212.3745330018</v>
      </c>
      <c r="D30" s="20">
        <v>305982.78463477007</v>
      </c>
      <c r="E30" s="20">
        <v>677406.71799583174</v>
      </c>
      <c r="F30" s="20">
        <v>535660.37586219015</v>
      </c>
      <c r="G30" s="20">
        <v>4413496.42134347</v>
      </c>
      <c r="H30" s="20">
        <v>75552.546577731744</v>
      </c>
      <c r="I30" s="20">
        <v>42679.610314903759</v>
      </c>
      <c r="J30" s="20">
        <v>77194.028709708989</v>
      </c>
      <c r="K30" s="20">
        <v>252825.54709575698</v>
      </c>
      <c r="L30" s="20">
        <v>53314.830974537042</v>
      </c>
      <c r="M30" s="21">
        <v>8659325.2380419038</v>
      </c>
    </row>
    <row r="31" spans="2:13" ht="15" x14ac:dyDescent="0.2">
      <c r="B31" s="6">
        <v>2014</v>
      </c>
      <c r="C31" s="20">
        <v>2321452.688599776</v>
      </c>
      <c r="D31" s="20">
        <v>319335.56228500413</v>
      </c>
      <c r="E31" s="20">
        <v>703800.74896803696</v>
      </c>
      <c r="F31" s="20">
        <v>545357.36481915868</v>
      </c>
      <c r="G31" s="20">
        <v>4784646.3266586037</v>
      </c>
      <c r="H31" s="20">
        <v>77373.626066272191</v>
      </c>
      <c r="I31" s="20">
        <v>44493.534340045866</v>
      </c>
      <c r="J31" s="20">
        <v>79183.431065763783</v>
      </c>
      <c r="K31" s="20">
        <v>258192.74876709079</v>
      </c>
      <c r="L31" s="20">
        <v>54961.377747018196</v>
      </c>
      <c r="M31" s="21">
        <v>9188797.4093167726</v>
      </c>
    </row>
    <row r="32" spans="2:13" ht="15" x14ac:dyDescent="0.2">
      <c r="B32" s="6">
        <v>2015</v>
      </c>
      <c r="C32" s="20">
        <v>2421855.3910109955</v>
      </c>
      <c r="D32" s="20">
        <v>333271.04157706228</v>
      </c>
      <c r="E32" s="20">
        <v>731223.17964820901</v>
      </c>
      <c r="F32" s="20">
        <v>558112.68538553582</v>
      </c>
      <c r="G32" s="20">
        <v>5187007.8245671438</v>
      </c>
      <c r="H32" s="20">
        <v>79192.621123711433</v>
      </c>
      <c r="I32" s="20">
        <v>46384.551861232358</v>
      </c>
      <c r="J32" s="20">
        <v>80988.353327513119</v>
      </c>
      <c r="K32" s="20">
        <v>263487.3550970658</v>
      </c>
      <c r="L32" s="20">
        <v>56658.775590850637</v>
      </c>
      <c r="M32" s="21">
        <v>9758181.7791893184</v>
      </c>
    </row>
    <row r="33" spans="2:13" ht="15" x14ac:dyDescent="0.2">
      <c r="B33" s="6">
        <v>2016</v>
      </c>
      <c r="C33" s="20">
        <v>2526600.504835973</v>
      </c>
      <c r="D33" s="20">
        <v>347814.65101820184</v>
      </c>
      <c r="E33" s="20">
        <v>759714.07992792537</v>
      </c>
      <c r="F33" s="20">
        <v>576310.76619655068</v>
      </c>
      <c r="G33" s="20">
        <v>5623205.6321935365</v>
      </c>
      <c r="H33" s="20">
        <v>81007.428008690767</v>
      </c>
      <c r="I33" s="20">
        <v>48355.939425358229</v>
      </c>
      <c r="J33" s="20">
        <v>82616.861299481476</v>
      </c>
      <c r="K33" s="20">
        <v>270564.12862032547</v>
      </c>
      <c r="L33" s="20">
        <v>58408.59496337016</v>
      </c>
      <c r="M33" s="21">
        <v>10374598.586489411</v>
      </c>
    </row>
    <row r="34" spans="2:13" ht="15" x14ac:dyDescent="0.2">
      <c r="B34" s="6">
        <v>2017</v>
      </c>
      <c r="C34" s="20">
        <v>2635875.8391319704</v>
      </c>
      <c r="D34" s="20">
        <v>362548.60919338389</v>
      </c>
      <c r="E34" s="20">
        <v>789315.08095573238</v>
      </c>
      <c r="F34" s="20">
        <v>594670.55372182664</v>
      </c>
      <c r="G34" s="20">
        <v>6096085.190419361</v>
      </c>
      <c r="H34" s="20">
        <v>82815.962349068301</v>
      </c>
      <c r="I34" s="20">
        <v>50411.112835677392</v>
      </c>
      <c r="J34" s="20">
        <v>84078.874251225498</v>
      </c>
      <c r="K34" s="20">
        <v>277775.25422960188</v>
      </c>
      <c r="L34" s="20">
        <v>60212.454823078384</v>
      </c>
      <c r="M34" s="21">
        <v>11033788.931910926</v>
      </c>
    </row>
    <row r="35" spans="2:13" ht="15" x14ac:dyDescent="0.2">
      <c r="B35" s="6">
        <v>2018</v>
      </c>
      <c r="C35" s="20">
        <v>2749291.0100585623</v>
      </c>
      <c r="D35" s="20">
        <v>376194.57026569074</v>
      </c>
      <c r="E35" s="20">
        <v>821497.26822462189</v>
      </c>
      <c r="F35" s="20">
        <v>613166.51332439831</v>
      </c>
      <c r="G35" s="20">
        <v>6617844.5953648202</v>
      </c>
      <c r="H35" s="20">
        <v>84616.168656352151</v>
      </c>
      <c r="I35" s="20">
        <v>52553.633070330361</v>
      </c>
      <c r="J35" s="20">
        <v>85385.538051355645</v>
      </c>
      <c r="K35" s="20">
        <v>285120.30804962059</v>
      </c>
      <c r="L35" s="20">
        <v>62072.024127526842</v>
      </c>
      <c r="M35" s="21">
        <v>11747741.62919328</v>
      </c>
    </row>
    <row r="36" spans="2:13" ht="15" x14ac:dyDescent="0.2">
      <c r="B36" s="6">
        <v>2019</v>
      </c>
      <c r="C36" s="20">
        <v>2859756.2310294365</v>
      </c>
      <c r="D36" s="20">
        <v>389255.44128898741</v>
      </c>
      <c r="E36" s="20">
        <v>855995.03065602237</v>
      </c>
      <c r="F36" s="20">
        <v>631772.32200538658</v>
      </c>
      <c r="G36" s="20">
        <v>7184294.3908212967</v>
      </c>
      <c r="H36" s="20">
        <v>86406.029558651891</v>
      </c>
      <c r="I36" s="20">
        <v>54460.069776863289</v>
      </c>
      <c r="J36" s="20">
        <v>86548.684650106356</v>
      </c>
      <c r="K36" s="20">
        <v>292598.69267082663</v>
      </c>
      <c r="L36" s="20">
        <v>63989.023377460959</v>
      </c>
      <c r="M36" s="21">
        <v>12505075.915835038</v>
      </c>
    </row>
    <row r="37" spans="2:13" ht="15" x14ac:dyDescent="0.2">
      <c r="B37" s="6">
        <v>2020</v>
      </c>
      <c r="C37" s="20">
        <v>2970761.305583436</v>
      </c>
      <c r="D37" s="20">
        <v>401687.63135656028</v>
      </c>
      <c r="E37" s="20">
        <v>891293.50108441582</v>
      </c>
      <c r="F37" s="20">
        <v>650461.01438219729</v>
      </c>
      <c r="G37" s="20">
        <v>7772458.0192707544</v>
      </c>
      <c r="H37" s="20">
        <v>88183.574665223248</v>
      </c>
      <c r="I37" s="20">
        <v>56058.846216839542</v>
      </c>
      <c r="J37" s="20">
        <v>87580.386008621179</v>
      </c>
      <c r="K37" s="20">
        <v>300209.63192505465</v>
      </c>
      <c r="L37" s="20">
        <v>65965.226208652515</v>
      </c>
      <c r="M37" s="21">
        <v>13284659.136701752</v>
      </c>
    </row>
    <row r="38" spans="2:13" ht="15" x14ac:dyDescent="0.2">
      <c r="B38" s="6">
        <v>2021</v>
      </c>
      <c r="C38" s="20">
        <v>3082016.1547610164</v>
      </c>
      <c r="D38" s="20">
        <v>413459.50225291395</v>
      </c>
      <c r="E38" s="20">
        <v>927358.21661194705</v>
      </c>
      <c r="F38" s="20">
        <v>669205.13658542978</v>
      </c>
      <c r="G38" s="20">
        <v>8378910.1069598254</v>
      </c>
      <c r="H38" s="20">
        <v>89946.888981750293</v>
      </c>
      <c r="I38" s="20">
        <v>57647.877005752824</v>
      </c>
      <c r="J38" s="20">
        <v>88492.601630905308</v>
      </c>
      <c r="K38" s="20">
        <v>307952.16599344299</v>
      </c>
      <c r="L38" s="20">
        <v>68049.675793425311</v>
      </c>
      <c r="M38" s="21">
        <v>14083038.32657641</v>
      </c>
    </row>
    <row r="39" spans="2:13" ht="15" x14ac:dyDescent="0.2">
      <c r="B39" s="6">
        <v>2022</v>
      </c>
      <c r="C39" s="20">
        <v>3193228.0778578687</v>
      </c>
      <c r="D39" s="20">
        <v>424550.90213388094</v>
      </c>
      <c r="E39" s="20">
        <v>964150.51792708086</v>
      </c>
      <c r="F39" s="20">
        <v>687976.90624164569</v>
      </c>
      <c r="G39" s="20">
        <v>8999725.2188015189</v>
      </c>
      <c r="H39" s="20">
        <v>91694.120802810023</v>
      </c>
      <c r="I39" s="20">
        <v>59224.131379108469</v>
      </c>
      <c r="J39" s="20">
        <v>89296.912813673611</v>
      </c>
      <c r="K39" s="20">
        <v>315825.14688507147</v>
      </c>
      <c r="L39" s="20">
        <v>70260.165126924592</v>
      </c>
      <c r="M39" s="21">
        <v>14895932.099969584</v>
      </c>
    </row>
    <row r="40" spans="2:13" ht="15" x14ac:dyDescent="0.2">
      <c r="B40" s="6">
        <v>2023</v>
      </c>
      <c r="C40" s="20">
        <v>3304104.8253682894</v>
      </c>
      <c r="D40" s="20">
        <v>434952.37048443413</v>
      </c>
      <c r="E40" s="20">
        <v>1001627.625608098</v>
      </c>
      <c r="F40" s="20">
        <v>706748.37657979177</v>
      </c>
      <c r="G40" s="20">
        <v>9630568.6730281748</v>
      </c>
      <c r="H40" s="20">
        <v>93423.489016316948</v>
      </c>
      <c r="I40" s="20">
        <v>60784.677287419654</v>
      </c>
      <c r="J40" s="20">
        <v>90004.333205152012</v>
      </c>
      <c r="K40" s="20">
        <v>323827.23432480474</v>
      </c>
      <c r="L40" s="20">
        <v>72430.99664514733</v>
      </c>
      <c r="M40" s="21">
        <v>15718472.601547631</v>
      </c>
    </row>
    <row r="41" spans="2:13" ht="15" x14ac:dyDescent="0.2">
      <c r="B41" s="6">
        <v>2024</v>
      </c>
      <c r="C41" s="20">
        <v>3414357.6618810203</v>
      </c>
      <c r="D41" s="20">
        <v>444664.09857683809</v>
      </c>
      <c r="E41" s="20">
        <v>1039742.7618743222</v>
      </c>
      <c r="F41" s="20">
        <v>725491.602610567</v>
      </c>
      <c r="G41" s="20">
        <v>10266811.438307649</v>
      </c>
      <c r="H41" s="20">
        <v>95133.289763949506</v>
      </c>
      <c r="I41" s="20">
        <v>62326.702401550101</v>
      </c>
      <c r="J41" s="20">
        <v>90625.183713924227</v>
      </c>
      <c r="K41" s="20">
        <v>331956.89208852028</v>
      </c>
      <c r="L41" s="20">
        <v>74556.399065278689</v>
      </c>
      <c r="M41" s="21">
        <v>16545666.030283619</v>
      </c>
    </row>
    <row r="42" spans="2:13" ht="15" x14ac:dyDescent="0.2">
      <c r="B42" s="6">
        <v>2025</v>
      </c>
      <c r="C42" s="20">
        <v>3523704.3509894749</v>
      </c>
      <c r="D42" s="20">
        <v>453694.72986973909</v>
      </c>
      <c r="E42" s="20">
        <v>1078445.3185681785</v>
      </c>
      <c r="F42" s="20">
        <v>744178.80728329055</v>
      </c>
      <c r="G42" s="20">
        <v>10903663.072506364</v>
      </c>
      <c r="H42" s="20">
        <v>96821.902411399191</v>
      </c>
      <c r="I42" s="20">
        <v>63847.533210577349</v>
      </c>
      <c r="J42" s="20">
        <v>91169.019671731454</v>
      </c>
      <c r="K42" s="20">
        <v>340212.38482328772</v>
      </c>
      <c r="L42" s="20">
        <v>76631.127304979906</v>
      </c>
      <c r="M42" s="21">
        <v>17372368.246639021</v>
      </c>
    </row>
    <row r="43" spans="2:13" ht="15" x14ac:dyDescent="0.2">
      <c r="B43" s="6">
        <v>2026</v>
      </c>
      <c r="C43" s="20">
        <v>3631871.9972338467</v>
      </c>
      <c r="D43" s="20">
        <v>462060.07871274871</v>
      </c>
      <c r="E43" s="20">
        <v>1117681.0713139123</v>
      </c>
      <c r="F43" s="20">
        <v>762782.54552531079</v>
      </c>
      <c r="G43" s="20">
        <v>11536314.802818824</v>
      </c>
      <c r="H43" s="20">
        <v>98487.794792534492</v>
      </c>
      <c r="I43" s="20">
        <v>65344.6519586184</v>
      </c>
      <c r="J43" s="20">
        <v>91644.598930856446</v>
      </c>
      <c r="K43" s="20">
        <v>348591.77538912406</v>
      </c>
      <c r="L43" s="20">
        <v>78650.502846645424</v>
      </c>
      <c r="M43" s="21">
        <v>18193429.819522422</v>
      </c>
    </row>
    <row r="44" spans="2:13" ht="15" x14ac:dyDescent="0.2">
      <c r="B44" s="6">
        <v>2027</v>
      </c>
      <c r="C44" s="20">
        <v>3738599.6854511816</v>
      </c>
      <c r="D44" s="20">
        <v>469781.83527576842</v>
      </c>
      <c r="E44" s="20">
        <v>1157392.4389078745</v>
      </c>
      <c r="F44" s="20">
        <v>781275.86411469209</v>
      </c>
      <c r="G44" s="20">
        <v>12160083.768528912</v>
      </c>
      <c r="H44" s="20">
        <v>100129.52770201088</v>
      </c>
      <c r="I44" s="20">
        <v>66815.711223349004</v>
      </c>
      <c r="J44" s="20">
        <v>92059.880867710453</v>
      </c>
      <c r="K44" s="20">
        <v>357092.92275766202</v>
      </c>
      <c r="L44" s="20">
        <v>80610.441469401849</v>
      </c>
      <c r="M44" s="20">
        <v>19003842.076298565</v>
      </c>
    </row>
    <row r="45" spans="2:13" ht="15" x14ac:dyDescent="0.2">
      <c r="B45" s="6">
        <v>2028</v>
      </c>
      <c r="C45" s="20">
        <v>3843640.8653667504</v>
      </c>
      <c r="D45" s="20">
        <v>476886.31172639504</v>
      </c>
      <c r="E45" s="20">
        <v>1197518.786074603</v>
      </c>
      <c r="F45" s="20">
        <v>799632.45542632346</v>
      </c>
      <c r="G45" s="20">
        <v>12770549.32256498</v>
      </c>
      <c r="H45" s="20">
        <v>101745.75862126633</v>
      </c>
      <c r="I45" s="20">
        <v>68258.545998119807</v>
      </c>
      <c r="J45" s="20">
        <v>92422.047775523868</v>
      </c>
      <c r="K45" s="20">
        <v>365713.48050143349</v>
      </c>
      <c r="L45" s="20">
        <v>82507.46852215557</v>
      </c>
      <c r="M45" s="20">
        <v>19798875.04257755</v>
      </c>
    </row>
    <row r="46" spans="2:13" ht="15" x14ac:dyDescent="0.2">
      <c r="B46" s="6">
        <v>2029</v>
      </c>
      <c r="C46" s="20">
        <v>3946765.4384017247</v>
      </c>
      <c r="D46" s="20">
        <v>483403.27101008815</v>
      </c>
      <c r="E46" s="20">
        <v>1237996.7667992727</v>
      </c>
      <c r="F46" s="20">
        <v>817826.80322178837</v>
      </c>
      <c r="G46" s="20">
        <v>13363673.136533117</v>
      </c>
      <c r="H46" s="20">
        <v>103335.24467301278</v>
      </c>
      <c r="I46" s="20">
        <v>69671.183199447754</v>
      </c>
      <c r="J46" s="20">
        <v>92737.541661613825</v>
      </c>
      <c r="K46" s="20">
        <v>374450.89590547245</v>
      </c>
      <c r="L46" s="20">
        <v>84338.722310878176</v>
      </c>
      <c r="M46" s="20">
        <v>20574199.003716413</v>
      </c>
    </row>
    <row r="47" spans="2:13" ht="15" x14ac:dyDescent="0.2">
      <c r="B47" s="6">
        <v>2030</v>
      </c>
      <c r="C47" s="20">
        <v>4047761.5140062217</v>
      </c>
      <c r="D47" s="20">
        <v>489364.86645137973</v>
      </c>
      <c r="E47" s="20">
        <v>1278760.7045491219</v>
      </c>
      <c r="F47" s="20">
        <v>835834.31882012135</v>
      </c>
      <c r="G47" s="20">
        <v>13935896.539689198</v>
      </c>
      <c r="H47" s="20">
        <v>104896.84480907854</v>
      </c>
      <c r="I47" s="20">
        <v>71051.848580170597</v>
      </c>
      <c r="J47" s="20">
        <v>93012.11089629482</v>
      </c>
      <c r="K47" s="20">
        <v>383302.40973058651</v>
      </c>
      <c r="L47" s="20">
        <v>86101.946510398702</v>
      </c>
      <c r="M47" s="20">
        <v>21325983.104042567</v>
      </c>
    </row>
    <row r="49" spans="2:2" ht="18.75" x14ac:dyDescent="0.3">
      <c r="B49" s="17" t="s">
        <v>28</v>
      </c>
    </row>
  </sheetData>
  <hyperlinks>
    <hyperlink ref="B49" location="Índice!A1" display="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10"/>
  <sheetViews>
    <sheetView zoomScale="80" zoomScaleNormal="80" workbookViewId="0"/>
  </sheetViews>
  <sheetFormatPr baseColWidth="10" defaultRowHeight="15" x14ac:dyDescent="0.25"/>
  <cols>
    <col min="1" max="1" width="11.42578125" style="8"/>
    <col min="2" max="2" width="9.140625" style="8" customWidth="1"/>
    <col min="3" max="5" width="11.42578125" style="8"/>
    <col min="6" max="6" width="13.42578125" style="8" bestFit="1" customWidth="1"/>
    <col min="7" max="7" width="13.5703125" style="8" customWidth="1"/>
    <col min="8" max="8" width="10" style="8" customWidth="1"/>
    <col min="9" max="9" width="11.42578125" style="8"/>
    <col min="10" max="10" width="13.7109375" style="8" customWidth="1"/>
    <col min="11" max="11" width="10.5703125" style="8" customWidth="1"/>
    <col min="12" max="12" width="16.28515625" style="8" customWidth="1"/>
    <col min="13" max="14" width="11.42578125" style="8"/>
    <col min="15" max="15" width="15.28515625" style="8" customWidth="1"/>
    <col min="16" max="16" width="17.42578125" style="8" bestFit="1" customWidth="1"/>
    <col min="17" max="16384" width="11.42578125" style="8"/>
  </cols>
  <sheetData>
    <row r="2" spans="2:19" x14ac:dyDescent="0.25">
      <c r="B2" s="1"/>
      <c r="C2" s="1"/>
    </row>
    <row r="3" spans="2:19" x14ac:dyDescent="0.25">
      <c r="B3" s="1"/>
      <c r="C3" s="1"/>
    </row>
    <row r="4" spans="2:19" x14ac:dyDescent="0.25">
      <c r="B4" s="1"/>
      <c r="C4" s="1"/>
    </row>
    <row r="5" spans="2:19" x14ac:dyDescent="0.25">
      <c r="B5" s="1"/>
      <c r="C5" s="1"/>
    </row>
    <row r="6" spans="2:19" x14ac:dyDescent="0.25">
      <c r="B6" s="1"/>
      <c r="C6" s="1"/>
    </row>
    <row r="7" spans="2:19" x14ac:dyDescent="0.25">
      <c r="B7" s="1"/>
      <c r="C7" s="1"/>
    </row>
    <row r="8" spans="2:19" x14ac:dyDescent="0.25">
      <c r="B8" s="1"/>
      <c r="C8" s="1"/>
    </row>
    <row r="9" spans="2:19" x14ac:dyDescent="0.25">
      <c r="B9" s="1"/>
      <c r="C9" s="1"/>
    </row>
    <row r="10" spans="2:19" ht="15.75" x14ac:dyDescent="0.25">
      <c r="B10" s="1"/>
      <c r="C10" s="7" t="s">
        <v>26</v>
      </c>
    </row>
    <row r="11" spans="2:19" ht="15.75" x14ac:dyDescent="0.25">
      <c r="B11" s="1"/>
      <c r="C11" s="7" t="str">
        <f>+Índice!C11</f>
        <v>Fecha: 30 de marzo de 2015</v>
      </c>
    </row>
    <row r="13" spans="2:19" ht="20.25" x14ac:dyDescent="0.3">
      <c r="B13" s="2" t="str">
        <f>+Índice!C17</f>
        <v>Consumos - sector transporte</v>
      </c>
      <c r="C13" s="1"/>
      <c r="D13" s="1"/>
      <c r="E13" s="1"/>
      <c r="F13" s="1"/>
      <c r="N13" s="1"/>
      <c r="O13" s="1"/>
      <c r="R13" s="1"/>
      <c r="S13" s="1"/>
    </row>
    <row r="14" spans="2:19" s="1" customFormat="1" ht="14.25" x14ac:dyDescent="0.2">
      <c r="B14" s="1" t="s">
        <v>31</v>
      </c>
      <c r="C14" s="1" t="s">
        <v>56</v>
      </c>
      <c r="H14" s="1" t="s">
        <v>31</v>
      </c>
      <c r="I14" s="1" t="s">
        <v>54</v>
      </c>
      <c r="K14" s="1" t="s">
        <v>31</v>
      </c>
      <c r="L14" s="1" t="s">
        <v>55</v>
      </c>
      <c r="N14" s="1" t="s">
        <v>31</v>
      </c>
      <c r="O14" s="1" t="s">
        <v>57</v>
      </c>
    </row>
    <row r="15" spans="2:19" x14ac:dyDescent="0.25">
      <c r="B15" s="1"/>
      <c r="C15" s="1"/>
      <c r="D15" s="1"/>
      <c r="E15" s="1"/>
      <c r="F15" s="1"/>
      <c r="N15" s="1"/>
      <c r="O15" s="1"/>
      <c r="R15" s="1"/>
      <c r="S15" s="1"/>
    </row>
    <row r="16" spans="2:19" ht="15.75" x14ac:dyDescent="0.25">
      <c r="B16" s="7"/>
      <c r="C16" s="9" t="s">
        <v>11</v>
      </c>
      <c r="D16" s="9" t="s">
        <v>12</v>
      </c>
      <c r="I16" s="9" t="s">
        <v>13</v>
      </c>
      <c r="L16" s="9" t="s">
        <v>18</v>
      </c>
      <c r="N16" s="7"/>
      <c r="O16" s="27" t="s">
        <v>47</v>
      </c>
      <c r="P16" s="27" t="s">
        <v>48</v>
      </c>
      <c r="R16" s="1"/>
      <c r="S16" s="1"/>
    </row>
    <row r="17" spans="2:19" ht="15.75" x14ac:dyDescent="0.25">
      <c r="B17" s="7"/>
      <c r="C17" s="46" t="s">
        <v>17</v>
      </c>
      <c r="D17" s="47"/>
      <c r="I17" s="9" t="s">
        <v>33</v>
      </c>
      <c r="L17" s="9" t="s">
        <v>34</v>
      </c>
      <c r="N17" s="7"/>
      <c r="O17" s="46" t="s">
        <v>17</v>
      </c>
      <c r="P17" s="47"/>
      <c r="R17" s="1"/>
      <c r="S17" s="1"/>
    </row>
    <row r="18" spans="2:19" ht="15.75" x14ac:dyDescent="0.25">
      <c r="B18" s="19">
        <v>2003</v>
      </c>
      <c r="C18" s="11">
        <v>45551.67921278689</v>
      </c>
      <c r="D18" s="11">
        <v>87491.873444741286</v>
      </c>
      <c r="H18" s="19">
        <v>2003</v>
      </c>
      <c r="I18" s="63">
        <v>12.172168730724872</v>
      </c>
      <c r="K18" s="19">
        <v>2003</v>
      </c>
      <c r="L18" s="63">
        <v>52</v>
      </c>
      <c r="N18" s="19">
        <v>2003</v>
      </c>
      <c r="O18" s="11"/>
      <c r="P18" s="11"/>
      <c r="R18" s="1"/>
      <c r="S18" s="1"/>
    </row>
    <row r="19" spans="2:19" ht="15.75" x14ac:dyDescent="0.25">
      <c r="B19" s="19">
        <v>2004</v>
      </c>
      <c r="C19" s="11">
        <v>58852.661865260852</v>
      </c>
      <c r="D19" s="11">
        <v>84406.885423895365</v>
      </c>
      <c r="H19" s="19">
        <v>2004</v>
      </c>
      <c r="I19" s="63">
        <v>18.479551129675002</v>
      </c>
      <c r="K19" s="19">
        <v>2004</v>
      </c>
      <c r="L19" s="63">
        <v>55</v>
      </c>
      <c r="N19" s="19">
        <v>2004</v>
      </c>
      <c r="O19" s="11"/>
      <c r="P19" s="11"/>
      <c r="R19" s="1"/>
      <c r="S19" s="1"/>
    </row>
    <row r="20" spans="2:19" ht="15.75" x14ac:dyDescent="0.25">
      <c r="B20" s="19">
        <v>2005</v>
      </c>
      <c r="C20" s="11">
        <v>65766.779326301665</v>
      </c>
      <c r="D20" s="11">
        <v>81467.892850266566</v>
      </c>
      <c r="H20" s="19">
        <v>2005</v>
      </c>
      <c r="I20" s="63">
        <v>29.635000933723536</v>
      </c>
      <c r="K20" s="19">
        <v>2005</v>
      </c>
      <c r="L20" s="63">
        <v>55</v>
      </c>
      <c r="N20" s="19">
        <v>2005</v>
      </c>
      <c r="O20" s="11"/>
      <c r="P20" s="11">
        <v>389.52926157892233</v>
      </c>
      <c r="R20" s="1"/>
      <c r="S20" s="1"/>
    </row>
    <row r="21" spans="2:19" ht="15.75" x14ac:dyDescent="0.25">
      <c r="B21" s="19">
        <v>2006</v>
      </c>
      <c r="C21" s="11">
        <v>71048.351416703372</v>
      </c>
      <c r="D21" s="11">
        <v>79823.327183691799</v>
      </c>
      <c r="H21" s="19">
        <v>2006</v>
      </c>
      <c r="I21" s="63">
        <v>46.098076332212813</v>
      </c>
      <c r="K21" s="19">
        <v>2006</v>
      </c>
      <c r="L21" s="63">
        <v>57</v>
      </c>
      <c r="N21" s="19">
        <v>2006</v>
      </c>
      <c r="O21" s="11"/>
      <c r="P21" s="11">
        <v>4523.474320172214</v>
      </c>
      <c r="R21" s="1"/>
      <c r="S21" s="1"/>
    </row>
    <row r="22" spans="2:19" ht="15.75" x14ac:dyDescent="0.25">
      <c r="B22" s="19">
        <v>2007</v>
      </c>
      <c r="C22" s="11">
        <v>75500.510571897656</v>
      </c>
      <c r="D22" s="11">
        <v>77437.91893397161</v>
      </c>
      <c r="H22" s="19">
        <v>2007</v>
      </c>
      <c r="I22" s="63">
        <v>65.071761435390641</v>
      </c>
      <c r="K22" s="19">
        <v>2007</v>
      </c>
      <c r="L22" s="63">
        <v>57</v>
      </c>
      <c r="N22" s="19">
        <v>2007</v>
      </c>
      <c r="O22" s="11"/>
      <c r="P22" s="11">
        <v>4879.5674813447804</v>
      </c>
      <c r="R22" s="1"/>
      <c r="S22" s="1"/>
    </row>
    <row r="23" spans="2:19" ht="15.75" x14ac:dyDescent="0.25">
      <c r="B23" s="19">
        <v>2008</v>
      </c>
      <c r="C23" s="11">
        <v>78386.273056683902</v>
      </c>
      <c r="D23" s="11">
        <v>73956.177528019311</v>
      </c>
      <c r="H23" s="19">
        <v>2008</v>
      </c>
      <c r="I23" s="63">
        <v>77.396607368262067</v>
      </c>
      <c r="K23" s="19">
        <v>2008</v>
      </c>
      <c r="L23" s="63">
        <v>58</v>
      </c>
      <c r="N23" s="19">
        <v>2008</v>
      </c>
      <c r="O23" s="11">
        <v>447.54654207198598</v>
      </c>
      <c r="P23" s="11">
        <v>4258.5210831504701</v>
      </c>
      <c r="R23" s="1"/>
      <c r="S23" s="1"/>
    </row>
    <row r="24" spans="2:19" ht="15.75" x14ac:dyDescent="0.25">
      <c r="B24" s="19">
        <v>2009</v>
      </c>
      <c r="C24" s="11">
        <v>87592.067663640031</v>
      </c>
      <c r="D24" s="11">
        <v>74443.809588165226</v>
      </c>
      <c r="H24" s="19">
        <v>2009</v>
      </c>
      <c r="I24" s="63">
        <v>75.059887732115811</v>
      </c>
      <c r="K24" s="19">
        <v>2009</v>
      </c>
      <c r="L24" s="63">
        <v>60</v>
      </c>
      <c r="N24" s="19">
        <v>2009</v>
      </c>
      <c r="O24" s="11">
        <v>3210.3895866928137</v>
      </c>
      <c r="P24" s="11">
        <v>5831.3796908625363</v>
      </c>
      <c r="R24" s="1"/>
      <c r="S24" s="1"/>
    </row>
    <row r="25" spans="2:19" ht="15.75" x14ac:dyDescent="0.25">
      <c r="B25" s="19">
        <v>2010</v>
      </c>
      <c r="C25" s="11">
        <v>93272.906076509753</v>
      </c>
      <c r="D25" s="11">
        <v>76420.140511002552</v>
      </c>
      <c r="H25" s="19">
        <v>2010</v>
      </c>
      <c r="I25" s="63">
        <v>70.636717062404898</v>
      </c>
      <c r="K25" s="19">
        <v>2010</v>
      </c>
      <c r="L25" s="63">
        <v>62</v>
      </c>
      <c r="N25" s="19">
        <v>2010</v>
      </c>
      <c r="O25" s="11">
        <v>6624.670047066129</v>
      </c>
      <c r="P25" s="11">
        <v>5033.929540648357</v>
      </c>
      <c r="R25" s="1"/>
      <c r="S25" s="1"/>
    </row>
    <row r="26" spans="2:19" ht="15.75" x14ac:dyDescent="0.25">
      <c r="B26" s="6">
        <v>2011</v>
      </c>
      <c r="C26" s="11">
        <v>100276.21591693761</v>
      </c>
      <c r="D26" s="11">
        <v>79506.957100645741</v>
      </c>
      <c r="H26" s="6">
        <v>2011</v>
      </c>
      <c r="I26" s="63">
        <v>70.80304777016741</v>
      </c>
      <c r="K26" s="6">
        <v>2011</v>
      </c>
      <c r="L26" s="63">
        <v>63.035999999999994</v>
      </c>
      <c r="N26" s="6">
        <v>2011</v>
      </c>
      <c r="O26" s="11">
        <v>8837.5236393443047</v>
      </c>
      <c r="P26" s="11">
        <v>6063.6810655811405</v>
      </c>
      <c r="R26" s="1"/>
      <c r="S26" s="1"/>
    </row>
    <row r="27" spans="2:19" ht="15.75" x14ac:dyDescent="0.25">
      <c r="B27" s="6">
        <v>2012</v>
      </c>
      <c r="C27" s="11">
        <v>106280.30538144478</v>
      </c>
      <c r="D27" s="11">
        <v>82108.256381650019</v>
      </c>
      <c r="H27" s="6">
        <v>2012</v>
      </c>
      <c r="I27" s="63">
        <v>71.102047666159336</v>
      </c>
      <c r="K27" s="6">
        <v>2012</v>
      </c>
      <c r="L27" s="63">
        <v>70.743253540000012</v>
      </c>
      <c r="N27" s="6">
        <v>2012</v>
      </c>
      <c r="O27" s="11">
        <v>9610.3339006818187</v>
      </c>
      <c r="P27" s="11">
        <v>6349.9014632725575</v>
      </c>
      <c r="R27" s="1"/>
      <c r="S27" s="1"/>
    </row>
    <row r="28" spans="2:19" ht="15.75" x14ac:dyDescent="0.25">
      <c r="B28" s="6">
        <v>2013</v>
      </c>
      <c r="C28" s="11">
        <v>106037.58416168929</v>
      </c>
      <c r="D28" s="11">
        <v>86226.926191932114</v>
      </c>
      <c r="H28" s="6">
        <v>2013</v>
      </c>
      <c r="I28" s="63">
        <v>78.538357912437874</v>
      </c>
      <c r="K28" s="6">
        <v>2013</v>
      </c>
      <c r="L28" s="63">
        <v>77.44940265000001</v>
      </c>
      <c r="M28" s="1"/>
      <c r="N28" s="6">
        <v>2013</v>
      </c>
      <c r="O28" s="11">
        <v>9958.86047577299</v>
      </c>
      <c r="P28" s="11">
        <v>6770.9854792969454</v>
      </c>
      <c r="R28" s="1"/>
      <c r="S28" s="1"/>
    </row>
    <row r="29" spans="2:19" ht="15.75" x14ac:dyDescent="0.25">
      <c r="B29" s="6">
        <v>2014</v>
      </c>
      <c r="C29" s="11">
        <v>107815.10473478452</v>
      </c>
      <c r="D29" s="11">
        <v>95742.108260945563</v>
      </c>
      <c r="H29" s="6">
        <v>2014</v>
      </c>
      <c r="I29" s="63">
        <v>96.567441643837896</v>
      </c>
      <c r="K29" s="6">
        <v>2014</v>
      </c>
      <c r="L29" s="63">
        <v>77.202906630000001</v>
      </c>
      <c r="M29" s="1"/>
      <c r="N29" s="6">
        <v>2014</v>
      </c>
      <c r="O29" s="11">
        <v>10417.543604109587</v>
      </c>
      <c r="P29" s="11">
        <v>7322.1119030374166</v>
      </c>
      <c r="R29" s="1"/>
      <c r="S29" s="1"/>
    </row>
    <row r="30" spans="2:19" x14ac:dyDescent="0.25">
      <c r="H30" s="1"/>
      <c r="I30" s="1"/>
      <c r="J30" s="1"/>
      <c r="K30" s="1"/>
      <c r="L30" s="1"/>
      <c r="M30" s="1"/>
      <c r="N30" s="1"/>
      <c r="O30" s="1"/>
      <c r="R30" s="1"/>
      <c r="S30" s="1"/>
    </row>
    <row r="31" spans="2:19" ht="20.25" x14ac:dyDescent="0.3">
      <c r="B31" s="2" t="s">
        <v>51</v>
      </c>
      <c r="H31" s="1"/>
      <c r="I31" s="1"/>
      <c r="J31" s="1"/>
      <c r="K31" s="1"/>
      <c r="L31" s="1"/>
      <c r="M31" s="1"/>
      <c r="N31" s="1"/>
      <c r="O31" s="1"/>
      <c r="R31" s="1"/>
      <c r="S31" s="1"/>
    </row>
    <row r="32" spans="2:19" x14ac:dyDescent="0.25">
      <c r="B32" s="1" t="s">
        <v>31</v>
      </c>
      <c r="C32" s="1" t="s">
        <v>32</v>
      </c>
      <c r="D32" s="1"/>
      <c r="E32" s="1"/>
      <c r="H32" s="1"/>
      <c r="I32" s="1"/>
      <c r="J32" s="1"/>
      <c r="K32" s="1"/>
      <c r="L32" s="1"/>
      <c r="M32" s="1"/>
      <c r="N32" s="1"/>
      <c r="O32" s="1"/>
      <c r="R32" s="1"/>
      <c r="S32" s="1"/>
    </row>
    <row r="33" spans="2:19" x14ac:dyDescent="0.25">
      <c r="B33" s="1"/>
      <c r="H33" s="1"/>
      <c r="I33" s="1"/>
      <c r="J33" s="1"/>
      <c r="K33" s="1"/>
      <c r="L33" s="1"/>
      <c r="M33" s="1"/>
      <c r="N33" s="1"/>
      <c r="O33" s="1"/>
      <c r="R33" s="1"/>
      <c r="S33" s="1"/>
    </row>
    <row r="34" spans="2:19" ht="15.75" x14ac:dyDescent="0.25">
      <c r="B34" s="1"/>
      <c r="C34" s="45" t="s">
        <v>36</v>
      </c>
      <c r="D34" s="45"/>
      <c r="E34" s="45"/>
      <c r="H34" s="48" t="s">
        <v>50</v>
      </c>
      <c r="I34" s="49"/>
      <c r="J34" s="1"/>
      <c r="K34" s="1"/>
      <c r="L34" s="1"/>
      <c r="M34" s="1"/>
      <c r="N34" s="1"/>
      <c r="O34" s="1"/>
      <c r="R34" s="1"/>
      <c r="S34" s="1"/>
    </row>
    <row r="35" spans="2:19" ht="15.75" x14ac:dyDescent="0.25">
      <c r="B35" s="10"/>
      <c r="C35" s="10" t="s">
        <v>14</v>
      </c>
      <c r="D35" s="10" t="s">
        <v>15</v>
      </c>
      <c r="E35" s="10" t="s">
        <v>16</v>
      </c>
      <c r="H35" s="19" t="s">
        <v>49</v>
      </c>
      <c r="I35" s="19" t="s">
        <v>14</v>
      </c>
      <c r="J35" s="1"/>
      <c r="K35" s="1"/>
      <c r="L35" s="1"/>
      <c r="M35" s="1"/>
      <c r="N35" s="1"/>
      <c r="O35" s="1"/>
      <c r="R35" s="1"/>
      <c r="S35" s="1"/>
    </row>
    <row r="36" spans="2:19" ht="15.75" x14ac:dyDescent="0.25">
      <c r="B36" s="19">
        <v>2003</v>
      </c>
      <c r="C36" s="12">
        <v>2021.9178082191781</v>
      </c>
      <c r="D36" s="12">
        <v>4463.0136986301368</v>
      </c>
      <c r="E36" s="12">
        <v>353.42465753424659</v>
      </c>
      <c r="G36" s="19">
        <v>2003</v>
      </c>
      <c r="H36" s="12">
        <v>361.64383561643837</v>
      </c>
      <c r="I36" s="12">
        <v>1323.2876712328766</v>
      </c>
      <c r="J36" s="1"/>
      <c r="K36" s="1"/>
      <c r="L36" s="1"/>
      <c r="M36" s="1"/>
      <c r="N36" s="1"/>
      <c r="O36" s="1"/>
      <c r="R36" s="1"/>
      <c r="S36" s="1"/>
    </row>
    <row r="37" spans="2:19" ht="15.75" x14ac:dyDescent="0.25">
      <c r="B37" s="19">
        <v>2004</v>
      </c>
      <c r="C37" s="12">
        <v>2620.2185792349728</v>
      </c>
      <c r="D37" s="12">
        <v>5789.6174863387978</v>
      </c>
      <c r="E37" s="12">
        <v>459.01639344262293</v>
      </c>
      <c r="G37" s="19">
        <v>2004</v>
      </c>
      <c r="H37" s="12">
        <v>382.5136612021858</v>
      </c>
      <c r="I37" s="12">
        <v>1401.639344262295</v>
      </c>
      <c r="J37" s="1"/>
      <c r="K37" s="1"/>
      <c r="L37" s="1"/>
      <c r="M37" s="1"/>
      <c r="N37" s="1"/>
      <c r="O37" s="1"/>
      <c r="R37" s="1"/>
      <c r="S37" s="1"/>
    </row>
    <row r="38" spans="2:19" ht="15.75" x14ac:dyDescent="0.25">
      <c r="B38" s="19">
        <v>2005</v>
      </c>
      <c r="C38" s="12">
        <v>2917.8082191780823</v>
      </c>
      <c r="D38" s="12">
        <v>6443.8356164383558</v>
      </c>
      <c r="E38" s="12">
        <v>509.58904109589042</v>
      </c>
      <c r="G38" s="19">
        <v>2005</v>
      </c>
      <c r="H38" s="12">
        <v>339.72602739726028</v>
      </c>
      <c r="I38" s="12">
        <v>1241.0958904109589</v>
      </c>
      <c r="J38" s="1"/>
      <c r="K38" s="1"/>
      <c r="L38" s="1"/>
      <c r="M38" s="1"/>
      <c r="N38" s="1"/>
      <c r="O38" s="1"/>
      <c r="R38" s="1"/>
      <c r="S38" s="1"/>
    </row>
    <row r="39" spans="2:19" ht="15.75" x14ac:dyDescent="0.25">
      <c r="B39" s="19">
        <v>2006</v>
      </c>
      <c r="C39" s="12">
        <v>3005.3424657534247</v>
      </c>
      <c r="D39" s="12">
        <v>6295.6164383561645</v>
      </c>
      <c r="E39" s="12">
        <v>552.05479452054794</v>
      </c>
      <c r="G39" s="19">
        <v>2006</v>
      </c>
      <c r="H39" s="12">
        <v>317.8082191780822</v>
      </c>
      <c r="I39" s="12">
        <v>1158.9041095890411</v>
      </c>
      <c r="J39" s="1"/>
      <c r="K39" s="1"/>
      <c r="L39" s="1"/>
      <c r="M39" s="1"/>
      <c r="N39" s="1"/>
      <c r="O39" s="1"/>
      <c r="R39" s="1"/>
      <c r="S39" s="1"/>
    </row>
    <row r="40" spans="2:19" ht="15.75" x14ac:dyDescent="0.25">
      <c r="B40" s="19">
        <v>2007</v>
      </c>
      <c r="C40" s="12">
        <v>3397.2602739726026</v>
      </c>
      <c r="D40" s="12">
        <v>7498.6301369863013</v>
      </c>
      <c r="E40" s="12">
        <v>594.52054794520552</v>
      </c>
      <c r="G40" s="19">
        <v>2007</v>
      </c>
      <c r="H40" s="12">
        <v>276.71232876712327</v>
      </c>
      <c r="I40" s="12">
        <v>1013.6986301369863</v>
      </c>
      <c r="J40" s="1"/>
      <c r="K40" s="1"/>
      <c r="L40" s="1"/>
      <c r="M40" s="1"/>
      <c r="N40" s="1"/>
      <c r="O40" s="1"/>
      <c r="R40" s="1"/>
      <c r="S40" s="1"/>
    </row>
    <row r="41" spans="2:19" ht="15.75" x14ac:dyDescent="0.25">
      <c r="B41" s="19">
        <v>2008</v>
      </c>
      <c r="C41" s="12">
        <v>3571.0382513661202</v>
      </c>
      <c r="D41" s="12">
        <v>7882.5136612021861</v>
      </c>
      <c r="E41" s="12">
        <v>625.68306010928961</v>
      </c>
      <c r="F41" s="1"/>
      <c r="G41" s="19">
        <v>2008</v>
      </c>
      <c r="H41" s="12">
        <v>303.27868852459017</v>
      </c>
      <c r="I41" s="12">
        <v>1109.2896174863388</v>
      </c>
      <c r="J41" s="1"/>
      <c r="K41" s="1"/>
      <c r="L41" s="1"/>
      <c r="M41" s="1"/>
      <c r="N41" s="1"/>
      <c r="O41" s="1"/>
      <c r="R41" s="1"/>
      <c r="S41" s="1"/>
    </row>
    <row r="42" spans="2:19" ht="15.75" x14ac:dyDescent="0.25">
      <c r="B42" s="19">
        <v>2009</v>
      </c>
      <c r="C42" s="12">
        <v>3841.0958904109589</v>
      </c>
      <c r="D42" s="12">
        <v>8484.9315068493142</v>
      </c>
      <c r="E42" s="12">
        <v>673.97260273972597</v>
      </c>
      <c r="F42" s="1"/>
      <c r="G42" s="19">
        <v>2009</v>
      </c>
      <c r="H42" s="12">
        <v>232.87671232876713</v>
      </c>
      <c r="I42" s="12">
        <v>854.79452054794524</v>
      </c>
      <c r="J42" s="1"/>
      <c r="K42" s="1"/>
      <c r="L42" s="1"/>
      <c r="M42" s="1"/>
      <c r="N42" s="1"/>
      <c r="O42" s="1"/>
      <c r="R42" s="1"/>
      <c r="S42" s="1"/>
    </row>
    <row r="43" spans="2:19" ht="15.75" x14ac:dyDescent="0.25">
      <c r="B43" s="19">
        <v>2010</v>
      </c>
      <c r="C43" s="12">
        <v>3838.3561643835615</v>
      </c>
      <c r="D43" s="12">
        <v>8479.4520547945212</v>
      </c>
      <c r="E43" s="12">
        <v>671.23287671232879</v>
      </c>
      <c r="F43" s="1"/>
      <c r="G43" s="19">
        <v>2010</v>
      </c>
      <c r="H43" s="12">
        <v>243.83561643835617</v>
      </c>
      <c r="I43" s="12">
        <v>893.15068493150682</v>
      </c>
      <c r="J43" s="1"/>
      <c r="K43" s="1"/>
      <c r="L43" s="1"/>
      <c r="M43" s="1"/>
      <c r="N43" s="1"/>
      <c r="O43" s="1"/>
      <c r="R43" s="1"/>
      <c r="S43" s="1"/>
    </row>
    <row r="44" spans="2:19" ht="15.75" x14ac:dyDescent="0.25">
      <c r="B44" s="19">
        <v>2011</v>
      </c>
      <c r="C44" s="12">
        <v>4803.7014253960533</v>
      </c>
      <c r="D44" s="12">
        <v>10607.863182595283</v>
      </c>
      <c r="E44" s="12">
        <v>841.02070762951064</v>
      </c>
      <c r="F44" s="1"/>
      <c r="G44" s="19">
        <v>2011</v>
      </c>
      <c r="H44" s="12">
        <v>294.02410196107519</v>
      </c>
      <c r="I44" s="12">
        <v>1074.918442747409</v>
      </c>
      <c r="J44" s="1"/>
      <c r="K44" s="1"/>
      <c r="L44" s="1"/>
      <c r="M44" s="1"/>
      <c r="N44" s="1"/>
      <c r="O44" s="1"/>
      <c r="R44" s="1"/>
      <c r="S44" s="1"/>
    </row>
    <row r="45" spans="2:19" ht="15.75" x14ac:dyDescent="0.25">
      <c r="B45" s="19">
        <v>2012</v>
      </c>
      <c r="C45" s="12">
        <v>5091.3254931286183</v>
      </c>
      <c r="D45" s="12">
        <v>11243.014389620397</v>
      </c>
      <c r="E45" s="12">
        <v>891.37725054386897</v>
      </c>
      <c r="F45" s="1"/>
      <c r="G45" s="19">
        <v>2012</v>
      </c>
      <c r="H45" s="12">
        <v>308.00854981088202</v>
      </c>
      <c r="I45" s="12">
        <v>1126.0439824740358</v>
      </c>
      <c r="J45" s="1"/>
      <c r="K45" s="1"/>
      <c r="L45" s="1"/>
      <c r="M45" s="1"/>
      <c r="N45" s="1"/>
      <c r="O45" s="1"/>
      <c r="R45" s="1"/>
      <c r="S45" s="1"/>
    </row>
    <row r="46" spans="2:19" ht="15.75" x14ac:dyDescent="0.25">
      <c r="B46" s="61"/>
      <c r="C46" s="62"/>
      <c r="D46" s="62"/>
      <c r="E46" s="62"/>
      <c r="F46" s="1"/>
      <c r="G46" s="61"/>
      <c r="H46" s="62"/>
      <c r="I46" s="62"/>
      <c r="J46" s="1"/>
      <c r="K46" s="1"/>
      <c r="L46" s="1"/>
      <c r="M46" s="1"/>
      <c r="N46" s="1"/>
      <c r="O46" s="1"/>
      <c r="R46" s="1"/>
      <c r="S46" s="1"/>
    </row>
    <row r="47" spans="2:19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R47" s="1"/>
      <c r="S47" s="1"/>
    </row>
    <row r="48" spans="2:19" ht="18.75" x14ac:dyDescent="0.3">
      <c r="B48" s="17" t="s">
        <v>28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R48" s="1"/>
      <c r="S48" s="1"/>
    </row>
    <row r="49" spans="2:19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R49" s="1"/>
      <c r="S49" s="1"/>
    </row>
    <row r="50" spans="2:19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R50" s="1"/>
      <c r="S50" s="1"/>
    </row>
    <row r="51" spans="2:19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2:19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 x14ac:dyDescent="0.25"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2:19" x14ac:dyDescent="0.25"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2:19" x14ac:dyDescent="0.25"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 x14ac:dyDescent="0.25"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2:19" x14ac:dyDescent="0.25"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19" x14ac:dyDescent="0.25"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2:19" x14ac:dyDescent="0.25"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2:19" x14ac:dyDescent="0.25"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2:19" x14ac:dyDescent="0.25"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5"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x14ac:dyDescent="0.25"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5"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x14ac:dyDescent="0.25"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x14ac:dyDescent="0.25"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x14ac:dyDescent="0.25"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x14ac:dyDescent="0.25"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x14ac:dyDescent="0.25"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x14ac:dyDescent="0.25"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x14ac:dyDescent="0.25"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x14ac:dyDescent="0.25"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x14ac:dyDescent="0.25"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x14ac:dyDescent="0.25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x14ac:dyDescent="0.25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x14ac:dyDescent="0.25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x14ac:dyDescent="0.25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x14ac:dyDescent="0.25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x14ac:dyDescent="0.25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x14ac:dyDescent="0.25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x14ac:dyDescent="0.25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x14ac:dyDescent="0.25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x14ac:dyDescent="0.25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x14ac:dyDescent="0.25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x14ac:dyDescent="0.25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x14ac:dyDescent="0.25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x14ac:dyDescent="0.25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x14ac:dyDescent="0.25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x14ac:dyDescent="0.25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x14ac:dyDescent="0.25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</sheetData>
  <mergeCells count="4">
    <mergeCell ref="C34:E34"/>
    <mergeCell ref="C17:D17"/>
    <mergeCell ref="H34:I34"/>
    <mergeCell ref="O17:P17"/>
  </mergeCells>
  <hyperlinks>
    <hyperlink ref="B48" location="Índice!A1" display="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K64"/>
  <sheetViews>
    <sheetView zoomScale="80" zoomScaleNormal="80" workbookViewId="0"/>
  </sheetViews>
  <sheetFormatPr baseColWidth="10" defaultRowHeight="14.25" x14ac:dyDescent="0.2"/>
  <cols>
    <col min="1" max="3" width="11.42578125" style="1"/>
    <col min="4" max="4" width="13.28515625" style="1" customWidth="1"/>
    <col min="5" max="5" width="11.42578125" style="1"/>
    <col min="6" max="6" width="13.42578125" style="1" bestFit="1" customWidth="1"/>
    <col min="7" max="7" width="13.5703125" style="1" customWidth="1"/>
    <col min="8" max="9" width="11.42578125" style="1"/>
    <col min="10" max="10" width="13.5703125" style="1" customWidth="1"/>
    <col min="11" max="16384" width="11.42578125" style="1"/>
  </cols>
  <sheetData>
    <row r="10" spans="2:11" ht="15" x14ac:dyDescent="0.2">
      <c r="C10" s="7" t="s">
        <v>26</v>
      </c>
    </row>
    <row r="11" spans="2:11" ht="15" x14ac:dyDescent="0.2">
      <c r="C11" s="7" t="str">
        <f>+Índice!C11</f>
        <v>Fecha: 30 de marzo de 2015</v>
      </c>
    </row>
    <row r="13" spans="2:11" ht="20.25" x14ac:dyDescent="0.3">
      <c r="B13" s="2" t="str">
        <f>+Índice!C19</f>
        <v>Escenario base -  demanda de combustibles - sector transporte</v>
      </c>
    </row>
    <row r="15" spans="2:11" ht="15.75" x14ac:dyDescent="0.25">
      <c r="B15" s="7"/>
      <c r="C15" s="53" t="s">
        <v>36</v>
      </c>
      <c r="D15" s="54"/>
      <c r="E15" s="55"/>
      <c r="F15" s="53" t="s">
        <v>37</v>
      </c>
      <c r="G15" s="54"/>
      <c r="H15" s="55"/>
      <c r="I15" s="53" t="s">
        <v>38</v>
      </c>
      <c r="J15" s="54"/>
      <c r="K15" s="55"/>
    </row>
    <row r="16" spans="2:11" ht="15.75" x14ac:dyDescent="0.2">
      <c r="B16" s="7"/>
      <c r="C16" s="40" t="s">
        <v>39</v>
      </c>
      <c r="D16" s="40" t="s">
        <v>40</v>
      </c>
      <c r="E16" s="40" t="s">
        <v>41</v>
      </c>
      <c r="F16" s="40" t="s">
        <v>39</v>
      </c>
      <c r="G16" s="40" t="s">
        <v>40</v>
      </c>
      <c r="H16" s="40" t="s">
        <v>41</v>
      </c>
      <c r="I16" s="40" t="s">
        <v>39</v>
      </c>
      <c r="J16" s="40" t="s">
        <v>40</v>
      </c>
      <c r="K16" s="40" t="s">
        <v>41</v>
      </c>
    </row>
    <row r="17" spans="2:11" ht="15" x14ac:dyDescent="0.2">
      <c r="B17" s="13">
        <v>2012</v>
      </c>
      <c r="C17" s="24">
        <v>106436.58751437945</v>
      </c>
      <c r="D17" s="24">
        <v>106436.58751437945</v>
      </c>
      <c r="E17" s="24">
        <v>106436.58751437945</v>
      </c>
      <c r="F17" s="24">
        <v>84409.172404399462</v>
      </c>
      <c r="G17" s="24">
        <v>84409.172404399462</v>
      </c>
      <c r="H17" s="24">
        <v>84409.172404399462</v>
      </c>
      <c r="I17" s="24">
        <v>73.55795995466876</v>
      </c>
      <c r="J17" s="24">
        <v>73.55795995466876</v>
      </c>
      <c r="K17" s="25">
        <v>73.55795995466876</v>
      </c>
    </row>
    <row r="18" spans="2:11" ht="15" x14ac:dyDescent="0.2">
      <c r="B18" s="13">
        <v>2013</v>
      </c>
      <c r="C18" s="24">
        <v>110208.72932132488</v>
      </c>
      <c r="D18" s="24">
        <v>110208.72932132488</v>
      </c>
      <c r="E18" s="24">
        <v>110208.72932132488</v>
      </c>
      <c r="F18" s="24">
        <v>87036.428059864542</v>
      </c>
      <c r="G18" s="24">
        <v>87036.428059864542</v>
      </c>
      <c r="H18" s="24">
        <v>87036.428059864542</v>
      </c>
      <c r="I18" s="24">
        <v>75.928536044966336</v>
      </c>
      <c r="J18" s="24">
        <v>75.928536044966336</v>
      </c>
      <c r="K18" s="25">
        <v>75.928536044966336</v>
      </c>
    </row>
    <row r="19" spans="2:11" ht="15" x14ac:dyDescent="0.2">
      <c r="B19" s="13">
        <v>2014</v>
      </c>
      <c r="C19" s="24">
        <v>113688.23890027114</v>
      </c>
      <c r="D19" s="24">
        <v>113688.23890027114</v>
      </c>
      <c r="E19" s="24">
        <v>113688.23890027114</v>
      </c>
      <c r="F19" s="24">
        <v>89205.904891807746</v>
      </c>
      <c r="G19" s="24">
        <v>89205.904891807746</v>
      </c>
      <c r="H19" s="24">
        <v>89205.904891807746</v>
      </c>
      <c r="I19" s="24">
        <v>78.144596437790554</v>
      </c>
      <c r="J19" s="24">
        <v>78.144596437790554</v>
      </c>
      <c r="K19" s="25">
        <v>78.144596437790554</v>
      </c>
    </row>
    <row r="20" spans="2:11" ht="15" x14ac:dyDescent="0.2">
      <c r="B20" s="13">
        <v>2015</v>
      </c>
      <c r="C20" s="24">
        <v>116882.78864985895</v>
      </c>
      <c r="D20" s="24">
        <v>116882.78864985895</v>
      </c>
      <c r="E20" s="24">
        <v>116882.78864985895</v>
      </c>
      <c r="F20" s="24">
        <v>91166.773356344114</v>
      </c>
      <c r="G20" s="24">
        <v>91166.773356344114</v>
      </c>
      <c r="H20" s="24">
        <v>91166.773356344114</v>
      </c>
      <c r="I20" s="24">
        <v>79.129754256274424</v>
      </c>
      <c r="J20" s="24">
        <v>79.129754256274424</v>
      </c>
      <c r="K20" s="25">
        <v>79.129754256274424</v>
      </c>
    </row>
    <row r="21" spans="2:11" ht="15" x14ac:dyDescent="0.2">
      <c r="B21" s="13">
        <v>2016</v>
      </c>
      <c r="C21" s="24">
        <v>120949.59599299585</v>
      </c>
      <c r="D21" s="24">
        <v>120350.5563654234</v>
      </c>
      <c r="E21" s="24">
        <v>119748.52012882933</v>
      </c>
      <c r="F21" s="24">
        <v>93268.294167269705</v>
      </c>
      <c r="G21" s="24">
        <v>92731.858637523415</v>
      </c>
      <c r="H21" s="24">
        <v>92192.30187824239</v>
      </c>
      <c r="I21" s="24">
        <v>81.117387243062197</v>
      </c>
      <c r="J21" s="24">
        <v>80.649697607073307</v>
      </c>
      <c r="K21" s="25">
        <v>80.179280007528178</v>
      </c>
    </row>
    <row r="22" spans="2:11" ht="15" x14ac:dyDescent="0.2">
      <c r="B22" s="13">
        <v>2017</v>
      </c>
      <c r="C22" s="24">
        <v>125854.40612970629</v>
      </c>
      <c r="D22" s="24">
        <v>124611.69504043242</v>
      </c>
      <c r="E22" s="24">
        <v>123366.28720451918</v>
      </c>
      <c r="F22" s="24">
        <v>96417.367022184975</v>
      </c>
      <c r="G22" s="24">
        <v>95299.939547184549</v>
      </c>
      <c r="H22" s="24">
        <v>94177.885033555911</v>
      </c>
      <c r="I22" s="24">
        <v>84.064128779402708</v>
      </c>
      <c r="J22" s="24">
        <v>83.097239713730019</v>
      </c>
      <c r="K22" s="25">
        <v>82.126577697974483</v>
      </c>
    </row>
    <row r="23" spans="2:11" ht="15" x14ac:dyDescent="0.2">
      <c r="B23" s="13">
        <v>2018</v>
      </c>
      <c r="C23" s="24">
        <v>130481.11713099317</v>
      </c>
      <c r="D23" s="24">
        <v>128559.70247012618</v>
      </c>
      <c r="E23" s="24">
        <v>126639.69287961727</v>
      </c>
      <c r="F23" s="24">
        <v>101213.51920225711</v>
      </c>
      <c r="G23" s="24">
        <v>99457.787164336187</v>
      </c>
      <c r="H23" s="24">
        <v>97697.83084863874</v>
      </c>
      <c r="I23" s="24">
        <v>85.881040683925391</v>
      </c>
      <c r="J23" s="24">
        <v>84.387438068042471</v>
      </c>
      <c r="K23" s="25">
        <v>82.890657695523885</v>
      </c>
    </row>
    <row r="24" spans="2:11" ht="15" x14ac:dyDescent="0.2">
      <c r="B24" s="13">
        <v>2019</v>
      </c>
      <c r="C24" s="24">
        <v>134932.0584915287</v>
      </c>
      <c r="D24" s="24">
        <v>132287.58973029949</v>
      </c>
      <c r="E24" s="24">
        <v>129652.66952441388</v>
      </c>
      <c r="F24" s="24">
        <v>106391.42364154436</v>
      </c>
      <c r="G24" s="24">
        <v>103932.47094039217</v>
      </c>
      <c r="H24" s="24">
        <v>101471.79388606765</v>
      </c>
      <c r="I24" s="24">
        <v>87.706665208999297</v>
      </c>
      <c r="J24" s="24">
        <v>85.650202933853208</v>
      </c>
      <c r="K24" s="25">
        <v>83.592656412397773</v>
      </c>
    </row>
    <row r="25" spans="2:11" ht="15" x14ac:dyDescent="0.2">
      <c r="B25" s="13">
        <v>2020</v>
      </c>
      <c r="C25" s="24">
        <v>139066.62128575443</v>
      </c>
      <c r="D25" s="24">
        <v>135672.16030024181</v>
      </c>
      <c r="E25" s="24">
        <v>132299.9534706696</v>
      </c>
      <c r="F25" s="24">
        <v>110942.28466371704</v>
      </c>
      <c r="G25" s="24">
        <v>107736.89098580265</v>
      </c>
      <c r="H25" s="24">
        <v>104534.63893260699</v>
      </c>
      <c r="I25" s="24">
        <v>89.418322569534581</v>
      </c>
      <c r="J25" s="24">
        <v>86.871196802645642</v>
      </c>
      <c r="K25" s="25">
        <v>84.329543606546551</v>
      </c>
    </row>
    <row r="26" spans="2:11" ht="15" x14ac:dyDescent="0.2">
      <c r="B26" s="13">
        <v>2021</v>
      </c>
      <c r="C26" s="24">
        <v>144192.31931288552</v>
      </c>
      <c r="D26" s="24">
        <v>139982.33083652164</v>
      </c>
      <c r="E26" s="24">
        <v>135812.42956902142</v>
      </c>
      <c r="F26" s="24">
        <v>115366.3498550279</v>
      </c>
      <c r="G26" s="24">
        <v>111350.43324875239</v>
      </c>
      <c r="H26" s="24">
        <v>107344.5496565528</v>
      </c>
      <c r="I26" s="24">
        <v>92.357901463253228</v>
      </c>
      <c r="J26" s="24">
        <v>89.229284015477475</v>
      </c>
      <c r="K26" s="25">
        <v>86.114605081458251</v>
      </c>
    </row>
    <row r="27" spans="2:11" ht="15" x14ac:dyDescent="0.2">
      <c r="B27" s="13">
        <v>2022</v>
      </c>
      <c r="C27" s="24">
        <v>148108.60960504948</v>
      </c>
      <c r="D27" s="24">
        <v>143052.75352185345</v>
      </c>
      <c r="E27" s="24">
        <v>138059.21879407225</v>
      </c>
      <c r="F27" s="24">
        <v>119006.39685775418</v>
      </c>
      <c r="G27" s="24">
        <v>114112.04504167051</v>
      </c>
      <c r="H27" s="24">
        <v>109235.18057983193</v>
      </c>
      <c r="I27" s="24">
        <v>94.29449576467303</v>
      </c>
      <c r="J27" s="24">
        <v>90.550623364644451</v>
      </c>
      <c r="K27" s="25">
        <v>86.830309360899889</v>
      </c>
    </row>
    <row r="28" spans="2:11" ht="15" x14ac:dyDescent="0.2">
      <c r="B28" s="13">
        <v>2023</v>
      </c>
      <c r="C28" s="24">
        <v>152553.63131985808</v>
      </c>
      <c r="D28" s="24">
        <v>146597.82449186608</v>
      </c>
      <c r="E28" s="24">
        <v>140732.34279809301</v>
      </c>
      <c r="F28" s="24">
        <v>125134.51593779666</v>
      </c>
      <c r="G28" s="24">
        <v>119291.2529976987</v>
      </c>
      <c r="H28" s="24">
        <v>113479.78641833768</v>
      </c>
      <c r="I28" s="24">
        <v>96.627396234525989</v>
      </c>
      <c r="J28" s="24">
        <v>92.264127665155655</v>
      </c>
      <c r="K28" s="25">
        <v>87.938079917207673</v>
      </c>
    </row>
    <row r="29" spans="2:11" ht="15" x14ac:dyDescent="0.2">
      <c r="B29" s="13">
        <v>2024</v>
      </c>
      <c r="C29" s="24">
        <v>159423.06228410776</v>
      </c>
      <c r="D29" s="24">
        <v>152513.03195981629</v>
      </c>
      <c r="E29" s="24">
        <v>145731.78793302071</v>
      </c>
      <c r="F29" s="24">
        <v>129918.04743585765</v>
      </c>
      <c r="G29" s="24">
        <v>123116.68530678665</v>
      </c>
      <c r="H29" s="24">
        <v>116364.40779221221</v>
      </c>
      <c r="I29" s="24">
        <v>99.236084523015904</v>
      </c>
      <c r="J29" s="24">
        <v>94.24781409858555</v>
      </c>
      <c r="K29" s="25">
        <v>89.315074295618942</v>
      </c>
    </row>
    <row r="30" spans="2:11" ht="15" x14ac:dyDescent="0.2">
      <c r="B30" s="13">
        <v>2025</v>
      </c>
      <c r="C30" s="24">
        <v>166325.75877980798</v>
      </c>
      <c r="D30" s="24">
        <v>158393.38317039717</v>
      </c>
      <c r="E30" s="24">
        <v>150636.02300917357</v>
      </c>
      <c r="F30" s="24">
        <v>135852.91214683792</v>
      </c>
      <c r="G30" s="24">
        <v>127994.67539362895</v>
      </c>
      <c r="H30" s="24">
        <v>120208.482063445</v>
      </c>
      <c r="I30" s="24">
        <v>101.85364972657825</v>
      </c>
      <c r="J30" s="24">
        <v>96.202972327107474</v>
      </c>
      <c r="K30" s="25">
        <v>90.629296958064756</v>
      </c>
    </row>
    <row r="31" spans="2:11" ht="15" x14ac:dyDescent="0.2">
      <c r="B31" s="13">
        <v>2026</v>
      </c>
      <c r="C31" s="24">
        <v>171620.14842860377</v>
      </c>
      <c r="D31" s="24">
        <v>162650.87548867133</v>
      </c>
      <c r="E31" s="24">
        <v>153908.13373121523</v>
      </c>
      <c r="F31" s="24">
        <v>140074.16528568088</v>
      </c>
      <c r="G31" s="24">
        <v>131339.86990619145</v>
      </c>
      <c r="H31" s="24">
        <v>122730.77592922146</v>
      </c>
      <c r="I31" s="24">
        <v>104.15313666011797</v>
      </c>
      <c r="J31" s="24">
        <v>97.834544711983796</v>
      </c>
      <c r="K31" s="25">
        <v>91.617971161599371</v>
      </c>
    </row>
    <row r="32" spans="2:11" ht="15" x14ac:dyDescent="0.2">
      <c r="B32" s="13">
        <v>2027</v>
      </c>
      <c r="C32" s="24">
        <v>175633.86312246643</v>
      </c>
      <c r="D32" s="24">
        <v>165625.14635773885</v>
      </c>
      <c r="E32" s="24">
        <v>155899.5430738063</v>
      </c>
      <c r="F32" s="24">
        <v>144701.55024965419</v>
      </c>
      <c r="G32" s="24">
        <v>134821.64063417111</v>
      </c>
      <c r="H32" s="24">
        <v>125096.98197319456</v>
      </c>
      <c r="I32" s="24">
        <v>106.46632235559142</v>
      </c>
      <c r="J32" s="24">
        <v>99.44777012037386</v>
      </c>
      <c r="K32" s="25">
        <v>92.559674747061862</v>
      </c>
    </row>
    <row r="33" spans="2:11" ht="15" x14ac:dyDescent="0.2">
      <c r="B33" s="13">
        <v>2028</v>
      </c>
      <c r="C33" s="24">
        <v>180335.83041494747</v>
      </c>
      <c r="D33" s="24">
        <v>169340.5679005775</v>
      </c>
      <c r="E33" s="24">
        <v>158703.75205883759</v>
      </c>
      <c r="F33" s="24">
        <v>150019.14549681242</v>
      </c>
      <c r="G33" s="24">
        <v>139071.60072411943</v>
      </c>
      <c r="H33" s="24">
        <v>128337.02971170089</v>
      </c>
      <c r="I33" s="24">
        <v>108.72690164631976</v>
      </c>
      <c r="J33" s="24">
        <v>101.30709201665937</v>
      </c>
      <c r="K33" s="25">
        <v>94.098105711379475</v>
      </c>
    </row>
    <row r="34" spans="2:11" ht="15" x14ac:dyDescent="0.2">
      <c r="B34" s="13">
        <v>2029</v>
      </c>
      <c r="C34" s="24">
        <v>185888.45843921215</v>
      </c>
      <c r="D34" s="24">
        <v>173721.27532892954</v>
      </c>
      <c r="E34" s="24">
        <v>161989.93107596456</v>
      </c>
      <c r="F34" s="24">
        <v>155895.52150299735</v>
      </c>
      <c r="G34" s="24">
        <v>143719.15367179704</v>
      </c>
      <c r="H34" s="24">
        <v>131806.80563586409</v>
      </c>
      <c r="I34" s="24">
        <v>111.03795609315442</v>
      </c>
      <c r="J34" s="24">
        <v>102.91774016892562</v>
      </c>
      <c r="K34" s="25">
        <v>95.048531020500548</v>
      </c>
    </row>
    <row r="35" spans="2:11" ht="15" x14ac:dyDescent="0.2">
      <c r="B35" s="13">
        <v>2030</v>
      </c>
      <c r="C35" s="24">
        <v>190254.05485761634</v>
      </c>
      <c r="D35" s="24">
        <v>176909.11658019645</v>
      </c>
      <c r="E35" s="24">
        <v>164082.31383342738</v>
      </c>
      <c r="F35" s="24">
        <v>161082.01198125214</v>
      </c>
      <c r="G35" s="24">
        <v>147632.54807693636</v>
      </c>
      <c r="H35" s="24">
        <v>134501.18356744226</v>
      </c>
      <c r="I35" s="24">
        <v>112.04140844850926</v>
      </c>
      <c r="J35" s="24">
        <v>103.36592147651436</v>
      </c>
      <c r="K35" s="25">
        <v>94.985663989216064</v>
      </c>
    </row>
    <row r="37" spans="2:11" ht="20.25" x14ac:dyDescent="0.3">
      <c r="B37" s="2" t="s">
        <v>52</v>
      </c>
    </row>
    <row r="38" spans="2:11" ht="15.75" x14ac:dyDescent="0.25">
      <c r="B38" s="43" t="s">
        <v>53</v>
      </c>
    </row>
    <row r="39" spans="2:11" ht="15" x14ac:dyDescent="0.25">
      <c r="B39" s="42"/>
    </row>
    <row r="40" spans="2:11" ht="15.75" x14ac:dyDescent="0.2">
      <c r="C40" s="50" t="s">
        <v>11</v>
      </c>
      <c r="D40" s="50"/>
      <c r="E40" s="50"/>
      <c r="H40" s="51" t="s">
        <v>12</v>
      </c>
      <c r="I40" s="52"/>
    </row>
    <row r="41" spans="2:11" ht="15.75" x14ac:dyDescent="0.2">
      <c r="C41" s="40" t="s">
        <v>15</v>
      </c>
      <c r="D41" s="40" t="s">
        <v>16</v>
      </c>
      <c r="E41" s="40" t="s">
        <v>14</v>
      </c>
      <c r="H41" s="40" t="s">
        <v>49</v>
      </c>
      <c r="I41" s="40" t="s">
        <v>14</v>
      </c>
    </row>
    <row r="42" spans="2:11" ht="15.75" x14ac:dyDescent="0.2">
      <c r="C42" s="40" t="s">
        <v>17</v>
      </c>
      <c r="D42" s="40" t="s">
        <v>17</v>
      </c>
      <c r="E42" s="40" t="s">
        <v>17</v>
      </c>
      <c r="H42" s="40" t="s">
        <v>17</v>
      </c>
      <c r="I42" s="40" t="s">
        <v>17</v>
      </c>
    </row>
    <row r="43" spans="2:11" ht="15" x14ac:dyDescent="0.2">
      <c r="B43" s="13">
        <v>2012</v>
      </c>
      <c r="C43" s="24">
        <v>11243.014389620397</v>
      </c>
      <c r="D43" s="24">
        <v>891.37725054386897</v>
      </c>
      <c r="E43" s="25">
        <v>5091.3254931286183</v>
      </c>
      <c r="G43" s="13">
        <v>2012</v>
      </c>
      <c r="H43" s="24">
        <v>308.00854981088202</v>
      </c>
      <c r="I43" s="25">
        <v>1126.0439824740358</v>
      </c>
    </row>
    <row r="44" spans="2:11" ht="15" x14ac:dyDescent="0.2">
      <c r="B44" s="13">
        <v>2013</v>
      </c>
      <c r="C44" s="24">
        <v>11555.662597989291</v>
      </c>
      <c r="D44" s="24">
        <v>920.63396139733629</v>
      </c>
      <c r="E44" s="25">
        <v>5258.432559998977</v>
      </c>
      <c r="G44" s="13">
        <v>2013</v>
      </c>
      <c r="H44" s="24">
        <v>310.04962652729097</v>
      </c>
      <c r="I44" s="25">
        <v>1133.3686004078563</v>
      </c>
    </row>
    <row r="45" spans="2:11" ht="15" x14ac:dyDescent="0.2">
      <c r="B45" s="13">
        <v>2014</v>
      </c>
      <c r="C45" s="24">
        <v>11844.554162939023</v>
      </c>
      <c r="D45" s="24">
        <v>948.25298023925654</v>
      </c>
      <c r="E45" s="25">
        <v>5416.1855367989465</v>
      </c>
      <c r="G45" s="13">
        <v>2014</v>
      </c>
      <c r="H45" s="24">
        <v>311.25148502871463</v>
      </c>
      <c r="I45" s="25">
        <v>1137.6240847274833</v>
      </c>
    </row>
    <row r="46" spans="2:11" ht="15" x14ac:dyDescent="0.2">
      <c r="B46" s="13">
        <v>2015</v>
      </c>
      <c r="C46" s="24">
        <v>12140.668017012498</v>
      </c>
      <c r="D46" s="24">
        <v>976.70056964643413</v>
      </c>
      <c r="E46" s="25">
        <v>5578.6711029029148</v>
      </c>
      <c r="G46" s="13">
        <v>2015</v>
      </c>
      <c r="H46" s="24">
        <v>312.45800234515974</v>
      </c>
      <c r="I46" s="25">
        <v>1141.895547208838</v>
      </c>
    </row>
    <row r="47" spans="2:11" ht="15" x14ac:dyDescent="0.2">
      <c r="B47" s="13">
        <v>2016</v>
      </c>
      <c r="C47" s="24">
        <v>12410.184212745356</v>
      </c>
      <c r="D47" s="24">
        <v>1003.252948520702</v>
      </c>
      <c r="E47" s="25">
        <v>5730.3316970938549</v>
      </c>
      <c r="G47" s="13">
        <v>2016</v>
      </c>
      <c r="H47" s="24">
        <v>312.81217687312221</v>
      </c>
      <c r="I47" s="25">
        <v>1143.0514001737713</v>
      </c>
    </row>
    <row r="48" spans="2:11" ht="15" x14ac:dyDescent="0.2">
      <c r="B48" s="13">
        <v>2017</v>
      </c>
      <c r="C48" s="24">
        <v>12755.289335373753</v>
      </c>
      <c r="D48" s="24">
        <v>1036.1816343379021</v>
      </c>
      <c r="E48" s="25">
        <v>5918.4121730697025</v>
      </c>
      <c r="G48" s="13">
        <v>2017</v>
      </c>
      <c r="H48" s="24">
        <v>314.88508572976576</v>
      </c>
      <c r="I48" s="25">
        <v>1150.4866468562288</v>
      </c>
    </row>
    <row r="49" spans="2:9" ht="15" x14ac:dyDescent="0.2">
      <c r="B49" s="13">
        <v>2018</v>
      </c>
      <c r="C49" s="24">
        <v>13074.171568758096</v>
      </c>
      <c r="D49" s="24">
        <v>1067.2670833680393</v>
      </c>
      <c r="E49" s="25">
        <v>6095.9645382617946</v>
      </c>
      <c r="G49" s="13">
        <v>2018</v>
      </c>
      <c r="H49" s="24">
        <v>316.10568812653247</v>
      </c>
      <c r="I49" s="25">
        <v>1154.8064046860072</v>
      </c>
    </row>
    <row r="50" spans="2:9" ht="15" x14ac:dyDescent="0.2">
      <c r="B50" s="13">
        <v>2019</v>
      </c>
      <c r="C50" s="24">
        <v>13401.025857977049</v>
      </c>
      <c r="D50" s="24">
        <v>1099.2850958690806</v>
      </c>
      <c r="E50" s="25">
        <v>6278.8434744096476</v>
      </c>
      <c r="G50" s="13">
        <v>2019</v>
      </c>
      <c r="H50" s="24">
        <v>317.33102199607623</v>
      </c>
      <c r="I50" s="25">
        <v>1159.1423820066932</v>
      </c>
    </row>
    <row r="51" spans="2:9" ht="15" x14ac:dyDescent="0.2">
      <c r="B51" s="13">
        <v>2020</v>
      </c>
      <c r="C51" s="24">
        <v>13698.52130905919</v>
      </c>
      <c r="D51" s="24">
        <v>1129.1700322185268</v>
      </c>
      <c r="E51" s="25">
        <v>6449.5388093013853</v>
      </c>
      <c r="G51" s="13">
        <v>2020</v>
      </c>
      <c r="H51" s="24">
        <v>317.69072014456253</v>
      </c>
      <c r="I51" s="25">
        <v>1160.3156926149156</v>
      </c>
    </row>
    <row r="52" spans="2:9" ht="15" x14ac:dyDescent="0.2">
      <c r="B52" s="13">
        <v>2021</v>
      </c>
      <c r="C52" s="24">
        <v>14079.452792037135</v>
      </c>
      <c r="D52" s="24">
        <v>1166.2315582075078</v>
      </c>
      <c r="E52" s="25">
        <v>6661.2250420011951</v>
      </c>
      <c r="G52" s="13">
        <v>2021</v>
      </c>
      <c r="H52" s="24">
        <v>319.79595758782307</v>
      </c>
      <c r="I52" s="25">
        <v>1167.8632389481836</v>
      </c>
    </row>
    <row r="53" spans="2:9" ht="15" x14ac:dyDescent="0.2">
      <c r="B53" s="13">
        <v>2022</v>
      </c>
      <c r="C53" s="24">
        <v>14431.439111838061</v>
      </c>
      <c r="D53" s="24">
        <v>1201.2185049537329</v>
      </c>
      <c r="E53" s="25">
        <v>6861.0617932612322</v>
      </c>
      <c r="G53" s="13">
        <v>2022</v>
      </c>
      <c r="H53" s="24">
        <v>321.03559620520429</v>
      </c>
      <c r="I53" s="25">
        <v>1172.2482410551984</v>
      </c>
    </row>
    <row r="54" spans="2:9" ht="15" x14ac:dyDescent="0.2">
      <c r="B54" s="13">
        <v>2023</v>
      </c>
      <c r="C54" s="24">
        <v>14792.22508963401</v>
      </c>
      <c r="D54" s="24">
        <v>1237.2550601023449</v>
      </c>
      <c r="E54" s="25">
        <v>7066.8936470590688</v>
      </c>
      <c r="G54" s="13">
        <v>2023</v>
      </c>
      <c r="H54" s="24">
        <v>322.28004008627084</v>
      </c>
      <c r="I54" s="25">
        <v>1176.649707627261</v>
      </c>
    </row>
    <row r="55" spans="2:9" ht="15" x14ac:dyDescent="0.2">
      <c r="B55" s="13">
        <v>2024</v>
      </c>
      <c r="C55" s="24">
        <v>15120.604403440775</v>
      </c>
      <c r="D55" s="24">
        <v>1270.8908192499359</v>
      </c>
      <c r="E55" s="25">
        <v>7259.0127503056192</v>
      </c>
      <c r="G55" s="13">
        <v>2024</v>
      </c>
      <c r="H55" s="24">
        <v>322.64534800033471</v>
      </c>
      <c r="I55" s="25">
        <v>1177.8407395535814</v>
      </c>
    </row>
    <row r="56" spans="2:9" ht="15" x14ac:dyDescent="0.2">
      <c r="B56" s="13">
        <v>2025</v>
      </c>
      <c r="C56" s="24">
        <v>15541.081484796729</v>
      </c>
      <c r="D56" s="24">
        <v>1312.6038932625777</v>
      </c>
      <c r="E56" s="25">
        <v>7497.2674701649657</v>
      </c>
      <c r="G56" s="13">
        <v>2025</v>
      </c>
      <c r="H56" s="24">
        <v>324.78341821905263</v>
      </c>
      <c r="I56" s="25">
        <v>1185.5022816766193</v>
      </c>
    </row>
    <row r="57" spans="2:9" ht="15" x14ac:dyDescent="0.2">
      <c r="B57" s="13">
        <v>2026</v>
      </c>
      <c r="C57" s="24">
        <v>15929.608521916645</v>
      </c>
      <c r="D57" s="24">
        <v>1351.982010060455</v>
      </c>
      <c r="E57" s="25">
        <v>7722.1854942699156</v>
      </c>
      <c r="G57" s="13">
        <v>2026</v>
      </c>
      <c r="H57" s="24">
        <v>326.04238994135414</v>
      </c>
      <c r="I57" s="25">
        <v>1189.9535134901189</v>
      </c>
    </row>
    <row r="58" spans="2:9" ht="15" x14ac:dyDescent="0.2">
      <c r="B58" s="13">
        <v>2027</v>
      </c>
      <c r="C58" s="24">
        <v>16327.84873496456</v>
      </c>
      <c r="D58" s="24">
        <v>1392.5414703622687</v>
      </c>
      <c r="E58" s="25">
        <v>7953.8510590980131</v>
      </c>
      <c r="G58" s="13">
        <v>2027</v>
      </c>
      <c r="H58" s="24">
        <v>327.30624186907465</v>
      </c>
      <c r="I58" s="25">
        <v>1194.4214584428198</v>
      </c>
    </row>
    <row r="59" spans="2:9" ht="15" x14ac:dyDescent="0.2">
      <c r="B59" s="13">
        <v>2028</v>
      </c>
      <c r="C59" s="24">
        <v>16690.318054559062</v>
      </c>
      <c r="D59" s="24">
        <v>1430.3988136139205</v>
      </c>
      <c r="E59" s="25">
        <v>8170.0828023713048</v>
      </c>
      <c r="G59" s="13">
        <v>2028</v>
      </c>
      <c r="H59" s="24">
        <v>327.67724703726702</v>
      </c>
      <c r="I59" s="25">
        <v>1195.6304793445088</v>
      </c>
    </row>
    <row r="60" spans="2:9" ht="15" x14ac:dyDescent="0.2">
      <c r="B60" s="13">
        <v>2029</v>
      </c>
      <c r="C60" s="24">
        <v>17154.446077172139</v>
      </c>
      <c r="D60" s="24">
        <v>1477.3472459073309</v>
      </c>
      <c r="E60" s="25">
        <v>8438.240588597082</v>
      </c>
      <c r="G60" s="13">
        <v>2029</v>
      </c>
      <c r="H60" s="24">
        <v>329.84866208349024</v>
      </c>
      <c r="I60" s="25">
        <v>1203.4077390142311</v>
      </c>
    </row>
    <row r="61" spans="2:9" ht="15" x14ac:dyDescent="0.2">
      <c r="B61" s="13">
        <v>2030</v>
      </c>
      <c r="C61" s="24">
        <v>17583.30722910144</v>
      </c>
      <c r="D61" s="24">
        <v>1521.6676632845506</v>
      </c>
      <c r="E61" s="25">
        <v>8691.3878062549938</v>
      </c>
      <c r="G61" s="13">
        <v>2030</v>
      </c>
      <c r="H61" s="24">
        <v>331.127268425154</v>
      </c>
      <c r="I61" s="25">
        <v>1207.9262008470803</v>
      </c>
    </row>
    <row r="64" spans="2:9" ht="18.75" x14ac:dyDescent="0.3">
      <c r="B64" s="41" t="s">
        <v>28</v>
      </c>
    </row>
  </sheetData>
  <mergeCells count="5">
    <mergeCell ref="C40:E40"/>
    <mergeCell ref="H40:I40"/>
    <mergeCell ref="C15:E15"/>
    <mergeCell ref="F15:H15"/>
    <mergeCell ref="I15:K15"/>
  </mergeCells>
  <hyperlinks>
    <hyperlink ref="B64" location="Índice!A1" display="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zoomScale="80" zoomScaleNormal="80" workbookViewId="0"/>
  </sheetViews>
  <sheetFormatPr baseColWidth="10" defaultRowHeight="15" x14ac:dyDescent="0.25"/>
  <cols>
    <col min="1" max="1" width="11.42578125" style="8"/>
    <col min="2" max="2" width="11.28515625" style="8" customWidth="1"/>
    <col min="3" max="3" width="12.5703125" style="8" customWidth="1"/>
    <col min="4" max="4" width="11.5703125" style="8" bestFit="1" customWidth="1"/>
    <col min="5" max="5" width="8.140625" style="8" bestFit="1" customWidth="1"/>
    <col min="6" max="6" width="13.42578125" style="8" bestFit="1" customWidth="1"/>
    <col min="7" max="7" width="11.42578125" style="8" customWidth="1"/>
    <col min="8" max="8" width="9.140625" style="8" customWidth="1"/>
    <col min="9" max="9" width="9.5703125" style="8" bestFit="1" customWidth="1"/>
    <col min="10" max="10" width="11.5703125" style="8" bestFit="1" customWidth="1"/>
    <col min="11" max="11" width="10.7109375" style="8" bestFit="1" customWidth="1"/>
    <col min="12" max="12" width="17.42578125" style="8" bestFit="1" customWidth="1"/>
    <col min="13" max="13" width="10.5703125" style="8" customWidth="1"/>
    <col min="14" max="14" width="10.7109375" style="8" customWidth="1"/>
    <col min="15" max="16384" width="11.42578125" style="8"/>
  </cols>
  <sheetData>
    <row r="2" spans="1:15" x14ac:dyDescent="0.25">
      <c r="B2" s="1"/>
      <c r="C2" s="1"/>
    </row>
    <row r="3" spans="1:15" x14ac:dyDescent="0.25">
      <c r="B3" s="1"/>
      <c r="C3" s="1"/>
    </row>
    <row r="4" spans="1:15" x14ac:dyDescent="0.25">
      <c r="B4" s="1"/>
      <c r="C4" s="1"/>
    </row>
    <row r="5" spans="1:15" x14ac:dyDescent="0.25">
      <c r="B5" s="1"/>
      <c r="C5" s="1"/>
    </row>
    <row r="6" spans="1:15" x14ac:dyDescent="0.25">
      <c r="B6" s="1"/>
      <c r="C6" s="1"/>
    </row>
    <row r="7" spans="1:15" x14ac:dyDescent="0.25">
      <c r="B7" s="1"/>
      <c r="C7" s="1"/>
    </row>
    <row r="8" spans="1:15" x14ac:dyDescent="0.25">
      <c r="B8" s="1"/>
      <c r="C8" s="1"/>
    </row>
    <row r="9" spans="1:15" x14ac:dyDescent="0.25">
      <c r="C9" s="1"/>
    </row>
    <row r="10" spans="1:15" ht="15.75" x14ac:dyDescent="0.25">
      <c r="B10" s="1"/>
      <c r="C10" s="7" t="s">
        <v>26</v>
      </c>
    </row>
    <row r="11" spans="1:15" ht="15.75" x14ac:dyDescent="0.25">
      <c r="B11" s="1"/>
      <c r="C11" s="7" t="str">
        <f>+Índice!C11</f>
        <v>Fecha: 30 de marzo de 2015</v>
      </c>
    </row>
    <row r="13" spans="1:15" ht="20.25" x14ac:dyDescent="0.3">
      <c r="B13" s="2" t="str">
        <f>+Índice!C21</f>
        <v>Escenario Propuesta PND - demanda de energéticos - sector transporte</v>
      </c>
      <c r="C13" s="1"/>
      <c r="D13" s="1"/>
      <c r="E13" s="1"/>
      <c r="F13" s="1"/>
      <c r="G13" s="1"/>
    </row>
    <row r="14" spans="1:15" ht="15.75" x14ac:dyDescent="0.25">
      <c r="A14" s="7"/>
      <c r="B14" s="7"/>
      <c r="C14" s="7"/>
      <c r="D14" s="7"/>
      <c r="E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G15" s="7"/>
      <c r="H15" s="7"/>
      <c r="I15" s="56" t="s">
        <v>42</v>
      </c>
      <c r="J15" s="57"/>
      <c r="K15" s="57"/>
      <c r="L15" s="57"/>
      <c r="M15" s="57"/>
      <c r="N15" s="58"/>
    </row>
    <row r="16" spans="1:15" ht="15.75" x14ac:dyDescent="0.25">
      <c r="A16" s="7"/>
      <c r="B16" s="7"/>
      <c r="C16" s="31" t="s">
        <v>11</v>
      </c>
      <c r="D16" s="31" t="s">
        <v>12</v>
      </c>
      <c r="E16" s="31" t="s">
        <v>13</v>
      </c>
      <c r="F16" s="31" t="s">
        <v>18</v>
      </c>
      <c r="G16" s="31" t="s">
        <v>20</v>
      </c>
      <c r="H16" s="32" t="s">
        <v>46</v>
      </c>
      <c r="I16" s="27" t="s">
        <v>11</v>
      </c>
      <c r="J16" s="27" t="s">
        <v>12</v>
      </c>
      <c r="K16" s="27" t="s">
        <v>47</v>
      </c>
      <c r="L16" s="27" t="s">
        <v>48</v>
      </c>
      <c r="M16" s="59" t="s">
        <v>44</v>
      </c>
      <c r="N16" s="59" t="s">
        <v>45</v>
      </c>
      <c r="O16" s="7"/>
    </row>
    <row r="17" spans="1:15" ht="15.75" x14ac:dyDescent="0.25">
      <c r="A17" s="7"/>
      <c r="B17" s="7"/>
      <c r="C17" s="29" t="s">
        <v>17</v>
      </c>
      <c r="D17" s="29" t="s">
        <v>17</v>
      </c>
      <c r="E17" s="29" t="s">
        <v>33</v>
      </c>
      <c r="F17" s="29" t="s">
        <v>43</v>
      </c>
      <c r="G17" s="29" t="s">
        <v>17</v>
      </c>
      <c r="H17" s="30" t="s">
        <v>17</v>
      </c>
      <c r="I17" s="29" t="s">
        <v>17</v>
      </c>
      <c r="J17" s="29" t="s">
        <v>17</v>
      </c>
      <c r="K17" s="29" t="s">
        <v>17</v>
      </c>
      <c r="L17" s="29" t="s">
        <v>17</v>
      </c>
      <c r="M17" s="60"/>
      <c r="N17" s="60"/>
      <c r="O17" s="7"/>
    </row>
    <row r="18" spans="1:15" ht="15.75" x14ac:dyDescent="0.25">
      <c r="A18" s="7"/>
      <c r="B18" s="28">
        <v>2003</v>
      </c>
      <c r="C18" s="33">
        <f>+'2. Consumos'!C18</f>
        <v>45551.67921278689</v>
      </c>
      <c r="D18" s="33">
        <f>+'2. Consumos'!D18</f>
        <v>87491.873444741286</v>
      </c>
      <c r="E18" s="33">
        <f>+'2. Consumos'!I18</f>
        <v>12.172168730724872</v>
      </c>
      <c r="F18" s="33">
        <f>+'2. Consumos'!L18</f>
        <v>52</v>
      </c>
      <c r="G18" s="33"/>
      <c r="H18" s="34"/>
      <c r="I18" s="35">
        <v>45551.67921278689</v>
      </c>
      <c r="J18" s="35">
        <v>87491.873444741286</v>
      </c>
      <c r="K18" s="35">
        <f>+'2. Consumos'!O18</f>
        <v>0</v>
      </c>
      <c r="L18" s="35">
        <f>+'2. Consumos'!P18</f>
        <v>0</v>
      </c>
      <c r="M18" s="36">
        <v>0</v>
      </c>
      <c r="N18" s="36">
        <v>0</v>
      </c>
      <c r="O18" s="7"/>
    </row>
    <row r="19" spans="1:15" ht="15.75" x14ac:dyDescent="0.25">
      <c r="A19" s="7"/>
      <c r="B19" s="28">
        <v>2004</v>
      </c>
      <c r="C19" s="33">
        <f>+'2. Consumos'!C19</f>
        <v>58852.661865260852</v>
      </c>
      <c r="D19" s="33">
        <f>+'2. Consumos'!D19</f>
        <v>84406.885423895365</v>
      </c>
      <c r="E19" s="33">
        <f>+'2. Consumos'!I19</f>
        <v>18.479551129675002</v>
      </c>
      <c r="F19" s="33">
        <f>+'2. Consumos'!L19</f>
        <v>55</v>
      </c>
      <c r="G19" s="33"/>
      <c r="H19" s="34"/>
      <c r="I19" s="35">
        <v>58852.661865260852</v>
      </c>
      <c r="J19" s="35">
        <v>84406.885423895365</v>
      </c>
      <c r="K19" s="35">
        <f>+'2. Consumos'!O19</f>
        <v>0</v>
      </c>
      <c r="L19" s="35">
        <f>+'2. Consumos'!P19</f>
        <v>0</v>
      </c>
      <c r="M19" s="36">
        <v>0</v>
      </c>
      <c r="N19" s="36">
        <v>0</v>
      </c>
      <c r="O19" s="7"/>
    </row>
    <row r="20" spans="1:15" ht="15.75" x14ac:dyDescent="0.25">
      <c r="A20" s="7"/>
      <c r="B20" s="28">
        <v>2005</v>
      </c>
      <c r="C20" s="33">
        <f>+'2. Consumos'!C20</f>
        <v>65766.779326301665</v>
      </c>
      <c r="D20" s="33">
        <f>+'2. Consumos'!D20</f>
        <v>81467.892850266566</v>
      </c>
      <c r="E20" s="33">
        <f>+'2. Consumos'!I20</f>
        <v>29.635000933723536</v>
      </c>
      <c r="F20" s="33">
        <f>+'2. Consumos'!L20</f>
        <v>55</v>
      </c>
      <c r="G20" s="33"/>
      <c r="H20" s="34"/>
      <c r="I20" s="35">
        <v>65766.779326301665</v>
      </c>
      <c r="J20" s="35">
        <v>81467.892850266566</v>
      </c>
      <c r="K20" s="35">
        <f>+'2. Consumos'!O20</f>
        <v>0</v>
      </c>
      <c r="L20" s="35">
        <f>+'2. Consumos'!P20</f>
        <v>389.52926157892233</v>
      </c>
      <c r="M20" s="36">
        <v>0</v>
      </c>
      <c r="N20" s="36">
        <v>0</v>
      </c>
      <c r="O20" s="7"/>
    </row>
    <row r="21" spans="1:15" ht="15.75" x14ac:dyDescent="0.25">
      <c r="A21" s="7"/>
      <c r="B21" s="28">
        <v>2006</v>
      </c>
      <c r="C21" s="33">
        <f>+'2. Consumos'!C21</f>
        <v>71048.351416703372</v>
      </c>
      <c r="D21" s="33">
        <f>+'2. Consumos'!D21</f>
        <v>79823.327183691799</v>
      </c>
      <c r="E21" s="33">
        <f>+'2. Consumos'!I21</f>
        <v>46.098076332212813</v>
      </c>
      <c r="F21" s="33">
        <f>+'2. Consumos'!L21</f>
        <v>57</v>
      </c>
      <c r="G21" s="33"/>
      <c r="H21" s="34"/>
      <c r="I21" s="35">
        <v>71048.351416703372</v>
      </c>
      <c r="J21" s="35">
        <v>75456.971806269095</v>
      </c>
      <c r="K21" s="35">
        <f>+'2. Consumos'!O21</f>
        <v>0</v>
      </c>
      <c r="L21" s="35">
        <f>+'2. Consumos'!P21</f>
        <v>4523.474320172214</v>
      </c>
      <c r="M21" s="36">
        <v>0</v>
      </c>
      <c r="N21" s="36">
        <v>5.4700242792119033E-2</v>
      </c>
      <c r="O21" s="7"/>
    </row>
    <row r="22" spans="1:15" ht="15.75" x14ac:dyDescent="0.25">
      <c r="A22" s="7"/>
      <c r="B22" s="28">
        <v>2007</v>
      </c>
      <c r="C22" s="33">
        <f>+'2. Consumos'!C22</f>
        <v>75500.510571897656</v>
      </c>
      <c r="D22" s="33">
        <f>+'2. Consumos'!D22</f>
        <v>77437.91893397161</v>
      </c>
      <c r="E22" s="33">
        <f>+'2. Consumos'!I22</f>
        <v>65.071761435390641</v>
      </c>
      <c r="F22" s="33">
        <f>+'2. Consumos'!L22</f>
        <v>57</v>
      </c>
      <c r="G22" s="33"/>
      <c r="H22" s="34"/>
      <c r="I22" s="35">
        <v>75500.510571897656</v>
      </c>
      <c r="J22" s="35">
        <v>72706.023023323462</v>
      </c>
      <c r="K22" s="35">
        <f>+'2. Consumos'!O22</f>
        <v>0</v>
      </c>
      <c r="L22" s="35">
        <f>+'2. Consumos'!P22</f>
        <v>4879.5674813447804</v>
      </c>
      <c r="M22" s="36">
        <v>0</v>
      </c>
      <c r="N22" s="36">
        <v>6.1105669880964338E-2</v>
      </c>
      <c r="O22" s="7"/>
    </row>
    <row r="23" spans="1:15" ht="15.75" x14ac:dyDescent="0.25">
      <c r="A23" s="7"/>
      <c r="B23" s="28">
        <v>2008</v>
      </c>
      <c r="C23" s="33">
        <f>+'2. Consumos'!C23</f>
        <v>78386.273056683902</v>
      </c>
      <c r="D23" s="33">
        <f>+'2. Consumos'!D23</f>
        <v>73956.177528019311</v>
      </c>
      <c r="E23" s="33">
        <f>+'2. Consumos'!I23</f>
        <v>77.396607368262067</v>
      </c>
      <c r="F23" s="33">
        <f>+'2. Consumos'!L23</f>
        <v>58</v>
      </c>
      <c r="G23" s="33"/>
      <c r="H23" s="34"/>
      <c r="I23" s="35">
        <v>78292.345999117722</v>
      </c>
      <c r="J23" s="35">
        <v>69839.759900566642</v>
      </c>
      <c r="K23" s="35">
        <f>+'2. Consumos'!O23</f>
        <v>447.54654207198598</v>
      </c>
      <c r="L23" s="35">
        <f>+'2. Consumos'!P23</f>
        <v>4258.5210831504701</v>
      </c>
      <c r="M23" s="36">
        <v>1.1982590050973007E-3</v>
      </c>
      <c r="N23" s="36">
        <v>5.5660226975537117E-2</v>
      </c>
      <c r="O23" s="7"/>
    </row>
    <row r="24" spans="1:15" ht="15.75" x14ac:dyDescent="0.25">
      <c r="A24" s="7"/>
      <c r="B24" s="28">
        <v>2009</v>
      </c>
      <c r="C24" s="33">
        <f>+'2. Consumos'!C24</f>
        <v>87592.067663640031</v>
      </c>
      <c r="D24" s="33">
        <f>+'2. Consumos'!D24</f>
        <v>74443.809588165226</v>
      </c>
      <c r="E24" s="33">
        <f>+'2. Consumos'!I24</f>
        <v>75.059887732115811</v>
      </c>
      <c r="F24" s="33">
        <f>+'2. Consumos'!L24</f>
        <v>60</v>
      </c>
      <c r="G24" s="33"/>
      <c r="H24" s="34"/>
      <c r="I24" s="35">
        <v>85107.507632460678</v>
      </c>
      <c r="J24" s="35">
        <v>68797.652250414147</v>
      </c>
      <c r="K24" s="35">
        <f>+'2. Consumos'!O24</f>
        <v>3210.3895866928137</v>
      </c>
      <c r="L24" s="35">
        <f>+'2. Consumos'!P24</f>
        <v>5831.3796908625363</v>
      </c>
      <c r="M24" s="36">
        <v>2.8365125946338533E-2</v>
      </c>
      <c r="N24" s="36">
        <v>7.5844551333233715E-2</v>
      </c>
      <c r="O24" s="7"/>
    </row>
    <row r="25" spans="1:15" ht="15.75" x14ac:dyDescent="0.25">
      <c r="A25" s="7"/>
      <c r="B25" s="28">
        <v>2010</v>
      </c>
      <c r="C25" s="33">
        <f>+'2. Consumos'!C25</f>
        <v>93272.906076509753</v>
      </c>
      <c r="D25" s="33">
        <f>+'2. Consumos'!D25</f>
        <v>76420.140511002552</v>
      </c>
      <c r="E25" s="33">
        <f>+'2. Consumos'!I25</f>
        <v>70.636717062404898</v>
      </c>
      <c r="F25" s="33">
        <f>+'2. Consumos'!L25</f>
        <v>62</v>
      </c>
      <c r="G25" s="33"/>
      <c r="H25" s="34"/>
      <c r="I25" s="35">
        <v>85542.763405220758</v>
      </c>
      <c r="J25" s="35">
        <v>71566.858723172772</v>
      </c>
      <c r="K25" s="35">
        <f>+'2. Consumos'!O25</f>
        <v>6624.670047066129</v>
      </c>
      <c r="L25" s="35">
        <f>+'2. Consumos'!P25</f>
        <v>5033.929540648357</v>
      </c>
      <c r="M25" s="36">
        <v>8.2876614404488763E-2</v>
      </c>
      <c r="N25" s="36">
        <v>6.3507888828482725E-2</v>
      </c>
      <c r="O25" s="7"/>
    </row>
    <row r="26" spans="1:15" ht="15.75" x14ac:dyDescent="0.25">
      <c r="A26" s="7"/>
      <c r="B26" s="28">
        <v>2011</v>
      </c>
      <c r="C26" s="33">
        <f>+'2. Consumos'!C26</f>
        <v>100276.21591693761</v>
      </c>
      <c r="D26" s="33">
        <f>+'2. Consumos'!D26</f>
        <v>79506.957100645741</v>
      </c>
      <c r="E26" s="33">
        <f>+'2. Consumos'!I26</f>
        <v>70.80304777016741</v>
      </c>
      <c r="F26" s="33">
        <f>+'2. Consumos'!L26</f>
        <v>63.035999999999994</v>
      </c>
      <c r="G26" s="33"/>
      <c r="H26" s="34"/>
      <c r="I26" s="35">
        <v>90335.48437281615</v>
      </c>
      <c r="J26" s="35">
        <v>73754.061222175005</v>
      </c>
      <c r="K26" s="35">
        <f>+'2. Consumos'!O26</f>
        <v>8837.5236393443047</v>
      </c>
      <c r="L26" s="35">
        <f>+'2. Consumos'!P26</f>
        <v>6063.6810655811405</v>
      </c>
      <c r="M26" s="36">
        <v>9.9133492954657704E-2</v>
      </c>
      <c r="N26" s="36">
        <v>7.2357138145637948E-2</v>
      </c>
      <c r="O26" s="7"/>
    </row>
    <row r="27" spans="1:15" ht="15.75" x14ac:dyDescent="0.25">
      <c r="A27" s="7"/>
      <c r="B27" s="37">
        <v>2012</v>
      </c>
      <c r="C27" s="33">
        <f>+'2. Consumos'!C27</f>
        <v>106280.30538144478</v>
      </c>
      <c r="D27" s="33">
        <f>+'2. Consumos'!D27</f>
        <v>82108.256381650019</v>
      </c>
      <c r="E27" s="33">
        <f>+'2. Consumos'!I27</f>
        <v>71.102047666159336</v>
      </c>
      <c r="F27" s="33">
        <f>+'2. Consumos'!L27</f>
        <v>70.743253540000012</v>
      </c>
      <c r="G27" s="33"/>
      <c r="H27" s="38"/>
      <c r="I27" s="35">
        <v>95515.035176635662</v>
      </c>
      <c r="J27" s="35">
        <v>75968.173569262231</v>
      </c>
      <c r="K27" s="35">
        <f>+'2. Consumos'!O27</f>
        <v>9610.3339006818187</v>
      </c>
      <c r="L27" s="35">
        <f>+'2. Consumos'!P27</f>
        <v>6349.9014632725575</v>
      </c>
      <c r="M27" s="36">
        <v>0.101291299137428</v>
      </c>
      <c r="N27" s="36">
        <v>7.478033370782923E-2</v>
      </c>
      <c r="O27" s="7"/>
    </row>
    <row r="28" spans="1:15" ht="15.75" x14ac:dyDescent="0.25">
      <c r="A28" s="7"/>
      <c r="B28" s="28">
        <v>2013</v>
      </c>
      <c r="C28" s="31">
        <v>110208.72932132488</v>
      </c>
      <c r="D28" s="31">
        <v>87036.428059864542</v>
      </c>
      <c r="E28" s="31">
        <v>75.928536044966336</v>
      </c>
      <c r="F28" s="31">
        <v>70.743253540000012</v>
      </c>
      <c r="G28" s="31">
        <v>0</v>
      </c>
      <c r="H28" s="31">
        <v>0</v>
      </c>
      <c r="I28" s="31">
        <v>99045.543952082735</v>
      </c>
      <c r="J28" s="31">
        <v>80527.814924810402</v>
      </c>
      <c r="K28" s="31">
        <v>11163.185369242143</v>
      </c>
      <c r="L28" s="31">
        <v>6508.61313505414</v>
      </c>
      <c r="M28" s="39">
        <v>0.101291299137428</v>
      </c>
      <c r="N28" s="39">
        <v>7.478033370782923E-2</v>
      </c>
      <c r="O28" s="7"/>
    </row>
    <row r="29" spans="1:15" ht="15.75" x14ac:dyDescent="0.25">
      <c r="A29" s="7"/>
      <c r="B29" s="28">
        <v>2014</v>
      </c>
      <c r="C29" s="31">
        <v>113688.23890027114</v>
      </c>
      <c r="D29" s="31">
        <v>89205.904891807746</v>
      </c>
      <c r="E29" s="31">
        <v>78.144596437790554</v>
      </c>
      <c r="F29" s="31">
        <v>70.743253540000012</v>
      </c>
      <c r="G29" s="31">
        <v>0</v>
      </c>
      <c r="H29" s="31">
        <v>0</v>
      </c>
      <c r="I29" s="31">
        <v>102172.60948541641</v>
      </c>
      <c r="J29" s="31">
        <v>82535.057555289488</v>
      </c>
      <c r="K29" s="31">
        <v>11515.629414854731</v>
      </c>
      <c r="L29" s="31">
        <v>6670.8473365182581</v>
      </c>
      <c r="M29" s="39">
        <v>0.101291299137428</v>
      </c>
      <c r="N29" s="39">
        <v>7.478033370782923E-2</v>
      </c>
      <c r="O29" s="7"/>
    </row>
    <row r="30" spans="1:15" ht="15.75" x14ac:dyDescent="0.25">
      <c r="A30" s="7"/>
      <c r="B30" s="28">
        <v>2015</v>
      </c>
      <c r="C30" s="31">
        <v>113395.65818441486</v>
      </c>
      <c r="D30" s="31">
        <v>88054.19134508881</v>
      </c>
      <c r="E30" s="31">
        <v>71.38951021038973</v>
      </c>
      <c r="F30" s="31">
        <v>70.743253540000012</v>
      </c>
      <c r="G30" s="31">
        <v>0</v>
      </c>
      <c r="H30" s="31">
        <v>0</v>
      </c>
      <c r="I30" s="31">
        <v>101909.66465037176</v>
      </c>
      <c r="J30" s="31">
        <v>81469.469531930023</v>
      </c>
      <c r="K30" s="31">
        <v>11485.993534043097</v>
      </c>
      <c r="L30" s="31">
        <v>6584.721813158787</v>
      </c>
      <c r="M30" s="39">
        <v>0.101291299137428</v>
      </c>
      <c r="N30" s="39">
        <v>7.478033370782923E-2</v>
      </c>
      <c r="O30" s="7"/>
    </row>
    <row r="31" spans="1:15" ht="15.75" x14ac:dyDescent="0.25">
      <c r="A31" s="7"/>
      <c r="B31" s="28">
        <v>2016</v>
      </c>
      <c r="C31" s="31">
        <v>116500.48436525476</v>
      </c>
      <c r="D31" s="31">
        <v>87896.138059210367</v>
      </c>
      <c r="E31" s="31">
        <v>72.887817774555145</v>
      </c>
      <c r="F31" s="31">
        <v>197.5608970615998</v>
      </c>
      <c r="G31" s="31">
        <v>325.16023668213307</v>
      </c>
      <c r="H31" s="31">
        <v>0</v>
      </c>
      <c r="I31" s="31">
        <v>104699.99895375849</v>
      </c>
      <c r="J31" s="31">
        <v>81323.235523513184</v>
      </c>
      <c r="K31" s="31">
        <v>11800.485411496265</v>
      </c>
      <c r="L31" s="31">
        <v>6572.9025356971833</v>
      </c>
      <c r="M31" s="39">
        <v>0.101291299137428</v>
      </c>
      <c r="N31" s="39">
        <v>7.478033370782923E-2</v>
      </c>
      <c r="O31" s="7"/>
    </row>
    <row r="32" spans="1:15" ht="15.75" x14ac:dyDescent="0.25">
      <c r="A32" s="7"/>
      <c r="B32" s="28">
        <v>2017</v>
      </c>
      <c r="C32" s="31">
        <v>119819.3216735949</v>
      </c>
      <c r="D32" s="31">
        <v>89302.915572987054</v>
      </c>
      <c r="E32" s="31">
        <v>76.062468088791519</v>
      </c>
      <c r="F32" s="31">
        <v>258.46448379928466</v>
      </c>
      <c r="G32" s="31">
        <v>514.77394442624632</v>
      </c>
      <c r="H32" s="31">
        <v>161.22948978447641</v>
      </c>
      <c r="I32" s="31">
        <v>107682.66691951109</v>
      </c>
      <c r="J32" s="31">
        <v>82624.81374535698</v>
      </c>
      <c r="K32" s="31">
        <v>12136.654754083807</v>
      </c>
      <c r="L32" s="31">
        <v>6678.1018276300747</v>
      </c>
      <c r="M32" s="39">
        <v>0.101291299137428</v>
      </c>
      <c r="N32" s="39">
        <v>7.478033370782923E-2</v>
      </c>
      <c r="O32" s="7"/>
    </row>
    <row r="33" spans="1:15" ht="15.75" x14ac:dyDescent="0.25">
      <c r="A33" s="7"/>
      <c r="B33" s="28">
        <v>2018</v>
      </c>
      <c r="C33" s="31">
        <v>121607.38661937893</v>
      </c>
      <c r="D33" s="31">
        <v>92072.913389466412</v>
      </c>
      <c r="E33" s="31">
        <v>79.380512879249125</v>
      </c>
      <c r="F33" s="31">
        <v>280.04743475021837</v>
      </c>
      <c r="G33" s="31">
        <v>750.30114069174533</v>
      </c>
      <c r="H33" s="31">
        <v>323.31068273900235</v>
      </c>
      <c r="I33" s="31">
        <v>109289.61644399456</v>
      </c>
      <c r="J33" s="31">
        <v>85187.670200750057</v>
      </c>
      <c r="K33" s="31">
        <v>12317.770175384372</v>
      </c>
      <c r="L33" s="31">
        <v>6885.2431887163548</v>
      </c>
      <c r="M33" s="39">
        <v>0.101291299137428</v>
      </c>
      <c r="N33" s="39">
        <v>7.478033370782923E-2</v>
      </c>
      <c r="O33" s="7"/>
    </row>
    <row r="34" spans="1:15" ht="15.75" x14ac:dyDescent="0.25">
      <c r="A34" s="7"/>
      <c r="B34" s="28">
        <v>2019</v>
      </c>
      <c r="C34" s="31">
        <v>123733.58827783899</v>
      </c>
      <c r="D34" s="31">
        <v>95254.617052836475</v>
      </c>
      <c r="E34" s="31">
        <v>82.533017195536189</v>
      </c>
      <c r="F34" s="31">
        <v>304.35489473809702</v>
      </c>
      <c r="G34" s="31">
        <v>1030.0095325512573</v>
      </c>
      <c r="H34" s="31">
        <v>489.7216497188216</v>
      </c>
      <c r="I34" s="31">
        <v>111200.45237424105</v>
      </c>
      <c r="J34" s="31">
        <v>88131.445002413879</v>
      </c>
      <c r="K34" s="31">
        <v>12533.13590359794</v>
      </c>
      <c r="L34" s="31">
        <v>7123.1720504225959</v>
      </c>
      <c r="M34" s="39">
        <v>0.101291299137428</v>
      </c>
      <c r="N34" s="39">
        <v>7.478033370782923E-2</v>
      </c>
      <c r="O34" s="7"/>
    </row>
    <row r="35" spans="1:15" ht="15.75" x14ac:dyDescent="0.25">
      <c r="A35" s="7"/>
      <c r="B35" s="28">
        <v>2020</v>
      </c>
      <c r="C35" s="31">
        <v>123831.97679375333</v>
      </c>
      <c r="D35" s="31">
        <v>97329.628122651193</v>
      </c>
      <c r="E35" s="31">
        <v>85.495823444564991</v>
      </c>
      <c r="F35" s="31">
        <v>644.22069143843828</v>
      </c>
      <c r="G35" s="31">
        <v>1539.468794912015</v>
      </c>
      <c r="H35" s="31">
        <v>660.3180638471016</v>
      </c>
      <c r="I35" s="31">
        <v>111288.87498955823</v>
      </c>
      <c r="J35" s="31">
        <v>90051.286051980424</v>
      </c>
      <c r="K35" s="31">
        <v>12543.101804195103</v>
      </c>
      <c r="L35" s="31">
        <v>7278.3420706707693</v>
      </c>
      <c r="M35" s="39">
        <v>0.101291299137428</v>
      </c>
      <c r="N35" s="39">
        <v>7.478033370782923E-2</v>
      </c>
      <c r="O35" s="7"/>
    </row>
    <row r="36" spans="1:15" ht="15.75" x14ac:dyDescent="0.25">
      <c r="A36" s="7"/>
      <c r="B36" s="28">
        <v>2021</v>
      </c>
      <c r="C36" s="31">
        <v>125781.56888763317</v>
      </c>
      <c r="D36" s="31">
        <v>99567.576443958256</v>
      </c>
      <c r="E36" s="31">
        <v>89.580449660715658</v>
      </c>
      <c r="F36" s="31">
        <v>768.38184546666935</v>
      </c>
      <c r="G36" s="31">
        <v>2091.2853623460637</v>
      </c>
      <c r="H36" s="31">
        <v>661.32215615138148</v>
      </c>
      <c r="I36" s="31">
        <v>113040.99036746092</v>
      </c>
      <c r="J36" s="31">
        <v>92121.879850999263</v>
      </c>
      <c r="K36" s="31">
        <v>12740.578520172246</v>
      </c>
      <c r="L36" s="31">
        <v>7445.6965929589933</v>
      </c>
      <c r="M36" s="39">
        <v>0.101291299137428</v>
      </c>
      <c r="N36" s="39">
        <v>7.478033370782923E-2</v>
      </c>
      <c r="O36" s="7"/>
    </row>
    <row r="37" spans="1:15" ht="15.75" x14ac:dyDescent="0.25">
      <c r="A37" s="7"/>
      <c r="B37" s="28">
        <v>2022</v>
      </c>
      <c r="C37" s="31">
        <v>126511.81437729613</v>
      </c>
      <c r="D37" s="31">
        <v>101111.97026905599</v>
      </c>
      <c r="E37" s="31">
        <v>92.985482250387719</v>
      </c>
      <c r="F37" s="31">
        <v>881.14808969813873</v>
      </c>
      <c r="G37" s="31">
        <v>2667.4591155085791</v>
      </c>
      <c r="H37" s="31">
        <v>643.12371882977152</v>
      </c>
      <c r="I37" s="31">
        <v>113697.26834278667</v>
      </c>
      <c r="J37" s="31">
        <v>93550.783390479875</v>
      </c>
      <c r="K37" s="31">
        <v>12814.546034509462</v>
      </c>
      <c r="L37" s="31">
        <v>7561.186878576118</v>
      </c>
      <c r="M37" s="39">
        <v>0.101291299137428</v>
      </c>
      <c r="N37" s="39">
        <v>7.478033370782923E-2</v>
      </c>
      <c r="O37" s="7"/>
    </row>
    <row r="38" spans="1:15" ht="15.75" x14ac:dyDescent="0.25">
      <c r="A38" s="7"/>
      <c r="B38" s="28">
        <v>2023</v>
      </c>
      <c r="C38" s="31">
        <v>127039.54141453104</v>
      </c>
      <c r="D38" s="31">
        <v>104471.62236830774</v>
      </c>
      <c r="E38" s="31">
        <v>97.594166570209609</v>
      </c>
      <c r="F38" s="31">
        <v>991.44653464890484</v>
      </c>
      <c r="G38" s="31">
        <v>3435.6828608672281</v>
      </c>
      <c r="H38" s="31">
        <v>635.31914733600127</v>
      </c>
      <c r="I38" s="31">
        <v>114171.5412228301</v>
      </c>
      <c r="J38" s="31">
        <v>96659.19958460737</v>
      </c>
      <c r="K38" s="31">
        <v>12868.000191700936</v>
      </c>
      <c r="L38" s="31">
        <v>7812.4227837003709</v>
      </c>
      <c r="M38" s="39">
        <v>0.101291299137428</v>
      </c>
      <c r="N38" s="39">
        <v>7.478033370782923E-2</v>
      </c>
      <c r="O38" s="7"/>
    </row>
    <row r="39" spans="1:15" ht="15.75" x14ac:dyDescent="0.25">
      <c r="A39" s="7"/>
      <c r="B39" s="28">
        <v>2024</v>
      </c>
      <c r="C39" s="31">
        <v>130041.03171217073</v>
      </c>
      <c r="D39" s="31">
        <v>106072.2610450177</v>
      </c>
      <c r="E39" s="31">
        <v>100.5706301272063</v>
      </c>
      <c r="F39" s="31">
        <v>1095.3004579313099</v>
      </c>
      <c r="G39" s="31">
        <v>8385.2200465542301</v>
      </c>
      <c r="H39" s="31">
        <v>693.29842451914396</v>
      </c>
      <c r="I39" s="31">
        <v>116869.0066688735</v>
      </c>
      <c r="J39" s="31">
        <v>98140.141966927302</v>
      </c>
      <c r="K39" s="31">
        <v>13172.025043297239</v>
      </c>
      <c r="L39" s="31">
        <v>7932.1190780903999</v>
      </c>
      <c r="M39" s="39">
        <v>0.101291299137428</v>
      </c>
      <c r="N39" s="39">
        <v>7.478033370782923E-2</v>
      </c>
      <c r="O39" s="7"/>
    </row>
    <row r="40" spans="1:15" ht="15.75" x14ac:dyDescent="0.25">
      <c r="A40" s="7"/>
      <c r="B40" s="28">
        <v>2025</v>
      </c>
      <c r="C40" s="31">
        <v>134008.70525295415</v>
      </c>
      <c r="D40" s="31">
        <v>109196.51087391443</v>
      </c>
      <c r="E40" s="31">
        <v>103.4505965073288</v>
      </c>
      <c r="F40" s="31">
        <v>1222.9355437367619</v>
      </c>
      <c r="G40" s="31">
        <v>8842.1015304551493</v>
      </c>
      <c r="H40" s="31">
        <v>732.65165336812572</v>
      </c>
      <c r="I40" s="31">
        <v>120434.78940215777</v>
      </c>
      <c r="J40" s="31">
        <v>101030.75935103251</v>
      </c>
      <c r="K40" s="31">
        <v>13573.915850796388</v>
      </c>
      <c r="L40" s="31">
        <v>8165.7515228819248</v>
      </c>
      <c r="M40" s="39">
        <v>0.101291299137428</v>
      </c>
      <c r="N40" s="39">
        <v>7.478033370782923E-2</v>
      </c>
      <c r="O40" s="7"/>
    </row>
    <row r="41" spans="1:15" ht="15.75" x14ac:dyDescent="0.25">
      <c r="A41" s="7"/>
      <c r="B41" s="28">
        <v>2026</v>
      </c>
      <c r="C41" s="31">
        <v>136465.28265174778</v>
      </c>
      <c r="D41" s="31">
        <v>110090.13295463962</v>
      </c>
      <c r="E41" s="31">
        <v>106.10841130390621</v>
      </c>
      <c r="F41" s="31">
        <v>1474.5488578251645</v>
      </c>
      <c r="G41" s="31">
        <v>9210.4033871536321</v>
      </c>
      <c r="H41" s="31">
        <v>747.83903392790637</v>
      </c>
      <c r="I41" s="31">
        <v>122642.53688479593</v>
      </c>
      <c r="J41" s="31">
        <v>101857.55607435238</v>
      </c>
      <c r="K41" s="31">
        <v>13822.745766951848</v>
      </c>
      <c r="L41" s="31">
        <v>8232.5768802872335</v>
      </c>
      <c r="M41" s="39">
        <v>0.101291299137428</v>
      </c>
      <c r="N41" s="39">
        <v>7.478033370782923E-2</v>
      </c>
      <c r="O41" s="7"/>
    </row>
    <row r="42" spans="1:15" ht="15.75" x14ac:dyDescent="0.25">
      <c r="A42" s="7"/>
      <c r="B42" s="28">
        <v>2027</v>
      </c>
      <c r="C42" s="31">
        <v>137930.45779654232</v>
      </c>
      <c r="D42" s="31">
        <v>111913.42280564294</v>
      </c>
      <c r="E42" s="31">
        <v>108.66002604342449</v>
      </c>
      <c r="F42" s="31">
        <v>1607.3601899030709</v>
      </c>
      <c r="G42" s="31">
        <v>9484.1834895504035</v>
      </c>
      <c r="H42" s="31">
        <v>728.5386745632801</v>
      </c>
      <c r="I42" s="31">
        <v>123959.30253571038</v>
      </c>
      <c r="J42" s="31">
        <v>103544.49970185157</v>
      </c>
      <c r="K42" s="31">
        <v>13971.155260831947</v>
      </c>
      <c r="L42" s="31">
        <v>8368.9231037913705</v>
      </c>
      <c r="M42" s="39">
        <v>0.101291299137428</v>
      </c>
      <c r="N42" s="39">
        <v>7.478033370782923E-2</v>
      </c>
      <c r="O42" s="7"/>
    </row>
    <row r="43" spans="1:15" ht="15.75" x14ac:dyDescent="0.25">
      <c r="A43" s="7"/>
      <c r="B43" s="28">
        <v>2028</v>
      </c>
      <c r="C43" s="31">
        <v>139876.74387520086</v>
      </c>
      <c r="D43" s="31">
        <v>114298.5140776824</v>
      </c>
      <c r="E43" s="31">
        <v>111.59282864329529</v>
      </c>
      <c r="F43" s="31">
        <v>1752.1852561275221</v>
      </c>
      <c r="G43" s="31">
        <v>9898.7094692932769</v>
      </c>
      <c r="H43" s="31">
        <v>710.64498119052519</v>
      </c>
      <c r="I43" s="31">
        <v>125708.4467689685</v>
      </c>
      <c r="J43" s="31">
        <v>105751.2330526443</v>
      </c>
      <c r="K43" s="31">
        <v>14168.297106232363</v>
      </c>
      <c r="L43" s="31">
        <v>8547.2810250381008</v>
      </c>
      <c r="M43" s="39">
        <v>0.101291299137428</v>
      </c>
      <c r="N43" s="39">
        <v>7.478033370782923E-2</v>
      </c>
      <c r="O43" s="7"/>
    </row>
    <row r="44" spans="1:15" ht="15.75" x14ac:dyDescent="0.25">
      <c r="A44" s="7"/>
      <c r="B44" s="28">
        <v>2029</v>
      </c>
      <c r="C44" s="31">
        <v>142555.65742292104</v>
      </c>
      <c r="D44" s="31">
        <v>116203.1822498351</v>
      </c>
      <c r="E44" s="31">
        <v>114.51526818246835</v>
      </c>
      <c r="F44" s="31">
        <v>1952.1342510841998</v>
      </c>
      <c r="G44" s="31">
        <v>10343.672323572369</v>
      </c>
      <c r="H44" s="31">
        <v>770.01025541596823</v>
      </c>
      <c r="I44" s="31">
        <v>128116.00968316324</v>
      </c>
      <c r="J44" s="31">
        <v>107513.46950328074</v>
      </c>
      <c r="K44" s="31">
        <v>14439.647739757798</v>
      </c>
      <c r="L44" s="31">
        <v>8689.7127465543599</v>
      </c>
      <c r="M44" s="39">
        <v>0.101291299137428</v>
      </c>
      <c r="N44" s="39">
        <v>7.478033370782923E-2</v>
      </c>
      <c r="O44" s="7"/>
    </row>
    <row r="45" spans="1:15" ht="15.75" x14ac:dyDescent="0.25">
      <c r="A45" s="7"/>
      <c r="B45" s="28">
        <v>2030</v>
      </c>
      <c r="C45" s="31">
        <v>144189.65538334392</v>
      </c>
      <c r="D45" s="31">
        <v>118061.79394674236</v>
      </c>
      <c r="E45" s="31">
        <v>116.66937740299812</v>
      </c>
      <c r="F45" s="31">
        <v>2091.0673891367192</v>
      </c>
      <c r="G45" s="31">
        <v>10742.398735923096</v>
      </c>
      <c r="H45" s="31">
        <v>781.39997706376994</v>
      </c>
      <c r="I45" s="31">
        <v>129584.49786738699</v>
      </c>
      <c r="J45" s="31">
        <v>109233.09359726</v>
      </c>
      <c r="K45" s="31">
        <v>14605.157515956933</v>
      </c>
      <c r="L45" s="31">
        <v>8828.7003494823584</v>
      </c>
      <c r="M45" s="39">
        <v>0.101291299137428</v>
      </c>
      <c r="N45" s="39">
        <v>7.478033370782923E-2</v>
      </c>
      <c r="O45" s="7"/>
    </row>
    <row r="46" spans="1:15" ht="15.7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.75" x14ac:dyDescent="0.3">
      <c r="A47" s="7"/>
      <c r="B47" s="17" t="s">
        <v>28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mergeCells count="3">
    <mergeCell ref="I15:N15"/>
    <mergeCell ref="M16:M17"/>
    <mergeCell ref="N16:N17"/>
  </mergeCells>
  <hyperlinks>
    <hyperlink ref="B47" location="Índice!A1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zoomScale="80" zoomScaleNormal="80" workbookViewId="0"/>
  </sheetViews>
  <sheetFormatPr baseColWidth="10" defaultRowHeight="15" x14ac:dyDescent="0.25"/>
  <cols>
    <col min="1" max="1" width="11.42578125" style="8"/>
    <col min="2" max="2" width="11.28515625" style="8" customWidth="1"/>
    <col min="3" max="3" width="12.5703125" style="8" customWidth="1"/>
    <col min="4" max="4" width="11.5703125" style="8" bestFit="1" customWidth="1"/>
    <col min="5" max="5" width="8.140625" style="8" bestFit="1" customWidth="1"/>
    <col min="6" max="6" width="13.42578125" style="8" bestFit="1" customWidth="1"/>
    <col min="7" max="7" width="11.42578125" style="8" customWidth="1"/>
    <col min="8" max="8" width="9.140625" style="8" customWidth="1"/>
    <col min="9" max="9" width="9.5703125" style="8" bestFit="1" customWidth="1"/>
    <col min="10" max="10" width="11.5703125" style="8" bestFit="1" customWidth="1"/>
    <col min="11" max="11" width="10.7109375" style="8" bestFit="1" customWidth="1"/>
    <col min="12" max="12" width="17.42578125" style="8" bestFit="1" customWidth="1"/>
    <col min="13" max="13" width="10.5703125" style="8" customWidth="1"/>
    <col min="14" max="14" width="10.7109375" style="8" customWidth="1"/>
    <col min="15" max="16384" width="11.42578125" style="8"/>
  </cols>
  <sheetData>
    <row r="2" spans="1:15" x14ac:dyDescent="0.25">
      <c r="B2" s="1"/>
      <c r="C2" s="1"/>
    </row>
    <row r="3" spans="1:15" x14ac:dyDescent="0.25">
      <c r="B3" s="1"/>
      <c r="C3" s="1"/>
    </row>
    <row r="4" spans="1:15" x14ac:dyDescent="0.25">
      <c r="B4" s="1"/>
      <c r="C4" s="1"/>
    </row>
    <row r="5" spans="1:15" x14ac:dyDescent="0.25">
      <c r="B5" s="1"/>
      <c r="C5" s="1"/>
    </row>
    <row r="6" spans="1:15" x14ac:dyDescent="0.25">
      <c r="B6" s="1"/>
      <c r="C6" s="1"/>
    </row>
    <row r="7" spans="1:15" x14ac:dyDescent="0.25">
      <c r="B7" s="1"/>
      <c r="C7" s="1"/>
    </row>
    <row r="8" spans="1:15" x14ac:dyDescent="0.25">
      <c r="B8" s="1"/>
      <c r="C8" s="1"/>
    </row>
    <row r="9" spans="1:15" x14ac:dyDescent="0.25">
      <c r="C9" s="1"/>
    </row>
    <row r="10" spans="1:15" ht="15.75" x14ac:dyDescent="0.25">
      <c r="B10" s="1"/>
      <c r="C10" s="7" t="s">
        <v>26</v>
      </c>
    </row>
    <row r="11" spans="1:15" ht="15.75" x14ac:dyDescent="0.25">
      <c r="B11" s="1"/>
      <c r="C11" s="7" t="str">
        <f>+Índice!C11</f>
        <v>Fecha: 30 de marzo de 2015</v>
      </c>
    </row>
    <row r="13" spans="1:15" ht="20.25" x14ac:dyDescent="0.3">
      <c r="B13" s="2" t="str">
        <f>+Índice!C23</f>
        <v>Escenario Ciudades Sostenibles - demanda de energéticos - sector transporte</v>
      </c>
      <c r="C13" s="1"/>
      <c r="D13" s="1"/>
      <c r="E13" s="1"/>
      <c r="F13" s="1"/>
      <c r="G13" s="1"/>
    </row>
    <row r="14" spans="1:15" ht="15.75" x14ac:dyDescent="0.25">
      <c r="A14" s="7"/>
      <c r="B14" s="7"/>
      <c r="C14" s="7"/>
      <c r="D14" s="7"/>
      <c r="E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G15" s="7"/>
      <c r="H15" s="7"/>
      <c r="I15" s="56" t="s">
        <v>42</v>
      </c>
      <c r="J15" s="57"/>
      <c r="K15" s="57"/>
      <c r="L15" s="57"/>
      <c r="M15" s="57"/>
      <c r="N15" s="58"/>
      <c r="O15" s="7"/>
    </row>
    <row r="16" spans="1:15" ht="15.75" x14ac:dyDescent="0.25">
      <c r="A16" s="7"/>
      <c r="B16" s="7"/>
      <c r="C16" s="31" t="s">
        <v>11</v>
      </c>
      <c r="D16" s="31" t="s">
        <v>12</v>
      </c>
      <c r="E16" s="31" t="s">
        <v>13</v>
      </c>
      <c r="F16" s="31" t="s">
        <v>18</v>
      </c>
      <c r="G16" s="31" t="s">
        <v>20</v>
      </c>
      <c r="H16" s="32" t="s">
        <v>46</v>
      </c>
      <c r="I16" s="27" t="s">
        <v>11</v>
      </c>
      <c r="J16" s="27" t="s">
        <v>12</v>
      </c>
      <c r="K16" s="27" t="s">
        <v>47</v>
      </c>
      <c r="L16" s="27" t="s">
        <v>48</v>
      </c>
      <c r="M16" s="59" t="s">
        <v>44</v>
      </c>
      <c r="N16" s="59" t="s">
        <v>45</v>
      </c>
    </row>
    <row r="17" spans="1:15" ht="15.75" x14ac:dyDescent="0.25">
      <c r="A17" s="7"/>
      <c r="B17" s="7"/>
      <c r="C17" s="29" t="s">
        <v>17</v>
      </c>
      <c r="D17" s="29" t="s">
        <v>17</v>
      </c>
      <c r="E17" s="29" t="s">
        <v>33</v>
      </c>
      <c r="F17" s="29" t="s">
        <v>43</v>
      </c>
      <c r="G17" s="29" t="s">
        <v>17</v>
      </c>
      <c r="H17" s="44" t="s">
        <v>17</v>
      </c>
      <c r="I17" s="29" t="s">
        <v>17</v>
      </c>
      <c r="J17" s="29" t="s">
        <v>17</v>
      </c>
      <c r="K17" s="29" t="s">
        <v>17</v>
      </c>
      <c r="L17" s="29" t="s">
        <v>17</v>
      </c>
      <c r="M17" s="60"/>
      <c r="N17" s="60"/>
      <c r="O17" s="7"/>
    </row>
    <row r="18" spans="1:15" ht="15.75" x14ac:dyDescent="0.25">
      <c r="A18" s="7"/>
      <c r="B18" s="28">
        <v>2003</v>
      </c>
      <c r="C18" s="33">
        <f>+'2. Consumos'!C18</f>
        <v>45551.67921278689</v>
      </c>
      <c r="D18" s="33">
        <f>+'2. Consumos'!D18</f>
        <v>87491.873444741286</v>
      </c>
      <c r="E18" s="33">
        <f>+'2. Consumos'!I18</f>
        <v>12.172168730724872</v>
      </c>
      <c r="F18" s="33">
        <f>+'2. Consumos'!L18</f>
        <v>52</v>
      </c>
      <c r="G18" s="33"/>
      <c r="H18" s="34"/>
      <c r="I18" s="35">
        <v>45551.67921278689</v>
      </c>
      <c r="J18" s="35">
        <v>87491.873444741286</v>
      </c>
      <c r="K18" s="35">
        <f>+'2. Consumos'!O18</f>
        <v>0</v>
      </c>
      <c r="L18" s="35">
        <f>+'2. Consumos'!P18</f>
        <v>0</v>
      </c>
      <c r="M18" s="36">
        <v>0</v>
      </c>
      <c r="N18" s="36">
        <v>0</v>
      </c>
      <c r="O18" s="7"/>
    </row>
    <row r="19" spans="1:15" ht="15.75" x14ac:dyDescent="0.25">
      <c r="A19" s="7"/>
      <c r="B19" s="28">
        <v>2004</v>
      </c>
      <c r="C19" s="33">
        <f>+'2. Consumos'!C19</f>
        <v>58852.661865260852</v>
      </c>
      <c r="D19" s="33">
        <f>+'2. Consumos'!D19</f>
        <v>84406.885423895365</v>
      </c>
      <c r="E19" s="33">
        <f>+'2. Consumos'!I19</f>
        <v>18.479551129675002</v>
      </c>
      <c r="F19" s="33">
        <f>+'2. Consumos'!L19</f>
        <v>55</v>
      </c>
      <c r="G19" s="33"/>
      <c r="H19" s="34"/>
      <c r="I19" s="35">
        <v>58852.661865260852</v>
      </c>
      <c r="J19" s="35">
        <v>84406.885423895365</v>
      </c>
      <c r="K19" s="35">
        <f>+'2. Consumos'!O19</f>
        <v>0</v>
      </c>
      <c r="L19" s="35">
        <f>+'2. Consumos'!P19</f>
        <v>0</v>
      </c>
      <c r="M19" s="36">
        <v>0</v>
      </c>
      <c r="N19" s="36">
        <v>0</v>
      </c>
      <c r="O19" s="7"/>
    </row>
    <row r="20" spans="1:15" ht="15.75" x14ac:dyDescent="0.25">
      <c r="A20" s="7"/>
      <c r="B20" s="28">
        <v>2005</v>
      </c>
      <c r="C20" s="33">
        <f>+'2. Consumos'!C20</f>
        <v>65766.779326301665</v>
      </c>
      <c r="D20" s="33">
        <f>+'2. Consumos'!D20</f>
        <v>81467.892850266566</v>
      </c>
      <c r="E20" s="33">
        <f>+'2. Consumos'!I20</f>
        <v>29.635000933723536</v>
      </c>
      <c r="F20" s="33">
        <f>+'2. Consumos'!L20</f>
        <v>55</v>
      </c>
      <c r="G20" s="33"/>
      <c r="H20" s="34"/>
      <c r="I20" s="35">
        <v>65766.779326301665</v>
      </c>
      <c r="J20" s="35">
        <v>81467.892850266566</v>
      </c>
      <c r="K20" s="35">
        <f>+'2. Consumos'!O20</f>
        <v>0</v>
      </c>
      <c r="L20" s="35">
        <f>+'2. Consumos'!P20</f>
        <v>389.52926157892233</v>
      </c>
      <c r="M20" s="36">
        <v>0</v>
      </c>
      <c r="N20" s="36">
        <v>0</v>
      </c>
      <c r="O20" s="7"/>
    </row>
    <row r="21" spans="1:15" ht="15.75" x14ac:dyDescent="0.25">
      <c r="A21" s="7"/>
      <c r="B21" s="28">
        <v>2006</v>
      </c>
      <c r="C21" s="33">
        <f>+'2. Consumos'!C21</f>
        <v>71048.351416703372</v>
      </c>
      <c r="D21" s="33">
        <f>+'2. Consumos'!D21</f>
        <v>79823.327183691799</v>
      </c>
      <c r="E21" s="33">
        <f>+'2. Consumos'!I21</f>
        <v>46.098076332212813</v>
      </c>
      <c r="F21" s="33">
        <f>+'2. Consumos'!L21</f>
        <v>57</v>
      </c>
      <c r="G21" s="33"/>
      <c r="H21" s="34"/>
      <c r="I21" s="35">
        <v>71048.351416703372</v>
      </c>
      <c r="J21" s="35">
        <v>75456.971806269095</v>
      </c>
      <c r="K21" s="35">
        <f>+'2. Consumos'!O21</f>
        <v>0</v>
      </c>
      <c r="L21" s="35">
        <f>+'2. Consumos'!P21</f>
        <v>4523.474320172214</v>
      </c>
      <c r="M21" s="36">
        <v>0</v>
      </c>
      <c r="N21" s="36">
        <v>5.4700242792119033E-2</v>
      </c>
      <c r="O21" s="7"/>
    </row>
    <row r="22" spans="1:15" ht="15.75" x14ac:dyDescent="0.25">
      <c r="A22" s="7"/>
      <c r="B22" s="28">
        <v>2007</v>
      </c>
      <c r="C22" s="33">
        <f>+'2. Consumos'!C22</f>
        <v>75500.510571897656</v>
      </c>
      <c r="D22" s="33">
        <f>+'2. Consumos'!D22</f>
        <v>77437.91893397161</v>
      </c>
      <c r="E22" s="33">
        <f>+'2. Consumos'!I22</f>
        <v>65.071761435390641</v>
      </c>
      <c r="F22" s="33">
        <f>+'2. Consumos'!L22</f>
        <v>57</v>
      </c>
      <c r="G22" s="33"/>
      <c r="H22" s="34"/>
      <c r="I22" s="35">
        <v>75500.510571897656</v>
      </c>
      <c r="J22" s="35">
        <v>72706.023023323462</v>
      </c>
      <c r="K22" s="35">
        <f>+'2. Consumos'!O22</f>
        <v>0</v>
      </c>
      <c r="L22" s="35">
        <f>+'2. Consumos'!P22</f>
        <v>4879.5674813447804</v>
      </c>
      <c r="M22" s="36">
        <v>0</v>
      </c>
      <c r="N22" s="36">
        <v>6.1105669880964338E-2</v>
      </c>
      <c r="O22" s="7"/>
    </row>
    <row r="23" spans="1:15" ht="15.75" x14ac:dyDescent="0.25">
      <c r="A23" s="7"/>
      <c r="B23" s="28">
        <v>2008</v>
      </c>
      <c r="C23" s="33">
        <f>+'2. Consumos'!C23</f>
        <v>78386.273056683902</v>
      </c>
      <c r="D23" s="33">
        <f>+'2. Consumos'!D23</f>
        <v>73956.177528019311</v>
      </c>
      <c r="E23" s="33">
        <f>+'2. Consumos'!I23</f>
        <v>77.396607368262067</v>
      </c>
      <c r="F23" s="33">
        <f>+'2. Consumos'!L23</f>
        <v>58</v>
      </c>
      <c r="G23" s="33"/>
      <c r="H23" s="34"/>
      <c r="I23" s="35">
        <v>78292.345999117722</v>
      </c>
      <c r="J23" s="35">
        <v>69839.759900566642</v>
      </c>
      <c r="K23" s="35">
        <f>+'2. Consumos'!O23</f>
        <v>447.54654207198598</v>
      </c>
      <c r="L23" s="35">
        <f>+'2. Consumos'!P23</f>
        <v>4258.5210831504701</v>
      </c>
      <c r="M23" s="36">
        <v>1.1982590050973007E-3</v>
      </c>
      <c r="N23" s="36">
        <v>5.5660226975537117E-2</v>
      </c>
      <c r="O23" s="7"/>
    </row>
    <row r="24" spans="1:15" ht="15.75" x14ac:dyDescent="0.25">
      <c r="A24" s="7"/>
      <c r="B24" s="28">
        <v>2009</v>
      </c>
      <c r="C24" s="33">
        <f>+'2. Consumos'!C24</f>
        <v>87592.067663640031</v>
      </c>
      <c r="D24" s="33">
        <f>+'2. Consumos'!D24</f>
        <v>74443.809588165226</v>
      </c>
      <c r="E24" s="33">
        <f>+'2. Consumos'!I24</f>
        <v>75.059887732115811</v>
      </c>
      <c r="F24" s="33">
        <f>+'2. Consumos'!L24</f>
        <v>60</v>
      </c>
      <c r="G24" s="33"/>
      <c r="H24" s="34"/>
      <c r="I24" s="35">
        <v>85107.507632460678</v>
      </c>
      <c r="J24" s="35">
        <v>68797.652250414147</v>
      </c>
      <c r="K24" s="35">
        <f>+'2. Consumos'!O24</f>
        <v>3210.3895866928137</v>
      </c>
      <c r="L24" s="35">
        <f>+'2. Consumos'!P24</f>
        <v>5831.3796908625363</v>
      </c>
      <c r="M24" s="36">
        <v>2.8365125946338533E-2</v>
      </c>
      <c r="N24" s="36">
        <v>7.5844551333233715E-2</v>
      </c>
      <c r="O24" s="7"/>
    </row>
    <row r="25" spans="1:15" ht="15.75" x14ac:dyDescent="0.25">
      <c r="A25" s="7"/>
      <c r="B25" s="28">
        <v>2010</v>
      </c>
      <c r="C25" s="33">
        <f>+'2. Consumos'!C25</f>
        <v>93272.906076509753</v>
      </c>
      <c r="D25" s="33">
        <f>+'2. Consumos'!D25</f>
        <v>76420.140511002552</v>
      </c>
      <c r="E25" s="33">
        <f>+'2. Consumos'!I25</f>
        <v>70.636717062404898</v>
      </c>
      <c r="F25" s="33">
        <f>+'2. Consumos'!L25</f>
        <v>62</v>
      </c>
      <c r="G25" s="33"/>
      <c r="H25" s="34"/>
      <c r="I25" s="35">
        <v>85542.763405220758</v>
      </c>
      <c r="J25" s="35">
        <v>71566.858723172772</v>
      </c>
      <c r="K25" s="35">
        <f>+'2. Consumos'!O25</f>
        <v>6624.670047066129</v>
      </c>
      <c r="L25" s="35">
        <f>+'2. Consumos'!P25</f>
        <v>5033.929540648357</v>
      </c>
      <c r="M25" s="36">
        <v>8.2876614404488763E-2</v>
      </c>
      <c r="N25" s="36">
        <v>6.3507888828482725E-2</v>
      </c>
      <c r="O25" s="7"/>
    </row>
    <row r="26" spans="1:15" ht="15.75" x14ac:dyDescent="0.25">
      <c r="A26" s="7"/>
      <c r="B26" s="28">
        <v>2011</v>
      </c>
      <c r="C26" s="33">
        <f>+'2. Consumos'!C26</f>
        <v>100276.21591693761</v>
      </c>
      <c r="D26" s="33">
        <f>+'2. Consumos'!D26</f>
        <v>79506.957100645741</v>
      </c>
      <c r="E26" s="33">
        <f>+'2. Consumos'!I26</f>
        <v>70.80304777016741</v>
      </c>
      <c r="F26" s="33">
        <f>+'2. Consumos'!L26</f>
        <v>63.035999999999994</v>
      </c>
      <c r="G26" s="33"/>
      <c r="H26" s="34"/>
      <c r="I26" s="35">
        <v>90335.48437281615</v>
      </c>
      <c r="J26" s="35">
        <v>73754.061222175005</v>
      </c>
      <c r="K26" s="35">
        <f>+'2. Consumos'!O26</f>
        <v>8837.5236393443047</v>
      </c>
      <c r="L26" s="35">
        <f>+'2. Consumos'!P26</f>
        <v>6063.6810655811405</v>
      </c>
      <c r="M26" s="36">
        <v>9.9133492954657704E-2</v>
      </c>
      <c r="N26" s="36">
        <v>7.2357138145637948E-2</v>
      </c>
      <c r="O26" s="7"/>
    </row>
    <row r="27" spans="1:15" ht="15.75" x14ac:dyDescent="0.25">
      <c r="A27" s="7"/>
      <c r="B27" s="37">
        <v>2012</v>
      </c>
      <c r="C27" s="33">
        <f>+'2. Consumos'!C27</f>
        <v>106280.30538144478</v>
      </c>
      <c r="D27" s="33">
        <f>+'2. Consumos'!D27</f>
        <v>82108.256381650019</v>
      </c>
      <c r="E27" s="33">
        <f>+'2. Consumos'!I27</f>
        <v>71.102047666159336</v>
      </c>
      <c r="F27" s="33">
        <f>+'2. Consumos'!L27</f>
        <v>70.743253540000012</v>
      </c>
      <c r="G27" s="33"/>
      <c r="H27" s="38"/>
      <c r="I27" s="35">
        <v>95515.035176635662</v>
      </c>
      <c r="J27" s="35">
        <v>75968.173569262231</v>
      </c>
      <c r="K27" s="35">
        <f>+'2. Consumos'!O27</f>
        <v>9610.3339006818187</v>
      </c>
      <c r="L27" s="35">
        <f>+'2. Consumos'!P27</f>
        <v>6349.9014632725575</v>
      </c>
      <c r="M27" s="36">
        <v>0.101291299137428</v>
      </c>
      <c r="N27" s="36">
        <v>7.478033370782923E-2</v>
      </c>
      <c r="O27" s="7"/>
    </row>
    <row r="28" spans="1:15" ht="15.75" x14ac:dyDescent="0.25">
      <c r="A28" s="7"/>
      <c r="B28" s="28">
        <v>2013</v>
      </c>
      <c r="C28" s="31">
        <v>110542.59698306475</v>
      </c>
      <c r="D28" s="31">
        <v>89780.441729718412</v>
      </c>
      <c r="E28" s="31">
        <v>76.972083610266182</v>
      </c>
      <c r="F28" s="31">
        <v>70.743253540000012</v>
      </c>
      <c r="G28" s="31">
        <v>0</v>
      </c>
      <c r="H28" s="31">
        <v>0</v>
      </c>
      <c r="I28" s="31">
        <v>99345.593724624996</v>
      </c>
      <c r="J28" s="31">
        <v>83066.630336733753</v>
      </c>
      <c r="K28" s="31">
        <v>11197.003258439756</v>
      </c>
      <c r="L28" s="31">
        <v>6713.8113929846586</v>
      </c>
      <c r="M28" s="39">
        <v>0.101291299137428</v>
      </c>
      <c r="N28" s="39">
        <v>7.478033370782923E-2</v>
      </c>
      <c r="O28" s="7"/>
    </row>
    <row r="29" spans="1:15" ht="15.75" x14ac:dyDescent="0.25">
      <c r="A29" s="7"/>
      <c r="B29" s="28">
        <v>2014</v>
      </c>
      <c r="C29" s="31">
        <v>113966.77110596231</v>
      </c>
      <c r="D29" s="31">
        <v>91967.873766296179</v>
      </c>
      <c r="E29" s="31">
        <v>79.188908544076739</v>
      </c>
      <c r="F29" s="31">
        <v>70.743253540000012</v>
      </c>
      <c r="G29" s="31">
        <v>0</v>
      </c>
      <c r="H29" s="31">
        <v>0</v>
      </c>
      <c r="I29" s="31">
        <v>102422.9288021415</v>
      </c>
      <c r="J29" s="31">
        <v>85090.48547565304</v>
      </c>
      <c r="K29" s="31">
        <v>11543.842303820813</v>
      </c>
      <c r="L29" s="31">
        <v>6877.388290643139</v>
      </c>
      <c r="M29" s="39">
        <v>0.101291299137428</v>
      </c>
      <c r="N29" s="39">
        <v>7.478033370782923E-2</v>
      </c>
      <c r="O29" s="7"/>
    </row>
    <row r="30" spans="1:15" ht="15.75" x14ac:dyDescent="0.25">
      <c r="A30" s="7"/>
      <c r="B30" s="28">
        <v>2015</v>
      </c>
      <c r="C30" s="31">
        <v>113649.98628325455</v>
      </c>
      <c r="D30" s="31">
        <v>90829.736953573301</v>
      </c>
      <c r="E30" s="31">
        <v>72.376829077945558</v>
      </c>
      <c r="F30" s="31">
        <v>70.743253540000012</v>
      </c>
      <c r="G30" s="31">
        <v>0</v>
      </c>
      <c r="H30" s="31">
        <v>0</v>
      </c>
      <c r="I30" s="31">
        <v>102138.23152567283</v>
      </c>
      <c r="J30" s="31">
        <v>84037.458913590744</v>
      </c>
      <c r="K30" s="31">
        <v>11511.754757581715</v>
      </c>
      <c r="L30" s="31">
        <v>6792.2780399825569</v>
      </c>
      <c r="M30" s="39">
        <v>0.101291299137428</v>
      </c>
      <c r="N30" s="39">
        <v>7.478033370782923E-2</v>
      </c>
      <c r="O30" s="7"/>
    </row>
    <row r="31" spans="1:15" ht="15.75" x14ac:dyDescent="0.25">
      <c r="A31" s="7"/>
      <c r="B31" s="28">
        <v>2016</v>
      </c>
      <c r="C31" s="31">
        <v>116750.03799606534</v>
      </c>
      <c r="D31" s="31">
        <v>90594.058456347833</v>
      </c>
      <c r="E31" s="31">
        <v>73.843627774261961</v>
      </c>
      <c r="F31" s="31">
        <v>246.21201159474018</v>
      </c>
      <c r="G31" s="31">
        <v>325.16023668213307</v>
      </c>
      <c r="H31" s="31">
        <v>0</v>
      </c>
      <c r="I31" s="31">
        <v>104924.2749730998</v>
      </c>
      <c r="J31" s="31">
        <v>83819.404533035558</v>
      </c>
      <c r="K31" s="31">
        <v>11825.763022965533</v>
      </c>
      <c r="L31" s="31">
        <v>6774.6539233122749</v>
      </c>
      <c r="M31" s="39">
        <v>0.101291299137428</v>
      </c>
      <c r="N31" s="39">
        <v>7.478033370782923E-2</v>
      </c>
      <c r="O31" s="7"/>
    </row>
    <row r="32" spans="1:15" ht="15.75" x14ac:dyDescent="0.25">
      <c r="A32" s="7"/>
      <c r="B32" s="28">
        <v>2017</v>
      </c>
      <c r="C32" s="31">
        <v>120045.23133451176</v>
      </c>
      <c r="D32" s="31">
        <v>92013.938092134049</v>
      </c>
      <c r="E32" s="31">
        <v>76.934818098552157</v>
      </c>
      <c r="F32" s="31">
        <v>311.14073080229571</v>
      </c>
      <c r="G32" s="31">
        <v>514.77394442624632</v>
      </c>
      <c r="H32" s="31">
        <v>161.22948978447641</v>
      </c>
      <c r="I32" s="31">
        <v>107885.69389738599</v>
      </c>
      <c r="J32" s="31">
        <v>85133.105095832725</v>
      </c>
      <c r="K32" s="31">
        <v>12159.537437125764</v>
      </c>
      <c r="L32" s="31">
        <v>6880.8329963013239</v>
      </c>
      <c r="M32" s="39">
        <v>0.101291299137428</v>
      </c>
      <c r="N32" s="39">
        <v>7.478033370782923E-2</v>
      </c>
      <c r="O32" s="7"/>
    </row>
    <row r="33" spans="1:15" ht="15.75" x14ac:dyDescent="0.25">
      <c r="A33" s="7"/>
      <c r="B33" s="28">
        <v>2018</v>
      </c>
      <c r="C33" s="31">
        <v>121765.24510729342</v>
      </c>
      <c r="D33" s="31">
        <v>94790.02654694792</v>
      </c>
      <c r="E33" s="31">
        <v>80.191599845615087</v>
      </c>
      <c r="F33" s="31">
        <v>336.0963016125346</v>
      </c>
      <c r="G33" s="31">
        <v>750.30114069174533</v>
      </c>
      <c r="H33" s="31">
        <v>323.31068273900235</v>
      </c>
      <c r="I33" s="31">
        <v>109431.48524058833</v>
      </c>
      <c r="J33" s="31">
        <v>87701.596729593162</v>
      </c>
      <c r="K33" s="31">
        <v>12333.759866705092</v>
      </c>
      <c r="L33" s="31">
        <v>7088.4298173547577</v>
      </c>
      <c r="M33" s="39">
        <v>0.101291299137428</v>
      </c>
      <c r="N33" s="39">
        <v>7.478033370782923E-2</v>
      </c>
      <c r="O33" s="7"/>
    </row>
    <row r="34" spans="1:15" ht="15.75" x14ac:dyDescent="0.25">
      <c r="A34" s="7"/>
      <c r="B34" s="28">
        <v>2019</v>
      </c>
      <c r="C34" s="31">
        <v>123808.8988029652</v>
      </c>
      <c r="D34" s="31">
        <v>97966.416490365722</v>
      </c>
      <c r="E34" s="31">
        <v>83.277051585908353</v>
      </c>
      <c r="F34" s="31">
        <v>363.46050053871585</v>
      </c>
      <c r="G34" s="31">
        <v>1030.0095325512573</v>
      </c>
      <c r="H34" s="31">
        <v>489.7216497188216</v>
      </c>
      <c r="I34" s="31">
        <v>111268.1345984385</v>
      </c>
      <c r="J34" s="31">
        <v>90640.455173055991</v>
      </c>
      <c r="K34" s="31">
        <v>12540.764204526698</v>
      </c>
      <c r="L34" s="31">
        <v>7325.9613173097314</v>
      </c>
      <c r="M34" s="39">
        <v>0.101291299137428</v>
      </c>
      <c r="N34" s="39">
        <v>7.478033370782923E-2</v>
      </c>
      <c r="O34" s="7"/>
    </row>
    <row r="35" spans="1:15" ht="15.75" x14ac:dyDescent="0.25">
      <c r="A35" s="7"/>
      <c r="B35" s="28">
        <v>2020</v>
      </c>
      <c r="C35" s="31">
        <v>123639.48514967533</v>
      </c>
      <c r="D35" s="31">
        <v>98813.568265879061</v>
      </c>
      <c r="E35" s="31">
        <v>85.945000670824982</v>
      </c>
      <c r="F35" s="31">
        <v>709.48200114859287</v>
      </c>
      <c r="G35" s="31">
        <v>1539.468794912015</v>
      </c>
      <c r="H35" s="31">
        <v>660.3180638471016</v>
      </c>
      <c r="I35" s="31">
        <v>111115.88107418198</v>
      </c>
      <c r="J35" s="31">
        <v>91424.256656095255</v>
      </c>
      <c r="K35" s="31">
        <v>12523.604075493349</v>
      </c>
      <c r="L35" s="31">
        <v>7389.3116097838065</v>
      </c>
      <c r="M35" s="39">
        <v>0.101291299137428</v>
      </c>
      <c r="N35" s="39">
        <v>7.478033370782923E-2</v>
      </c>
      <c r="O35" s="7"/>
    </row>
    <row r="36" spans="1:15" ht="15.75" x14ac:dyDescent="0.25">
      <c r="A36" s="7"/>
      <c r="B36" s="28">
        <v>2021</v>
      </c>
      <c r="C36" s="31">
        <v>125447.64173615114</v>
      </c>
      <c r="D36" s="31">
        <v>101062.50744992142</v>
      </c>
      <c r="E36" s="31">
        <v>89.943622702441928</v>
      </c>
      <c r="F36" s="31">
        <v>838.80237768089364</v>
      </c>
      <c r="G36" s="31">
        <v>2091.2853623460637</v>
      </c>
      <c r="H36" s="31">
        <v>661.32215615138148</v>
      </c>
      <c r="I36" s="31">
        <v>112740.88713096976</v>
      </c>
      <c r="J36" s="31">
        <v>93505.019417466319</v>
      </c>
      <c r="K36" s="31">
        <v>12706.754605181384</v>
      </c>
      <c r="L36" s="31">
        <v>7557.488032455105</v>
      </c>
      <c r="M36" s="39">
        <v>0.101291299137428</v>
      </c>
      <c r="N36" s="39">
        <v>7.478033370782923E-2</v>
      </c>
      <c r="O36" s="7"/>
    </row>
    <row r="37" spans="1:15" ht="15.75" x14ac:dyDescent="0.25">
      <c r="A37" s="7"/>
      <c r="B37" s="28">
        <v>2022</v>
      </c>
      <c r="C37" s="31">
        <v>126084.11429654039</v>
      </c>
      <c r="D37" s="31">
        <v>102610.54891570438</v>
      </c>
      <c r="E37" s="31">
        <v>93.285868643414261</v>
      </c>
      <c r="F37" s="31">
        <v>955.83350124284425</v>
      </c>
      <c r="G37" s="31">
        <v>2667.4591155085791</v>
      </c>
      <c r="H37" s="31">
        <v>643.12371882977152</v>
      </c>
      <c r="I37" s="31">
        <v>113312.89055885185</v>
      </c>
      <c r="J37" s="31">
        <v>94937.297825844464</v>
      </c>
      <c r="K37" s="31">
        <v>12771.223737688531</v>
      </c>
      <c r="L37" s="31">
        <v>7673.2510898599139</v>
      </c>
      <c r="M37" s="39">
        <v>0.101291299137428</v>
      </c>
      <c r="N37" s="39">
        <v>7.478033370782923E-2</v>
      </c>
      <c r="O37" s="7"/>
    </row>
    <row r="38" spans="1:15" ht="15.75" x14ac:dyDescent="0.25">
      <c r="A38" s="7"/>
      <c r="B38" s="28">
        <v>2023</v>
      </c>
      <c r="C38" s="31">
        <v>126517.45116097566</v>
      </c>
      <c r="D38" s="31">
        <v>105972.75440477231</v>
      </c>
      <c r="E38" s="31">
        <v>97.83004184115282</v>
      </c>
      <c r="F38" s="31">
        <v>1071.2130690111526</v>
      </c>
      <c r="G38" s="31">
        <v>3435.6828608672281</v>
      </c>
      <c r="H38" s="31">
        <v>635.31914733600127</v>
      </c>
      <c r="I38" s="31">
        <v>113702.33416932434</v>
      </c>
      <c r="J38" s="31">
        <v>98048.076466445607</v>
      </c>
      <c r="K38" s="31">
        <v>12815.116991651317</v>
      </c>
      <c r="L38" s="31">
        <v>7924.6779383266985</v>
      </c>
      <c r="M38" s="39">
        <v>0.101291299137428</v>
      </c>
      <c r="N38" s="39">
        <v>7.478033370782923E-2</v>
      </c>
      <c r="O38" s="7"/>
    </row>
    <row r="39" spans="1:15" ht="15.75" x14ac:dyDescent="0.25">
      <c r="A39" s="7"/>
      <c r="B39" s="28">
        <v>2024</v>
      </c>
      <c r="C39" s="31">
        <v>129382.44214336264</v>
      </c>
      <c r="D39" s="31">
        <v>107358.04476960581</v>
      </c>
      <c r="E39" s="31">
        <v>100.66347168486843</v>
      </c>
      <c r="F39" s="31">
        <v>1179.3674733363225</v>
      </c>
      <c r="G39" s="31">
        <v>8385.2200465542301</v>
      </c>
      <c r="H39" s="31">
        <v>693.29842451914396</v>
      </c>
      <c r="I39" s="31">
        <v>116277.12649308833</v>
      </c>
      <c r="J39" s="31">
        <v>99329.774355514615</v>
      </c>
      <c r="K39" s="31">
        <v>13105.315650274308</v>
      </c>
      <c r="L39" s="31">
        <v>8028.2704140911956</v>
      </c>
      <c r="M39" s="39">
        <v>0.101291299137428</v>
      </c>
      <c r="N39" s="39">
        <v>7.478033370782923E-2</v>
      </c>
      <c r="O39" s="7"/>
    </row>
    <row r="40" spans="1:15" ht="15.75" x14ac:dyDescent="0.25">
      <c r="A40" s="7"/>
      <c r="B40" s="28">
        <v>2025</v>
      </c>
      <c r="C40" s="31">
        <v>133199.52566167369</v>
      </c>
      <c r="D40" s="31">
        <v>108770.12611381005</v>
      </c>
      <c r="E40" s="31">
        <v>103.03612863074045</v>
      </c>
      <c r="F40" s="31">
        <v>1409.4062787882776</v>
      </c>
      <c r="G40" s="31">
        <v>8842.1015304551493</v>
      </c>
      <c r="H40" s="31">
        <v>732.65165336812572</v>
      </c>
      <c r="I40" s="31">
        <v>119707.57266291359</v>
      </c>
      <c r="J40" s="31">
        <v>100636.25978557667</v>
      </c>
      <c r="K40" s="31">
        <v>13491.952998760098</v>
      </c>
      <c r="L40" s="31">
        <v>8133.8663282333873</v>
      </c>
      <c r="M40" s="39">
        <v>0.101291299137428</v>
      </c>
      <c r="N40" s="39">
        <v>7.478033370782923E-2</v>
      </c>
      <c r="O40" s="7"/>
    </row>
    <row r="41" spans="1:15" ht="15.75" x14ac:dyDescent="0.25">
      <c r="A41" s="7"/>
      <c r="B41" s="28">
        <v>2026</v>
      </c>
      <c r="C41" s="31">
        <v>135628.09591895033</v>
      </c>
      <c r="D41" s="31">
        <v>109461.5496046734</v>
      </c>
      <c r="E41" s="31">
        <v>105.5238416512202</v>
      </c>
      <c r="F41" s="31">
        <v>1664.0412840234442</v>
      </c>
      <c r="G41" s="31">
        <v>9210.4033871536321</v>
      </c>
      <c r="H41" s="31">
        <v>747.83903392790637</v>
      </c>
      <c r="I41" s="31">
        <v>121890.14988378416</v>
      </c>
      <c r="J41" s="31">
        <v>101275.97839705982</v>
      </c>
      <c r="K41" s="31">
        <v>13737.946035166169</v>
      </c>
      <c r="L41" s="31">
        <v>8185.5712076135824</v>
      </c>
      <c r="M41" s="39">
        <v>0.101291299137428</v>
      </c>
      <c r="N41" s="39">
        <v>7.478033370782923E-2</v>
      </c>
      <c r="O41" s="7"/>
    </row>
    <row r="42" spans="1:15" ht="15.75" x14ac:dyDescent="0.25">
      <c r="A42" s="7"/>
      <c r="B42" s="28">
        <v>2027</v>
      </c>
      <c r="C42" s="31">
        <v>137065.69415657979</v>
      </c>
      <c r="D42" s="31">
        <v>111073.90450344748</v>
      </c>
      <c r="E42" s="31">
        <v>107.90137002039242</v>
      </c>
      <c r="F42" s="31">
        <v>1799.6708640352315</v>
      </c>
      <c r="G42" s="31">
        <v>9484.1834895504035</v>
      </c>
      <c r="H42" s="31">
        <v>728.5386745632801</v>
      </c>
      <c r="I42" s="31">
        <v>123182.13192828646</v>
      </c>
      <c r="J42" s="31">
        <v>102767.76085844812</v>
      </c>
      <c r="K42" s="31">
        <v>13883.562228293333</v>
      </c>
      <c r="L42" s="31">
        <v>8306.1436449993635</v>
      </c>
      <c r="M42" s="39">
        <v>0.101291299137428</v>
      </c>
      <c r="N42" s="39">
        <v>7.478033370782923E-2</v>
      </c>
      <c r="O42" s="7"/>
    </row>
    <row r="43" spans="1:15" ht="15.75" x14ac:dyDescent="0.25">
      <c r="A43" s="7"/>
      <c r="B43" s="28">
        <v>2028</v>
      </c>
      <c r="C43" s="31">
        <v>138984.22340688008</v>
      </c>
      <c r="D43" s="31">
        <v>113239.28833798022</v>
      </c>
      <c r="E43" s="31">
        <v>110.68591626187217</v>
      </c>
      <c r="F43" s="31">
        <v>1947.3185417701502</v>
      </c>
      <c r="G43" s="31">
        <v>9898.7094692932769</v>
      </c>
      <c r="H43" s="31">
        <v>710.64498119052519</v>
      </c>
      <c r="I43" s="31">
        <v>124906.33085839066</v>
      </c>
      <c r="J43" s="31">
        <v>104771.21656722897</v>
      </c>
      <c r="K43" s="31">
        <v>14077.892548489413</v>
      </c>
      <c r="L43" s="31">
        <v>8468.0717707512522</v>
      </c>
      <c r="M43" s="39">
        <v>0.101291299137428</v>
      </c>
      <c r="N43" s="39">
        <v>7.478033370782923E-2</v>
      </c>
      <c r="O43" s="7"/>
    </row>
    <row r="44" spans="1:15" ht="15.75" x14ac:dyDescent="0.25">
      <c r="A44" s="7"/>
      <c r="B44" s="28">
        <v>2029</v>
      </c>
      <c r="C44" s="31">
        <v>141631.234448623</v>
      </c>
      <c r="D44" s="31">
        <v>114915.38101719774</v>
      </c>
      <c r="E44" s="31">
        <v>113.39653511754484</v>
      </c>
      <c r="F44" s="31">
        <v>2149.6597460354483</v>
      </c>
      <c r="G44" s="31">
        <v>10343.672323572369</v>
      </c>
      <c r="H44" s="31">
        <v>770.01025541596823</v>
      </c>
      <c r="I44" s="31">
        <v>127285.22271288434</v>
      </c>
      <c r="J44" s="31">
        <v>106321.97047656935</v>
      </c>
      <c r="K44" s="31">
        <v>14346.011735738663</v>
      </c>
      <c r="L44" s="31">
        <v>8593.4105406283925</v>
      </c>
      <c r="M44" s="39">
        <v>0.101291299137428</v>
      </c>
      <c r="N44" s="39">
        <v>7.478033370782923E-2</v>
      </c>
      <c r="O44" s="7"/>
    </row>
    <row r="45" spans="1:15" ht="15.75" x14ac:dyDescent="0.25">
      <c r="A45" s="7"/>
      <c r="B45" s="28">
        <v>2030</v>
      </c>
      <c r="C45" s="31">
        <v>143112.3637815628</v>
      </c>
      <c r="D45" s="31">
        <v>115495.74758169605</v>
      </c>
      <c r="E45" s="31">
        <v>115.13647357190956</v>
      </c>
      <c r="F45" s="31">
        <v>2291.0176215122538</v>
      </c>
      <c r="G45" s="31">
        <v>10742.398735923096</v>
      </c>
      <c r="H45" s="31">
        <v>781.39997706376994</v>
      </c>
      <c r="I45" s="31">
        <v>128616.32653150012</v>
      </c>
      <c r="J45" s="31">
        <v>106858.93703570162</v>
      </c>
      <c r="K45" s="31">
        <v>14496.037250062684</v>
      </c>
      <c r="L45" s="31">
        <v>8636.8105459944345</v>
      </c>
      <c r="M45" s="39">
        <v>0.101291299137428</v>
      </c>
      <c r="N45" s="39">
        <v>7.478033370782923E-2</v>
      </c>
      <c r="O45" s="7"/>
    </row>
    <row r="46" spans="1:15" ht="15.7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8.75" x14ac:dyDescent="0.3">
      <c r="A47" s="7"/>
      <c r="B47" s="17" t="s">
        <v>28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ht="15.7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</sheetData>
  <mergeCells count="3">
    <mergeCell ref="I15:N15"/>
    <mergeCell ref="M16:M17"/>
    <mergeCell ref="N16:N17"/>
  </mergeCells>
  <hyperlinks>
    <hyperlink ref="B47" location="Índice!A1" display="Índice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1C834F76B7A247AA3F616E811C284C" ma:contentTypeVersion="0" ma:contentTypeDescription="Crear nuevo documento." ma:contentTypeScope="" ma:versionID="d1edb7969fe4738e49c401a77c75b6a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528bbcba7b7317dfa319d789ef315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84A14A-47B3-48CA-8C32-EBEF43BB23BB}"/>
</file>

<file path=customXml/itemProps2.xml><?xml version="1.0" encoding="utf-8"?>
<ds:datastoreItem xmlns:ds="http://schemas.openxmlformats.org/officeDocument/2006/customXml" ds:itemID="{CADA752A-4B89-4111-A961-2DE0AFBAC3FD}"/>
</file>

<file path=customXml/itemProps3.xml><?xml version="1.0" encoding="utf-8"?>
<ds:datastoreItem xmlns:ds="http://schemas.openxmlformats.org/officeDocument/2006/customXml" ds:itemID="{68F302F9-BCB0-4846-9F9F-2E9361DF0B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Índice</vt:lpstr>
      <vt:lpstr>1. ProyecciónFlota</vt:lpstr>
      <vt:lpstr>2. Consumos</vt:lpstr>
      <vt:lpstr>3. EscenarioBase</vt:lpstr>
      <vt:lpstr>4. EscenarioPropPND</vt:lpstr>
      <vt:lpstr>5. EscenarioCiudSost.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Obando Anzola</dc:creator>
  <cp:lastModifiedBy>Carolina Obando Anzola</cp:lastModifiedBy>
  <cp:lastPrinted>2014-11-13T15:57:53Z</cp:lastPrinted>
  <dcterms:created xsi:type="dcterms:W3CDTF">2014-02-21T10:36:26Z</dcterms:created>
  <dcterms:modified xsi:type="dcterms:W3CDTF">2015-05-11T20:06:29Z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0x010100831C834F76B7A247AA3F616E811C284C</vt:lpwstr>
  </property>
</Properties>
</file>