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G:\Unidades compartidas\Energía eléctrica\Transmisión\Seguimiento curva s\Seguimiento curvas S\"/>
    </mc:Choice>
  </mc:AlternateContent>
  <xr:revisionPtr revIDLastSave="0" documentId="13_ncr:1_{0CECA86E-B9A4-4E97-8F57-78236BCF2FB7}" xr6:coauthVersionLast="47" xr6:coauthVersionMax="47" xr10:uidLastSave="{00000000-0000-0000-0000-000000000000}"/>
  <bookViews>
    <workbookView xWindow="-120" yWindow="-120" windowWidth="29040" windowHeight="15720" xr2:uid="{00000000-000D-0000-FFFF-FFFF00000000}"/>
  </bookViews>
  <sheets>
    <sheet name="Proyecto 1" sheetId="1" r:id="rId1"/>
    <sheet name="data" sheetId="4" state="veryHidden" r:id="rId2"/>
    <sheet name="Listas desplegables" sheetId="5" state="veryHidden" r:id="rId3"/>
  </sheets>
  <definedNames>
    <definedName name="_xlnm._FilterDatabase" localSheetId="1" hidden="1">data!$A$1:$N$249</definedName>
    <definedName name="_xlnm.Print_Area" localSheetId="0">'Proyecto 1'!$A$1:$K$24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G23" i="1"/>
  <c r="F23" i="1"/>
  <c r="E23" i="1"/>
  <c r="D23" i="1"/>
  <c r="C23" i="1"/>
  <c r="H21" i="1"/>
  <c r="G21" i="1"/>
  <c r="F21" i="1"/>
  <c r="E21" i="1"/>
  <c r="D21" i="1"/>
  <c r="C21" i="1"/>
  <c r="E12" i="1" l="1"/>
  <c r="E11" i="1"/>
  <c r="E10" i="1"/>
</calcChain>
</file>

<file path=xl/sharedStrings.xml><?xml version="1.0" encoding="utf-8"?>
<sst xmlns="http://schemas.openxmlformats.org/spreadsheetml/2006/main" count="4150" uniqueCount="1393">
  <si>
    <t>Radicado Concepto</t>
  </si>
  <si>
    <t>NOMBRE DEL PROYECTO</t>
  </si>
  <si>
    <t>SI</t>
  </si>
  <si>
    <t>NO</t>
  </si>
  <si>
    <t>CÓDIGO DEL PROYECTO</t>
  </si>
  <si>
    <t>1. IDENTIFICACIÓN DEL PROYECTO DE GENERACIÓN</t>
  </si>
  <si>
    <t>5. CURVA S</t>
  </si>
  <si>
    <t>Nombre Proyecto</t>
  </si>
  <si>
    <t>Estado</t>
  </si>
  <si>
    <t>Punto de conexión</t>
  </si>
  <si>
    <t>Tensión</t>
  </si>
  <si>
    <t>Capacidad MW</t>
  </si>
  <si>
    <t>FPO</t>
  </si>
  <si>
    <t>Tecnologia</t>
  </si>
  <si>
    <t>Promotor</t>
  </si>
  <si>
    <t>EPM</t>
  </si>
  <si>
    <t>CELSIA S.A.</t>
  </si>
  <si>
    <t>PCH Mulatos 1 (9,23MW)</t>
  </si>
  <si>
    <t>PROELECTRICA</t>
  </si>
  <si>
    <t>Menor Altamira 20 MW</t>
  </si>
  <si>
    <t>ENEL GREEN POWER</t>
  </si>
  <si>
    <t>MONOMEROS COLOMBO VENEZOLANOS</t>
  </si>
  <si>
    <t>PAPELSA</t>
  </si>
  <si>
    <t>LATAMSOLAR ENERGIAS RENOVABLES</t>
  </si>
  <si>
    <t>GRUPO NARE</t>
  </si>
  <si>
    <t>BLACK ORCHID SOLAR</t>
  </si>
  <si>
    <t>EOLOS ENERGÍA</t>
  </si>
  <si>
    <t>VIENTOS DEL NORTE</t>
  </si>
  <si>
    <t>Proyecto de generación Solar Guayepo Fase I 200 MW</t>
  </si>
  <si>
    <t>Proyecto de generación Solar Guayepo Fase II 200 MW</t>
  </si>
  <si>
    <t>PARQUE SOLAR FOTOVOLTAICO SABANALARGA S.A.S.</t>
  </si>
  <si>
    <t>LA PROSPERIDAD SOLAR SAS</t>
  </si>
  <si>
    <t>LOS COLORADOS SOLAR S.A.S.</t>
  </si>
  <si>
    <t>LOS MORROSQUILLOS SOLAR S.A.S.</t>
  </si>
  <si>
    <t>EL GUAYACAN SOLAR SAS</t>
  </si>
  <si>
    <t>LA CEIBA SOLAR S.A:S.</t>
  </si>
  <si>
    <t>GRENERGY COLOMBIA</t>
  </si>
  <si>
    <t>Proyecto Villanueva 25 MW (antes Refocosta)</t>
  </si>
  <si>
    <t>CSF SAN FELIPE CONTINUA</t>
  </si>
  <si>
    <t>LA CAYENA SOLAR S.A.S.</t>
  </si>
  <si>
    <t>MASSIVE SOLAR ENERGY COLOMBIA</t>
  </si>
  <si>
    <t>EL CAMPANO SOLAR S.A.S.</t>
  </si>
  <si>
    <t>YARIGUIES SOLAR</t>
  </si>
  <si>
    <t>EL TAMARINDO SOLAR S.A.S.</t>
  </si>
  <si>
    <t>XANTIA-XAMUELS S.A.S</t>
  </si>
  <si>
    <t>SVC ESP SAS</t>
  </si>
  <si>
    <t>TECNOLOGÍA</t>
  </si>
  <si>
    <t>CAPACIDAD (MW)</t>
  </si>
  <si>
    <t>Código</t>
  </si>
  <si>
    <t>Requiere expansión</t>
  </si>
  <si>
    <t>Obras</t>
  </si>
  <si>
    <t>Completa el usuario</t>
  </si>
  <si>
    <t>Se completa automáticamente</t>
  </si>
  <si>
    <t>OEF</t>
  </si>
  <si>
    <t>SCLP</t>
  </si>
  <si>
    <t>NO APLICA</t>
  </si>
  <si>
    <t>GRÁFICA CURVA S</t>
  </si>
  <si>
    <t>Orden de compra de los equipos del proyecto.</t>
  </si>
  <si>
    <t>Permisos y licencias para activos de conexión.</t>
  </si>
  <si>
    <t>Obtención del derecho al uso de los terrenos para el proyecto y, si es requisito para el proyecto, haber cumplido con las consultas previas.</t>
  </si>
  <si>
    <t>Permisos y licencia ambiental del proyecto (aprobación DAA y EIA).</t>
  </si>
  <si>
    <t>Identificación de avance del 50% del proyecto.</t>
  </si>
  <si>
    <t>Entrada en operación</t>
  </si>
  <si>
    <t>Hitos</t>
  </si>
  <si>
    <t>Avance programado individual del hito</t>
  </si>
  <si>
    <t>Avance real individual del hito</t>
  </si>
  <si>
    <t>SC_1362</t>
  </si>
  <si>
    <t>SC_1597</t>
  </si>
  <si>
    <t>SC_1924</t>
  </si>
  <si>
    <t>SC_2212</t>
  </si>
  <si>
    <t>SC_2004</t>
  </si>
  <si>
    <t>SC_1759</t>
  </si>
  <si>
    <t>SC_1985</t>
  </si>
  <si>
    <t>SC_2218</t>
  </si>
  <si>
    <t>SC_1449</t>
  </si>
  <si>
    <t>SC_2165</t>
  </si>
  <si>
    <t>SC_1024</t>
  </si>
  <si>
    <t>SC_1861</t>
  </si>
  <si>
    <t>SC_1938</t>
  </si>
  <si>
    <t>SC_1645</t>
  </si>
  <si>
    <t>SC_1520</t>
  </si>
  <si>
    <t>SC_1878</t>
  </si>
  <si>
    <t>SC_2090</t>
  </si>
  <si>
    <t>SC_1601</t>
  </si>
  <si>
    <t>SC_1834</t>
  </si>
  <si>
    <t>SC_2002</t>
  </si>
  <si>
    <t>SC_587</t>
  </si>
  <si>
    <t>SC_1104</t>
  </si>
  <si>
    <t>SC_2065</t>
  </si>
  <si>
    <t>SC_2299</t>
  </si>
  <si>
    <t>SC_1918</t>
  </si>
  <si>
    <t>SC_902</t>
  </si>
  <si>
    <t>SC_2041</t>
  </si>
  <si>
    <t>SC_1183</t>
  </si>
  <si>
    <t>SC_963</t>
  </si>
  <si>
    <t>SC_1515</t>
  </si>
  <si>
    <t>SC_1816</t>
  </si>
  <si>
    <t>SC_1341</t>
  </si>
  <si>
    <t>SC_1796</t>
  </si>
  <si>
    <t>SC_1791</t>
  </si>
  <si>
    <t>SC_1817</t>
  </si>
  <si>
    <t>SC_1977</t>
  </si>
  <si>
    <t>SC_2046</t>
  </si>
  <si>
    <t>SC_1081</t>
  </si>
  <si>
    <t>SC_1912</t>
  </si>
  <si>
    <t>SC_960</t>
  </si>
  <si>
    <t>SC_1706</t>
  </si>
  <si>
    <t>SC_958</t>
  </si>
  <si>
    <t>SC_870</t>
  </si>
  <si>
    <t>SC_1973</t>
  </si>
  <si>
    <t>SC_1359</t>
  </si>
  <si>
    <t>SC_2060</t>
  </si>
  <si>
    <t>SC_2132</t>
  </si>
  <si>
    <t>SC_1921</t>
  </si>
  <si>
    <t>SC_1248</t>
  </si>
  <si>
    <t>SC_1311</t>
  </si>
  <si>
    <t>SC_1774</t>
  </si>
  <si>
    <t>SC_1334</t>
  </si>
  <si>
    <t>SC_488</t>
  </si>
  <si>
    <t>SC_1289</t>
  </si>
  <si>
    <t>SC_1323</t>
  </si>
  <si>
    <t>SC_2227</t>
  </si>
  <si>
    <t>SC_2224</t>
  </si>
  <si>
    <t>SC_1840</t>
  </si>
  <si>
    <t>SC_1911</t>
  </si>
  <si>
    <t>SC_458</t>
  </si>
  <si>
    <t>SC_1980</t>
  </si>
  <si>
    <t>SC_1979</t>
  </si>
  <si>
    <t>SC_1411</t>
  </si>
  <si>
    <t>SC_1842</t>
  </si>
  <si>
    <t>SC_375</t>
  </si>
  <si>
    <t>SC_1232</t>
  </si>
  <si>
    <t>SC_1320</t>
  </si>
  <si>
    <t>SC_1328</t>
  </si>
  <si>
    <t>SC_2137</t>
  </si>
  <si>
    <t>SC_1337</t>
  </si>
  <si>
    <t>SC_2338</t>
  </si>
  <si>
    <t>SC_1329</t>
  </si>
  <si>
    <t>SC_554</t>
  </si>
  <si>
    <t>SC_2105</t>
  </si>
  <si>
    <t>SC_1633</t>
  </si>
  <si>
    <t>SC_2043</t>
  </si>
  <si>
    <t>SC_2131</t>
  </si>
  <si>
    <t>SC_1246</t>
  </si>
  <si>
    <t>SC_545</t>
  </si>
  <si>
    <t>SC_1315</t>
  </si>
  <si>
    <t>SC_880</t>
  </si>
  <si>
    <t>SC_2206</t>
  </si>
  <si>
    <t>SC_1549</t>
  </si>
  <si>
    <t>SC_1593</t>
  </si>
  <si>
    <t>SC_2133</t>
  </si>
  <si>
    <t>SC_2018</t>
  </si>
  <si>
    <t>SC_2047</t>
  </si>
  <si>
    <t>SC_2168</t>
  </si>
  <si>
    <t>SC_1217</t>
  </si>
  <si>
    <t>SC_1055</t>
  </si>
  <si>
    <t>SC_1658</t>
  </si>
  <si>
    <t>SC_2050</t>
  </si>
  <si>
    <t>SC_771</t>
  </si>
  <si>
    <t>SC_826</t>
  </si>
  <si>
    <t>SC_2232</t>
  </si>
  <si>
    <t>SC_1872</t>
  </si>
  <si>
    <t>SC_2195</t>
  </si>
  <si>
    <t>SC_1138</t>
  </si>
  <si>
    <t>SC_2292</t>
  </si>
  <si>
    <t>SC_2322</t>
  </si>
  <si>
    <t>SC_1043</t>
  </si>
  <si>
    <t>SC_201</t>
  </si>
  <si>
    <t>SC_2110</t>
  </si>
  <si>
    <t>SC_1656</t>
  </si>
  <si>
    <t>SC_2007</t>
  </si>
  <si>
    <t>SC_987</t>
  </si>
  <si>
    <t>SC_830</t>
  </si>
  <si>
    <t>SC_1536</t>
  </si>
  <si>
    <t>SC_1529</t>
  </si>
  <si>
    <t>SC_1389</t>
  </si>
  <si>
    <t>SC_2239</t>
  </si>
  <si>
    <t>SC_719</t>
  </si>
  <si>
    <t>SC_2061</t>
  </si>
  <si>
    <t>SC_1900</t>
  </si>
  <si>
    <t>SC_775</t>
  </si>
  <si>
    <t>SC_1590</t>
  </si>
  <si>
    <t>SC_2011</t>
  </si>
  <si>
    <t>SC_2215</t>
  </si>
  <si>
    <t>SC_2068</t>
  </si>
  <si>
    <t>SC_1783</t>
  </si>
  <si>
    <t>SC_1373</t>
  </si>
  <si>
    <t>SC_2176</t>
  </si>
  <si>
    <t>SC_729</t>
  </si>
  <si>
    <t>SC_819</t>
  </si>
  <si>
    <t>SC_1482</t>
  </si>
  <si>
    <t>SC_1825</t>
  </si>
  <si>
    <t>SC_2207</t>
  </si>
  <si>
    <t>SC_2088</t>
  </si>
  <si>
    <t>SC_2093</t>
  </si>
  <si>
    <t>SC_2321</t>
  </si>
  <si>
    <t>SC_2282</t>
  </si>
  <si>
    <t>SC_710</t>
  </si>
  <si>
    <t>SC_1903</t>
  </si>
  <si>
    <t>SC_7</t>
  </si>
  <si>
    <t>SC_56</t>
  </si>
  <si>
    <t>SC_768</t>
  </si>
  <si>
    <t>SC_1886</t>
  </si>
  <si>
    <t>SC_1764</t>
  </si>
  <si>
    <t>SC_2118</t>
  </si>
  <si>
    <t>SC_2190</t>
  </si>
  <si>
    <t>SC_1946</t>
  </si>
  <si>
    <t>SC_1356</t>
  </si>
  <si>
    <t>SC_2208</t>
  </si>
  <si>
    <t>SC_2323</t>
  </si>
  <si>
    <t>SC_1949</t>
  </si>
  <si>
    <t>SC_1989</t>
  </si>
  <si>
    <t>SC_1981</t>
  </si>
  <si>
    <t>SC_1982</t>
  </si>
  <si>
    <t>SC_38</t>
  </si>
  <si>
    <t>SC_2024</t>
  </si>
  <si>
    <t>SC_1993</t>
  </si>
  <si>
    <t>SC_1763</t>
  </si>
  <si>
    <t>SC_784</t>
  </si>
  <si>
    <t>SC_2248</t>
  </si>
  <si>
    <t>SC_2172</t>
  </si>
  <si>
    <t>SC_2291</t>
  </si>
  <si>
    <t>SC_1853</t>
  </si>
  <si>
    <t>SC_661</t>
  </si>
  <si>
    <t>SC_2075</t>
  </si>
  <si>
    <t>SC_1773</t>
  </si>
  <si>
    <t>SC_2136</t>
  </si>
  <si>
    <t>SC_1851</t>
  </si>
  <si>
    <t>AES Solar 3_100MW</t>
  </si>
  <si>
    <t>Ampliación Autogeneración Papelsa de 6,4 a 7 MW</t>
  </si>
  <si>
    <t>Ampliación capacidad PCH Caracolí de 2,6 MW a 3.75 MW (Ampliación de 1,15 MW)</t>
  </si>
  <si>
    <t>Ampliación Proyecto PCH Hidronare 14 a 19.9 MW</t>
  </si>
  <si>
    <t>Ampliacion Subestacion Planta Peldar Zipaquira</t>
  </si>
  <si>
    <t>APBAQ I_4.2MW</t>
  </si>
  <si>
    <t>Ariguaní 200 MW</t>
  </si>
  <si>
    <t>Arreboles l</t>
  </si>
  <si>
    <t>Atlantico Photovoltaic SAS, de 199,5 MW</t>
  </si>
  <si>
    <t>Atlantico Solar I Baranoa de 19,3 MW</t>
  </si>
  <si>
    <t>Atlántico Solar II Polo Nuevo de 9,9 MW</t>
  </si>
  <si>
    <t>Aumento Excedentes Autog. Argos Sogamoso</t>
  </si>
  <si>
    <t>AUMENTO TOMA DE CARGA DE SIERR</t>
  </si>
  <si>
    <t>Autogeneración Drummond 50 MW</t>
  </si>
  <si>
    <t>Autogeneración Geopark</t>
  </si>
  <si>
    <t>Autogeneración Malambo Solar con entrega de excedentes de 9.9 MW</t>
  </si>
  <si>
    <t>Autogeneración Solar Fotovoltaica 9.9 MW (entrega de excedentes de 0)</t>
  </si>
  <si>
    <t>Autogeneración Solar Fotovoltaica Bavaria 6 MW</t>
  </si>
  <si>
    <t>Autogenerador CELSIA Solar Cenit Ayacucho</t>
  </si>
  <si>
    <t>Autogenerador CELSIA Solar Cenit Copey</t>
  </si>
  <si>
    <t>Autogenerador CELSIA Solar Cenit Vasconia 0 MW</t>
  </si>
  <si>
    <t>Autogenerador Parque Solar Paloblanco 1 - 9,9 MW</t>
  </si>
  <si>
    <t>Autogenerador Solar Acesco 2.3 MW</t>
  </si>
  <si>
    <t>Autogenerador Solar Argos Tolcemento - 19.9 MW</t>
  </si>
  <si>
    <t>Autogenerador SOLAR GUACHAL 1 19,9 MW</t>
  </si>
  <si>
    <t>Autogenerador Solar Holcim</t>
  </si>
  <si>
    <t>Autogenerador Solar Levapan 7.7 MW (E2)</t>
  </si>
  <si>
    <t>Autogenerador Solar Mariquita_5.1MW-0MW (AUTOGENERADOR)</t>
  </si>
  <si>
    <t>Autogenerador Solar Palmira 1 de 19,9MW (entrega 0 de excedentes)</t>
  </si>
  <si>
    <t>BARBADOS</t>
  </si>
  <si>
    <t>Bosques Solares de Bolívar 500 de 19.9 MW</t>
  </si>
  <si>
    <t>Bosques Solares de Bolívar 501 de 19.9 MW</t>
  </si>
  <si>
    <t>Bosques Solares de Bolívar 502 de 19.9 MW</t>
  </si>
  <si>
    <t>Bosques solares de Bolívar 503 de 19,9 MW</t>
  </si>
  <si>
    <t>Bosques Solares de Bolívar 504 de 19.9 MW</t>
  </si>
  <si>
    <t>Bosques Solares de los Llanos 6 de 79.6 MW</t>
  </si>
  <si>
    <t>Bosques Solares de los Llanos 7 de 99.9 MW</t>
  </si>
  <si>
    <t>Bosques Solares de los Llanos 8</t>
  </si>
  <si>
    <t>Brisa Solar III de 9,9 MW</t>
  </si>
  <si>
    <t>Buenavista Solar de 9.9 MW</t>
  </si>
  <si>
    <t>Cactus del Cesar - El Paso</t>
  </si>
  <si>
    <t>CAMPOALEGRE SOLAR 9.9 MW</t>
  </si>
  <si>
    <t>CARGA ARGOS TOLCEMENTOS</t>
  </si>
  <si>
    <t>Carga Estación Elevadora de Aguas Residuales Canoas 30 MW (EEARC)</t>
  </si>
  <si>
    <t>Caribe</t>
  </si>
  <si>
    <t>Casiopea 40 MW</t>
  </si>
  <si>
    <t>Celsia Solar Guachal 2 9.9 MW</t>
  </si>
  <si>
    <t>Celsia Solar Guachal 3 9.9 MW</t>
  </si>
  <si>
    <t xml:space="preserve">CEMENTOS SAN MARCOS </t>
  </si>
  <si>
    <t>Cemex Caracolito</t>
  </si>
  <si>
    <t>Central Hidroeléctrica Aurrá La Sucia 14 MW</t>
  </si>
  <si>
    <t>Central Hidroeléctrica El Remanso de 17 MW</t>
  </si>
  <si>
    <t>Central Hidroeléctrica La Noque 9,9 MW</t>
  </si>
  <si>
    <t>Central Hidroeléctrica Ovejas 16,5 MW.</t>
  </si>
  <si>
    <t>Central Hidroeléctrica Penderisco I de 20 MW</t>
  </si>
  <si>
    <t>Central Hidroeléctrica Santo Domingo de 56 MW</t>
  </si>
  <si>
    <t>Centro Solar de 9,9 MW</t>
  </si>
  <si>
    <t>Chicalá 9,9 MW</t>
  </si>
  <si>
    <t>CHINCHINÁ 19.9 MW</t>
  </si>
  <si>
    <t>Churuco Solar</t>
  </si>
  <si>
    <t>CIMITARRA - 200 MW</t>
  </si>
  <si>
    <t>COG.001.2022 AZAHAR I 4.99 MW</t>
  </si>
  <si>
    <t>COG.002.2022 ORQUIDEA_4.95MW</t>
  </si>
  <si>
    <t>COG.003.2022 TORREALBA 4.99 MW</t>
  </si>
  <si>
    <t>COG.005.2022 GUANACASTE</t>
  </si>
  <si>
    <t>COG.006.2022 CATLEYA</t>
  </si>
  <si>
    <t>Cogeneración INCAUCA 60 MW</t>
  </si>
  <si>
    <t>Cogeneración Monómeros de 7 MW</t>
  </si>
  <si>
    <t>COLINA II - 9.9 MW</t>
  </si>
  <si>
    <t>Conexión Central Hidroeléctrica Rio Verde de 9,9 MW</t>
  </si>
  <si>
    <t>Conexión proyecto PCH CONDE 3,52 MW</t>
  </si>
  <si>
    <t>CONEXIÓN VRO A SANTA HELENA 230</t>
  </si>
  <si>
    <t>Corocora 9,9 MW</t>
  </si>
  <si>
    <t>Distrito Térmico Serena del Mar</t>
  </si>
  <si>
    <t>Draco de 22.5 MW (entrega 19,9 MW)</t>
  </si>
  <si>
    <t>DSE CALAMAR</t>
  </si>
  <si>
    <t>DSE NEIVA</t>
  </si>
  <si>
    <t>DSE NEIVA SUR_9.9MW</t>
  </si>
  <si>
    <t>DSE PUERTO BOYACÁ</t>
  </si>
  <si>
    <t>Efigen C03 99 MW</t>
  </si>
  <si>
    <t>El Corozo_250MW</t>
  </si>
  <si>
    <t>EL DANUBIO - 50 MW</t>
  </si>
  <si>
    <t>El Encanto 9,9 MW</t>
  </si>
  <si>
    <t>El Gabán I</t>
  </si>
  <si>
    <t>El Piojo IV</t>
  </si>
  <si>
    <t>El Tamarindo I de 9,9 MW</t>
  </si>
  <si>
    <t>El Tamarindo II de 9.9 MW</t>
  </si>
  <si>
    <t>Elipse de 200 MW</t>
  </si>
  <si>
    <t>Estudio conexión Generación solar PACANDE 50 MW</t>
  </si>
  <si>
    <t>Estudio de conexión Proyecto Solar Villavieja 200MW</t>
  </si>
  <si>
    <t>Firavisol 8 MW</t>
  </si>
  <si>
    <t>Flandes Solar</t>
  </si>
  <si>
    <t>Frontera - 50 MW</t>
  </si>
  <si>
    <t>Galapa Solar II 9,9 MW</t>
  </si>
  <si>
    <t>GEN ARAUCA</t>
  </si>
  <si>
    <t>Generación fotovoltaica El Arbolito 9,9 MW</t>
  </si>
  <si>
    <t>Generación fotovoltaica Portón del Sol 102 MW</t>
  </si>
  <si>
    <t>Generación Solar Fotovoltaica Sabana Solar - 9.9 MW</t>
  </si>
  <si>
    <t>Generación solar Fotovoltaica Urabá 1 de 9,9 MW</t>
  </si>
  <si>
    <t>Generación solar Fotovoltaica Urabá 2 de 19,9 MW</t>
  </si>
  <si>
    <t>Generación Solar Fotovoltaica Yopalosa 65 MW</t>
  </si>
  <si>
    <t>Granja Solar Asturias 9,9 MW</t>
  </si>
  <si>
    <t>Heliconea</t>
  </si>
  <si>
    <t>Helios Guamo 19.9MW</t>
  </si>
  <si>
    <t>HIDROLIMON</t>
  </si>
  <si>
    <t>HIDROMONOS</t>
  </si>
  <si>
    <t>Hidrotigre</t>
  </si>
  <si>
    <t>Jacob Toluviejo 9,9 MW</t>
  </si>
  <si>
    <t>KAIROS SOLAR PARK I 19,9MW</t>
  </si>
  <si>
    <t>La India Solar 43MW</t>
  </si>
  <si>
    <t>La Paz Solar 9,9 MW</t>
  </si>
  <si>
    <t>La Ramada Solar I</t>
  </si>
  <si>
    <t>La Ramada Solar II</t>
  </si>
  <si>
    <t>La Unión 9,9</t>
  </si>
  <si>
    <t>Los Morrosquillos III de 19,9 MW</t>
  </si>
  <si>
    <t>Los Venados_15MW</t>
  </si>
  <si>
    <t>Mandarinos</t>
  </si>
  <si>
    <t>Minavieja</t>
  </si>
  <si>
    <t>Miraflores 9.9 MW</t>
  </si>
  <si>
    <t>Misak</t>
  </si>
  <si>
    <t>Nobsa 9.9 MW</t>
  </si>
  <si>
    <t>ODATA Cota</t>
  </si>
  <si>
    <t>ODATA Navarra</t>
  </si>
  <si>
    <t>Palermo 2</t>
  </si>
  <si>
    <t>PARAISO - 7 MW</t>
  </si>
  <si>
    <t>Parque ACSA Solar 9.8 MW</t>
  </si>
  <si>
    <t>Parque Carreto 10 MW a Santa Verónica 34.5</t>
  </si>
  <si>
    <t>Parque de Generación Fotovoltaica Dinamarca de 9,9 MW</t>
  </si>
  <si>
    <t>Parque de Generación Fotovoltaica El Paso de 70 MW</t>
  </si>
  <si>
    <t>Parque de Generación Fotovoltaica El Tropezón de 9,9 MW</t>
  </si>
  <si>
    <t>Parque de Generación Fotovoltaica La Mina de 9.9 MW</t>
  </si>
  <si>
    <t>Parque de Generación Fotovoltaica La Primavera de 57 MW</t>
  </si>
  <si>
    <t>Parque de Generación Fotovoltaica La Tabla de 9.9 MW</t>
  </si>
  <si>
    <t>Parque de Generación Fotovoltaica Versalles de 9,9 MW</t>
  </si>
  <si>
    <t>Parque de Generación Solar El Bongo de 2.5 MW</t>
  </si>
  <si>
    <t>Parque de Generación Solar Fotovoltaico Oicatá 9,9 MW</t>
  </si>
  <si>
    <t>Parque de Generación Solar Mata Redonda de 25 MW.</t>
  </si>
  <si>
    <t>Parque de Generación Solar San Oro de 2.5 MW</t>
  </si>
  <si>
    <t>Parque de Generación Solar San Pelayo de 2.5 MW</t>
  </si>
  <si>
    <t>Parque de Generación Solar San Serapio de 2.5 MW</t>
  </si>
  <si>
    <t>Parque de Generación Solar Zuba 1 de 19.9 MW</t>
  </si>
  <si>
    <t>Parque de Generación Solar Zuba 2 de 60 MW</t>
  </si>
  <si>
    <t>Parque e?lico Alpha de 212 MW</t>
  </si>
  <si>
    <t>Parque Eólico Acacias 2 de 80 MW</t>
  </si>
  <si>
    <t>Parque eólico Beta de 280 MW</t>
  </si>
  <si>
    <t>Parque Eólico Camelias de 250 MW</t>
  </si>
  <si>
    <t>Parque Eólico Cordobita - 50MW</t>
  </si>
  <si>
    <t>Parque eólico Guajira I DE 20 MW</t>
  </si>
  <si>
    <t>Parque Eólico Ipapure de 201 MW (Parque Eólico EO200i)</t>
  </si>
  <si>
    <t>Parque eólico JK1 de 180 MW (Casa Eléctrica)</t>
  </si>
  <si>
    <t>Parque eólico JK2 de 75 MW (Antes Apotolorru)</t>
  </si>
  <si>
    <t>Parque eólico JK3 de 99 MW (Antes Irraipa)</t>
  </si>
  <si>
    <t>Parque Eólico JK4 de 195 MW (Antes Carrizal )</t>
  </si>
  <si>
    <t>Parque Eólico Kuisa de 200 MW (Tumawind)</t>
  </si>
  <si>
    <t>Parque Eólico Urraichi de 100 MW (Chemesky)</t>
  </si>
  <si>
    <t>Parque Eólico Vientos Alisios de 200 MW</t>
  </si>
  <si>
    <t>Parque Eólico WESP 01 de 12 MW</t>
  </si>
  <si>
    <t>Parque Eólico Windpeshi de 200 MW</t>
  </si>
  <si>
    <t>Parque fotovoltaico CSF Continua Natagaima 5MW</t>
  </si>
  <si>
    <t>Parque fotovoltaico CSF Continua Purificación de 2MW.</t>
  </si>
  <si>
    <t>Parque Fotovoltaico El Piojo 1 de 9,9 MW</t>
  </si>
  <si>
    <t>Parque Fotovoltaico El Piojo 2 de 9,9 MW</t>
  </si>
  <si>
    <t>Parque Fotovoltaico El Piojo 3 de 9.9 MW</t>
  </si>
  <si>
    <t>PARQUE FOTOVOLTAICO LA ACHIRA</t>
  </si>
  <si>
    <t>Parque Fotovoltaico Lyra</t>
  </si>
  <si>
    <t>Parque Fotovoltaico OLD-T de 9.9 MW</t>
  </si>
  <si>
    <t>Parque Fotovoltaico Planeta Rica de 19,9 MW</t>
  </si>
  <si>
    <t>Parque fotovoltaico Shangrila 160 MW</t>
  </si>
  <si>
    <t>Parque Solar Andrómeda de 100 MW</t>
  </si>
  <si>
    <t>Parque solar Arenosa de 9.9 MW</t>
  </si>
  <si>
    <t>Parque Solar Atlántico I de 30 MW</t>
  </si>
  <si>
    <t>Parque Solar Bonda</t>
  </si>
  <si>
    <t>Parque Solar Camarones 6 MW</t>
  </si>
  <si>
    <t>Parque Solar Caracolí de 50 MW a Caracolí 110 kV</t>
  </si>
  <si>
    <t>Parque Solar Carreto de 250 MW</t>
  </si>
  <si>
    <t>Parque Solar Chenche</t>
  </si>
  <si>
    <t>Parque Solar Chinú de 350 MW</t>
  </si>
  <si>
    <t>PARQUE SOLAR DON VIZO</t>
  </si>
  <si>
    <t>Parque Solar el Campano de 99,9 MW</t>
  </si>
  <si>
    <t>Parque Solar El Lago 1 9,9 MW</t>
  </si>
  <si>
    <t>Parque Solar El Lago 2 9.9 MW</t>
  </si>
  <si>
    <t>Parque Solar El Roble de 19,5 MW</t>
  </si>
  <si>
    <t>Parque Solar EMCALI 1 19,9 MW</t>
  </si>
  <si>
    <t>Parque Solar EMCALI II 50 MW (Antigua Granja Solar Mulaló 70 MW)</t>
  </si>
  <si>
    <t>PARQUE SOLAR FOTOSFERA</t>
  </si>
  <si>
    <t>Parque Solar Fotovoltaico Amber 99,9 MW</t>
  </si>
  <si>
    <t>Parque Solar Fotovoltaico Badel I</t>
  </si>
  <si>
    <t>Parque Solar Fotovoltaico Baranoa 19,9 MW</t>
  </si>
  <si>
    <t>Parque solar fotovoltaico El Copey de 200 MW</t>
  </si>
  <si>
    <t>Parque Solar Fotovoltaico El Guamo 9 MW - Tesocol.</t>
  </si>
  <si>
    <t>Parque Solar Fotovoltaico Floreo 200 MW</t>
  </si>
  <si>
    <t>Parque Solar Fotovoltaico Gualanday 19,9 MW.</t>
  </si>
  <si>
    <t>Parque Solar Fotovoltaico Higueras</t>
  </si>
  <si>
    <t>Parque solar fotovoltaico Juana María 9,4 MW</t>
  </si>
  <si>
    <t>Parque Solar Fotovoltaico La Filigrana de 9,9MW</t>
  </si>
  <si>
    <t>Parque Solar Fotovoltaico La Virginia I</t>
  </si>
  <si>
    <t>Parque Solar Fotovoltaico Ligustro I de 99.9 MW</t>
  </si>
  <si>
    <t>Parque Solar Fotovoltaico Ligustro II de 99.9 MW</t>
  </si>
  <si>
    <t>PARQUE SOLAR FOTOVOLTAICO MANGLARES 99.9 MW</t>
  </si>
  <si>
    <t>PARQUE SOLAR FOTOVOLTAICO MATIMBA de 150MW</t>
  </si>
  <si>
    <t>Parque Solar Fotovoltaico Melgar de 180 MW</t>
  </si>
  <si>
    <t>PARQUE SOLAR FOTOVOLTAICO ROVIRA 3.2 MW</t>
  </si>
  <si>
    <t>Parque Solar Fotovoltaico Sabanalarga de 200 MW</t>
  </si>
  <si>
    <t>Parque Solar Fotovoltaico Sáchica de 9.9 MW</t>
  </si>
  <si>
    <t>Parque Solar Fotovoltaico Sincerín de 9,9 MW</t>
  </si>
  <si>
    <t>Parque Solar Fotovoltaico Tangara de 99,9 MW</t>
  </si>
  <si>
    <t>Parque Solar Fotovoltaico Ternera de 9,9MW</t>
  </si>
  <si>
    <t>Parque Solar Fotovoltaico Turpiales 278.6 MW</t>
  </si>
  <si>
    <t>Parque Solar Fotovoltaico Valledupar 100 MW</t>
  </si>
  <si>
    <t>Parque solar fotovoltaico Wimke (Tayrona) de 76 MW</t>
  </si>
  <si>
    <t>PARQUE SOLAR HELIOS LANCEROS 19.9 MW</t>
  </si>
  <si>
    <t>Parque Solar INTI de 9,9 MW</t>
  </si>
  <si>
    <t>Parque Solar Inti II 9,9 MW</t>
  </si>
  <si>
    <t>PARQUE SOLAR LA CANDILEJA</t>
  </si>
  <si>
    <t>Parque Solar La Cayena de 19,9 MW</t>
  </si>
  <si>
    <t>Parque Solar La Ponderosa</t>
  </si>
  <si>
    <t>Parque Solar la Unión de 100MW</t>
  </si>
  <si>
    <t>Parque Solar La Virginia</t>
  </si>
  <si>
    <t>PARQUE SOLAR LAS PALMERAS</t>
  </si>
  <si>
    <t>Parque Solar Los Colorados II de 9,9 MW.</t>
  </si>
  <si>
    <t>Parque Solar Los Colorados III de 9.9 MW</t>
  </si>
  <si>
    <t>PARQUE SOLAR NISPEROS DE 19,9MW</t>
  </si>
  <si>
    <t>Parque solar Noria Energy Caracolito de 19,9 MW (sin entrega de excedentes)</t>
  </si>
  <si>
    <t>PARQUE SOLAR PALERMO SAS</t>
  </si>
  <si>
    <t>Parque Solar Pétalo del Sucre 9,9 MW</t>
  </si>
  <si>
    <t>PARQUE SOLAR PUERTA DE ORO - 300 MW</t>
  </si>
  <si>
    <t>Parque Solar PV Sándalo II de 9,9 MW</t>
  </si>
  <si>
    <t>Parque Solar Romosinuano de 150 MW</t>
  </si>
  <si>
    <t>Parque Solar Salamina</t>
  </si>
  <si>
    <t>Parque Solar San Isidro de 99 MW</t>
  </si>
  <si>
    <t>Parque solar TERRɅ I</t>
  </si>
  <si>
    <t>Parque Solar Toluviejo de 150 MW</t>
  </si>
  <si>
    <t>Parque Solar Urrá de 19.9 MW</t>
  </si>
  <si>
    <t>Parque Solar Yopal</t>
  </si>
  <si>
    <t>Parque Solar Zambrano II de 15,5 MW</t>
  </si>
  <si>
    <t>Parque Solar Zapatoca 15,5 MW</t>
  </si>
  <si>
    <t>PCH Alejandria II</t>
  </si>
  <si>
    <t>PCH ALTO OVEJAS</t>
  </si>
  <si>
    <t>PCH Aures Alto 19,9 MW.</t>
  </si>
  <si>
    <t>PCH Chilsa</t>
  </si>
  <si>
    <t>PCH Chorreritas 19,9 MW</t>
  </si>
  <si>
    <t>PCH CHURIMO_6MW</t>
  </si>
  <si>
    <t>PCH Guaico de 1,2 MW</t>
  </si>
  <si>
    <t>PCH La Florida 3,2 MW.</t>
  </si>
  <si>
    <t>PCH LA JOYA</t>
  </si>
  <si>
    <t>PCH PANACEA III - 9.9 MW</t>
  </si>
  <si>
    <t>PCH Planada</t>
  </si>
  <si>
    <t>PCH QUINCHIA</t>
  </si>
  <si>
    <t>PCH Rio Hondo 19,9 MW</t>
  </si>
  <si>
    <t>PCH Salamina</t>
  </si>
  <si>
    <t>PCH SANTA INÉS 9 MW EN ANTIOQUIA</t>
  </si>
  <si>
    <t>PCH Santa Rosa</t>
  </si>
  <si>
    <t>PCH Santa Rosa 20 MW</t>
  </si>
  <si>
    <t>PCH TZ II</t>
  </si>
  <si>
    <t>PCH Ventana de 7MW (entrega 6,7 MW)</t>
  </si>
  <si>
    <t>PCH Vequedo de 2,6 MW</t>
  </si>
  <si>
    <t>PE Vientos de la Manita</t>
  </si>
  <si>
    <t>Pequeña Central Hidroeléctrica Colibrí</t>
  </si>
  <si>
    <t>Pétalo del Bolívar - Calamar - 9.9 MW</t>
  </si>
  <si>
    <t>Pétalo del Cesar IV La Loma</t>
  </si>
  <si>
    <t>Pétalo del Magdalena II Guacamayal</t>
  </si>
  <si>
    <t>PGF LA PALOMA 40 MW</t>
  </si>
  <si>
    <t>PGFV Andes II</t>
  </si>
  <si>
    <t>Planta Autogeneración MILPA Samacá de 18 MW"</t>
  </si>
  <si>
    <t>Planta de Autogeneración solar Puerto Tejada (Familia) 19.9 MW en la SE Familia del Pacifico 34.5 kV.</t>
  </si>
  <si>
    <t>Planta de Generación fotovoltaica "La Mata" de 80 MW</t>
  </si>
  <si>
    <t>Planta de generación fotovoltaica Tolima Norte 50 MW</t>
  </si>
  <si>
    <t>Planta de generación Solar Ardobela I - 9.9 MW en la subestación Santander 34.5 kV.</t>
  </si>
  <si>
    <t>Planta de generación Solar Ardobela II - 9.9 MW en la subestación Santander 34.5 kV</t>
  </si>
  <si>
    <t>Planta de generación solar Pubenza PSR2 de 50 MW</t>
  </si>
  <si>
    <t>Planta de generación solar San Isidro de 19.09 MW</t>
  </si>
  <si>
    <t>Planta de generación Termopalenque 1 de 130 MW</t>
  </si>
  <si>
    <t>Planta Fotovoltaica "SGDE" de 9,9 MW</t>
  </si>
  <si>
    <t>Planta Fotovoltaica “Parque solar Suárez de 8 MW”</t>
  </si>
  <si>
    <t>Planta fotovoltaica ANDES SOLARES 85 MW al SIN</t>
  </si>
  <si>
    <t>Planta fotovoltaica Escobal 6 de 99 MW (Antes Salado 99 MW)</t>
  </si>
  <si>
    <t>Planta Fotovoltaica Jumi de 9.9 MW a Juan Mina 13.8 kV</t>
  </si>
  <si>
    <t>Planta fotovoltaica Solar Escobal 2 de 19,9 MW (antes Mirolindo 2 de 19,9 MW)</t>
  </si>
  <si>
    <t>Planta fotovoltaica Solar Escobal 3 de 19,9 MW (antes Mirolindo III de 19,9 MW)</t>
  </si>
  <si>
    <t>Planta fotovoltaica YARIGUÍES 200 MW al SIN</t>
  </si>
  <si>
    <t>PLANTA FV DOÑA JUANA_4.3MW</t>
  </si>
  <si>
    <t>PLANTA FV SAN FRANCISCO 4.9 MW</t>
  </si>
  <si>
    <t>Planta Solar Bochica de 19,9 MW</t>
  </si>
  <si>
    <t>Planta Solar Escobal 1 19,9 MW (Antes Mirolindo 19,9 MW)</t>
  </si>
  <si>
    <t>Planta Solar Escobal 4 (antes fotovoltaica Picaleña 19,9 MW)</t>
  </si>
  <si>
    <t>Planta Solar Escobal 5 19,9 MW (Antes fotovoltaica Salado 19,9 MW)</t>
  </si>
  <si>
    <t>Planta Solar Fotovoltaica El Guayacán de 8 MW</t>
  </si>
  <si>
    <t>Planta Solar La Ceiba de 8 MW</t>
  </si>
  <si>
    <t>Planta Solar La Orquídea de 200 MW</t>
  </si>
  <si>
    <t>Planta Solar Las Marías 99,5 MW</t>
  </si>
  <si>
    <t>Planta Solar Los Morrosquillos I de 19,5 MW</t>
  </si>
  <si>
    <t>Planta Solar Los Morrosquillos II de 19,5 MW</t>
  </si>
  <si>
    <t>Planta Solar Sabana de Torres 15 MW.</t>
  </si>
  <si>
    <t>Planta Solar Summa II de 200 MW</t>
  </si>
  <si>
    <t>Planta Solar SUNNORTE de 35 MW</t>
  </si>
  <si>
    <t>Planta Térmica el Tesorito II de 200 MW</t>
  </si>
  <si>
    <t>Proyecto Carga Minera de Cobre Quebradona 58 MW</t>
  </si>
  <si>
    <t>Proyecto Carga Regiotram Occidente zona El Corzo 25 MW</t>
  </si>
  <si>
    <t>Proyecto Carga Regiotram Occidente zona PK5 25 MW</t>
  </si>
  <si>
    <t>Proyecto Celsia Solar Chicamocha 1 de 19.9 MW</t>
  </si>
  <si>
    <t>Proyecto Celsia Solar Chicamocha 2 de 19.9 MW</t>
  </si>
  <si>
    <t>Proyecto Celsia Solar Chicamocha 3 de 19.9 MW</t>
  </si>
  <si>
    <t>Proyecto Celsia Solar Chicamocha 4 de 19.9 MW</t>
  </si>
  <si>
    <t>Proyecto Central Fotovoltaica Macaregua 19,9 MW</t>
  </si>
  <si>
    <t>Proyecto CSF CONTINUA San Felipe S.A.S. 90 MW</t>
  </si>
  <si>
    <t>Proyecto de Autogeneración Con InyecciónCero CEMEX_0MW (AUTOGENERACIÓN)</t>
  </si>
  <si>
    <t>Proyecto de carga - Puerto Drummond de 50 MVA</t>
  </si>
  <si>
    <t>Proyecto de Carga Primera Línea del Metro de Bogotá subestación SER 1 60 MW</t>
  </si>
  <si>
    <t>Proyecto de Carga Primera Línea del Metro de Bogotá subestación SER 2 60 MW</t>
  </si>
  <si>
    <t>Proyecto de Carga Primera Línea del Metro de Bogotá subestación SER 3 60 MW</t>
  </si>
  <si>
    <t>Proyecto de generación Alma Solar 2 de 9,8 MW</t>
  </si>
  <si>
    <t>PROYECTO DE GENERACIÓN ELÉCTRICA EL JOBO_200MW</t>
  </si>
  <si>
    <t>Proyecto de Generación Eólica El Ahumado 50 MW.</t>
  </si>
  <si>
    <t>Proyecto de Generación Eólico Costa Atlántica 168 MW SE Caracolí 220 kV</t>
  </si>
  <si>
    <t>Proyecto de generación Fotovoltaica "El Jardin" de 9.9 MW</t>
  </si>
  <si>
    <t>Proyecto de generación fotovoltaica "Malambo 1" de 50 MW SE Caracolí 110 kV</t>
  </si>
  <si>
    <t>Proyecto de generación fotovoltaica Arcadia 9.9 MW</t>
  </si>
  <si>
    <t>Proyecto de generación Fotovoltaica PN1 de 9,9 MW</t>
  </si>
  <si>
    <t>Proyecto de generación Morichal.</t>
  </si>
  <si>
    <t>Proyecto de generación Parque Solar Buenavista de 80 MW</t>
  </si>
  <si>
    <t>Proyecto de generación Playitas de 19,9 MW (Etapa 1 de 9 MW)</t>
  </si>
  <si>
    <t>Proyecto de generación solar fotovoltaica Playitas de 19,9 MW (Etapa 2 de 10.9 MW)</t>
  </si>
  <si>
    <t>Proyecto de generación solar fotovoltaico 19,9 MW (Puerto Wilches, Santander)</t>
  </si>
  <si>
    <t>Proyecto de generación solar fotovotaico La Fortuna 9,9 MW.</t>
  </si>
  <si>
    <t>Proyecto Fotovoltaico El Gabán 2 120 MW.</t>
  </si>
  <si>
    <t>Proyecto Fotovoltaico La Iguana de 19,5 MW</t>
  </si>
  <si>
    <t>Proyecto Fotovoltaico Paipa I - PSR3 de 88 MW".</t>
  </si>
  <si>
    <t>Proyecto Fotovoltaico Paipa II - PSR4 de 72 MW".</t>
  </si>
  <si>
    <t>Proyecto Fotovoltaico Pi Épsilon Coyaima II</t>
  </si>
  <si>
    <t>Proyecto Fotovoltaico Pi Épsilon Coyaima IV 9.9 MW</t>
  </si>
  <si>
    <t>Proyecto Generación Apulo I 9,9 MW</t>
  </si>
  <si>
    <t>Proyecto generación solar Aguaclara de 80 MVA.</t>
  </si>
  <si>
    <t>Proyecto Generación Solar FV La Pradera 40 MW</t>
  </si>
  <si>
    <t>Proyecto Generación Solar FV Lizama 40 MW</t>
  </si>
  <si>
    <t>Proyecto Generación Solar FV San Silvestre 60 MW.</t>
  </si>
  <si>
    <t>Proyecto Hidroeléctrico Nare 19.8 MW</t>
  </si>
  <si>
    <t>Proyecto Hidroeléctrico Sirgua 10 MW.</t>
  </si>
  <si>
    <t>Proyecto Ituango Fase II de 1200 MW</t>
  </si>
  <si>
    <t>Proyecto minero Lower Mine carga de 40 MW</t>
  </si>
  <si>
    <t>Proyecto Parque Fotovoltaico SUÉ 1 9.9 MW</t>
  </si>
  <si>
    <t>Proyecto Parque Fotovoltaico Tequendama 1 19,9 MW</t>
  </si>
  <si>
    <t>PROYECTO PARQUE SOLAR BUGAMBILES DE 9,9MW</t>
  </si>
  <si>
    <t>Proyecto Parque Solar Fotovoltaico Apulo Solar II 9.9 MW</t>
  </si>
  <si>
    <t>Proyecto Parque Solar Fotovoltaico Honda Solar 2 9.9 MW</t>
  </si>
  <si>
    <t>Proyecto PCH Hidronare 14 MW</t>
  </si>
  <si>
    <t>Proyecto Pétalo del Cesar I de 9,9 MW</t>
  </si>
  <si>
    <t>Proyecto Planta de Generación Solar Barzalosa de 100 MW ( Etapa 1 de 60 MW)</t>
  </si>
  <si>
    <t>Proyecto Planta de Generación Solar Barzalosa de 100 MW ( Etapa 2 de 40 MW)</t>
  </si>
  <si>
    <t>Proyecto Planta de Generación Solar La Martina 9.9 MW</t>
  </si>
  <si>
    <t>Proyecto Planta Solar Puerto Wilches 15 MW</t>
  </si>
  <si>
    <t>Proyecto Planta Solar Sol de Santander 40 MW</t>
  </si>
  <si>
    <t>Proyecto solar Carare de 200 MW</t>
  </si>
  <si>
    <t>Proyecto solar Charcos de 99,9 MW a la S/E Guatiguará 230 kV</t>
  </si>
  <si>
    <t>Proyecto Solar Fotovoltaico Doménica - PSR 5 - 19,9 MW</t>
  </si>
  <si>
    <t>Proyecto solar fotovoltaico Juan Mina 19,9 MW</t>
  </si>
  <si>
    <t>PROYECTO SOLAR FOTOVOLTAICO MANDARINOS</t>
  </si>
  <si>
    <t>Proyecto solar fotovoltaico Pétalo de Cesar II de 19,9 MW</t>
  </si>
  <si>
    <t>Proyecto Solar Hatogrande 9.9 MW</t>
  </si>
  <si>
    <t>Proyecto Solar Jeques 9,9 MW</t>
  </si>
  <si>
    <t>Proyecto Solar La Loma de 150 MW</t>
  </si>
  <si>
    <t>Proyecto Solar La Manguita 40 MW.</t>
  </si>
  <si>
    <t>Proyecto Solar Laguna 9.9 MW.</t>
  </si>
  <si>
    <t>Proyecto Solar Laureles 50MW</t>
  </si>
  <si>
    <t>Proyecto Solar Minero 9.9 MW</t>
  </si>
  <si>
    <t>Proyecto Solar Novillero 9.9 MW</t>
  </si>
  <si>
    <t>PROYECTO SOLAR ROKRA de 9.9MW.</t>
  </si>
  <si>
    <t>PS VALLE DE LOS CARRETOS</t>
  </si>
  <si>
    <t>PSF CRLI de 9,9 MW a la subestación Caracolí de 13,8 kV.</t>
  </si>
  <si>
    <t>PSF El Colibrí 19,9 MW</t>
  </si>
  <si>
    <t>PSF Prosperidad 19,5 MW.</t>
  </si>
  <si>
    <t>PSFV TONCHALÁ 19.9MW</t>
  </si>
  <si>
    <t>PV FUNDACION 99,9 MW (antes Nabusimake) de 99.9 MW</t>
  </si>
  <si>
    <t>PV LATAMSOLAR LA LOMA 200 MW</t>
  </si>
  <si>
    <t>PV Sahagún de 400 MW</t>
  </si>
  <si>
    <t>REMISIÓN CONCEPTO APROBATORIO PARQUE SOLAR FOTOVOLTAICO NUMBANA 9.9 MW</t>
  </si>
  <si>
    <t>Remisión del estudio de conexión proyecto Planta Solar Barranquita 9,9 MW</t>
  </si>
  <si>
    <t>RODAS 19.9</t>
  </si>
  <si>
    <t>Rúkura 60 MW</t>
  </si>
  <si>
    <t>San Angel</t>
  </si>
  <si>
    <t>SAPUCA</t>
  </si>
  <si>
    <t>SIKUANI</t>
  </si>
  <si>
    <t>Sol de Cimitarra 9,9 MW</t>
  </si>
  <si>
    <t>Sol de Zawady 9,9 MW</t>
  </si>
  <si>
    <t>Sol del Mar II de 9.9 MW</t>
  </si>
  <si>
    <t>Sol y Cielo I de 9.9 MW</t>
  </si>
  <si>
    <t>Solar Bugalagrande 1 9,9 MW</t>
  </si>
  <si>
    <t>Solar El Carmelo 4 19.9</t>
  </si>
  <si>
    <t>SOLAR FOTOVOLTAICO BAMBU DE 9,9</t>
  </si>
  <si>
    <t>SOLAR FOTOVOLTAICO COLIMA 9,9 MW</t>
  </si>
  <si>
    <t>SOLAR FOTOVOLTAICO CÓNDOR 9,9 MW</t>
  </si>
  <si>
    <t>Solar Paloblanco 2 - 9,9 MW</t>
  </si>
  <si>
    <t>Solar Paloblanco 3 - 9,9 MW</t>
  </si>
  <si>
    <t>Solar Planeta Rica</t>
  </si>
  <si>
    <t>Solar Sahagún de 200 MW - CELSIA</t>
  </si>
  <si>
    <t>Solar Sahagún de 200 MW - COLGEÓLICA S.A.S.</t>
  </si>
  <si>
    <t>Solar Valledupar 1</t>
  </si>
  <si>
    <t>Solar Valledupar 2</t>
  </si>
  <si>
    <t>Solar Valledupar 3</t>
  </si>
  <si>
    <t>SOLENERGY NORTE</t>
  </si>
  <si>
    <t>SUMMA IV</t>
  </si>
  <si>
    <t>Tamarino_200MW</t>
  </si>
  <si>
    <t>Taurus Solar de 22MW (19,5 MW)</t>
  </si>
  <si>
    <t>TENERIFE 9.9</t>
  </si>
  <si>
    <t>Tenjo 1</t>
  </si>
  <si>
    <t>Termocasanare 1 9,9 MW</t>
  </si>
  <si>
    <t>Termotasajero Solar Tres</t>
  </si>
  <si>
    <t>Tolú Solar 9,9 MW</t>
  </si>
  <si>
    <t>TR Solar 11</t>
  </si>
  <si>
    <t>Ubaté Solar</t>
  </si>
  <si>
    <t>ULTRACEM</t>
  </si>
  <si>
    <t>Yaguarundi Solar II 40 MW</t>
  </si>
  <si>
    <t>Zaino Solar 9,9MW</t>
  </si>
  <si>
    <t>AES COLOMBIA &amp; CÍA. S.C.A. E.S.P.</t>
  </si>
  <si>
    <t>GRUPO NARE S.A.S. E.S.P.</t>
  </si>
  <si>
    <t>Luis Humberto Lozano Piñeros</t>
  </si>
  <si>
    <t>K-YENA S.A.S.</t>
  </si>
  <si>
    <t>XUENERGY FV S.A.S.</t>
  </si>
  <si>
    <t>VOLTALIA COLOMBIA SAS</t>
  </si>
  <si>
    <t>ATLÁNTICO PHOTOVOLTAIC S.A.S ESP</t>
  </si>
  <si>
    <t>TECHNOELITE GREEN ENERGY S.A.S. E.S.P</t>
  </si>
  <si>
    <t>GRUPO LUZ Y FUERZA COLOMBIA S.A.S.</t>
  </si>
  <si>
    <t>SierraCol Energy Arauca</t>
  </si>
  <si>
    <t>Drummond Energy, Inc</t>
  </si>
  <si>
    <t>GEOPARK COLOMBIA SAS</t>
  </si>
  <si>
    <t>CELSIA COLOMBIA S.A. E.S.P.</t>
  </si>
  <si>
    <t>CERRO MATOSO S A</t>
  </si>
  <si>
    <t>BAVARIA &amp; CIA. S.C.A.</t>
  </si>
  <si>
    <t>CELSIA COLOMBIA S.A. E.S.P</t>
  </si>
  <si>
    <t>COX ENERGY COLOMBIA S.A.S</t>
  </si>
  <si>
    <t>ISAGEN S.A. E.S.P.</t>
  </si>
  <si>
    <t>BOSQUES SOLARES DE LOS LLANOS 6 S.A.S E.S.P</t>
  </si>
  <si>
    <t>BOSQUES SOLARES DE LOS LLANOS 7 S.A.S E.S.P.</t>
  </si>
  <si>
    <t>BOSQUES SOLARES DE LOS LLANOS 8 SAS ESP</t>
  </si>
  <si>
    <t>HZ ENERGY S.A.S.E.S.P</t>
  </si>
  <si>
    <t>GRENERGY COLOMBIA S.A.S.</t>
  </si>
  <si>
    <t>BLACK ORCHID CACTUS BESS S.A.S. E.S.P.</t>
  </si>
  <si>
    <t>VO RENOVABLES SOL 1 S.A.S E.S.P.</t>
  </si>
  <si>
    <t>CEMENTOS ARGOS S.A.</t>
  </si>
  <si>
    <t>ACUEDUCTO AGUAS Y ALCANTARILLADO DE BOGOTA</t>
  </si>
  <si>
    <t>Desarrollos Energéticos del Caribe S.A.S.</t>
  </si>
  <si>
    <t>VIRIDI RE DEVELOPMENT COLOMBIA S.A.S.</t>
  </si>
  <si>
    <t>CELSIA COLOMBIA</t>
  </si>
  <si>
    <t xml:space="preserve">Cementos San Marcos S.A.S </t>
  </si>
  <si>
    <t>CEMEX COLOMBIA S A</t>
  </si>
  <si>
    <t>GENERADORA AURRA S.A.S.</t>
  </si>
  <si>
    <t>INVERSIONES PCH EL REMANSO S.A.S E.S.P. ZOMAC</t>
  </si>
  <si>
    <t>PCH LA NOQUE S.A.S E.S.P ZOMAC</t>
  </si>
  <si>
    <t>INTEGRAL S.A.</t>
  </si>
  <si>
    <t>EMPRESA DE GENERACION Y PROMOCION DE ENERGIA DE ANTIOQUIA S.A. E.S.P.</t>
  </si>
  <si>
    <t>EMPRESAS PUBLICAS DE MEDELLIN E.S.P.</t>
  </si>
  <si>
    <t>FOTOVOLTAICO CHICALÁ S.A.S</t>
  </si>
  <si>
    <t>PARQUE SOLAR COLOMBIA XII S.A.S. - E.S.P.</t>
  </si>
  <si>
    <t>COLIBRI ENERGY S.A.S.</t>
  </si>
  <si>
    <t>PROYECTO SOLAR CIMITARRA SAS</t>
  </si>
  <si>
    <t>RECAP COLOMBIA GRANJA I SAS</t>
  </si>
  <si>
    <t>Recap Colombia Granja II S.A.S</t>
  </si>
  <si>
    <t>INCAUCA S.A.S.</t>
  </si>
  <si>
    <t>LUMINORA SOLAR POWER COLOMBIA SEIS SAS</t>
  </si>
  <si>
    <t>NAVITAS VERDES S.A.S. E.S.P. - ZOMAC</t>
  </si>
  <si>
    <t>ECOPETROL S.A.</t>
  </si>
  <si>
    <t>ABO WIND RENOVABLES COLOMBIA S.A.S.</t>
  </si>
  <si>
    <t>CNC del Mar S.A.S. E.S.P</t>
  </si>
  <si>
    <t>PARQUE SOLAR DRACO S.A.S. E.S.P.</t>
  </si>
  <si>
    <t>DSE CALAMAR S.A.S</t>
  </si>
  <si>
    <t>DSE NEIVA S.AS</t>
  </si>
  <si>
    <t>DSE NEIVA SUR S.A.S</t>
  </si>
  <si>
    <t>DSE PUERTO BOYACÁ S.A.S</t>
  </si>
  <si>
    <t>PROYECTO SOLAR MATIMBA II S.A.S</t>
  </si>
  <si>
    <t>COBRA INSTALACIONES Y SERVICIOS SUCURSAL S A</t>
  </si>
  <si>
    <t>LUMINORA SOLAR POWER COLOMBIA TRECE SAS</t>
  </si>
  <si>
    <t>SOLEK COLOMBIA HOLDING SAS</t>
  </si>
  <si>
    <t>ABO WIND RENOVABLES PROYECTO DOS SAS ESP</t>
  </si>
  <si>
    <t>Patrimonio Autónomo El Piojo</t>
  </si>
  <si>
    <t>ELIPSE ENERGIA SAS ESP</t>
  </si>
  <si>
    <t>PARQUE SOLAR PACANDÉ S.A.S. E.S.P.</t>
  </si>
  <si>
    <t>CME Construcción Y Manutención Electromecánica. S.A. Sucursal Colombia</t>
  </si>
  <si>
    <t>ABO WIND RENOVABLES PROYECTO CATORCE S.A.S E.S.P</t>
  </si>
  <si>
    <t>GRENERGY GESTION E INFRAESTRUCTURA SAS</t>
  </si>
  <si>
    <t>AMBER SOLAR POWER COLOMBIA TRES S.A.S</t>
  </si>
  <si>
    <t>GR PARQUE GALAPA SOLAR 2 SAS ESP</t>
  </si>
  <si>
    <t>PAREX RESOURCES COLOMBIA LTD SUCURSAL</t>
  </si>
  <si>
    <t>PLANTA SOLAR EL ARBOLITO ESP S.A.S</t>
  </si>
  <si>
    <t>PARQUE SOLAR PORTÓN DEL SOL S.A.S</t>
  </si>
  <si>
    <t>PA RENOVABLES SOL 1 S.A.S E.S.P</t>
  </si>
  <si>
    <t>ELECTRYON POWER COLOMBIA SAS</t>
  </si>
  <si>
    <t>HIDROLIMON S.A.S. E.S.P.</t>
  </si>
  <si>
    <t>HZ ENERGY S.A.S. E.S.P.</t>
  </si>
  <si>
    <t>HIDROTIGRE S.A.S. E.S.P.</t>
  </si>
  <si>
    <t>COLGEOLICA S.A.S.</t>
  </si>
  <si>
    <t>KAIROS SOLAR PARK COLOMBIA S.A.S. E.S.P.</t>
  </si>
  <si>
    <t>Upside Value Colombia SAS</t>
  </si>
  <si>
    <t>Cattleya Solar S. A. S</t>
  </si>
  <si>
    <t>FOTOVOLTAICO SAN FELIPE SAS</t>
  </si>
  <si>
    <t>Desarrollo de Energía Renovable S.A.S. E.S.P.</t>
  </si>
  <si>
    <t>EMPRESAS PÚBLICAS DE MEDELLÍN E.S.P.</t>
  </si>
  <si>
    <t>LUMINORA SOLAR POWER COLOMBIA DOCE S.A.S</t>
  </si>
  <si>
    <t>Parque Solar Colombia XIV S.A.S - ESP</t>
  </si>
  <si>
    <t>VO RENOVABLES SOL 1 S.A.S</t>
  </si>
  <si>
    <t>ODATA COLOMBIA SAS</t>
  </si>
  <si>
    <t>GON S.A.S.</t>
  </si>
  <si>
    <t>AMBER SOLAR POWER COLOMBIA CINCO SAS</t>
  </si>
  <si>
    <t>PARQUE SOLAR COLOMBIA VIII S.A.S. E.S.P.</t>
  </si>
  <si>
    <t>Parque Solar Colombia III S.A.S E.S.P</t>
  </si>
  <si>
    <t>PARQUE SOLAR COLOMBIA IX S.A.S. - E.S.P</t>
  </si>
  <si>
    <t>PARQUE SOLAR COLOMBIA I S.A.S. E.S.P.</t>
  </si>
  <si>
    <t>PARQUE SOLAR COLOMBIA IV S.A.S. - E.S.P.</t>
  </si>
  <si>
    <t>Parque Solar Colombia VII S.A.S E.S.P</t>
  </si>
  <si>
    <t>PS Córdoba S.A.S.</t>
  </si>
  <si>
    <t>OICATÁ SOLAR 1 S.A.S.</t>
  </si>
  <si>
    <t>PARQUE SOLAR MATARREDONDA S.A.S. E.S.P.</t>
  </si>
  <si>
    <t>ABO WIND RENOVABLES PROYECTO VEINTE S.A.S E.S.P.</t>
  </si>
  <si>
    <t>ABO WIND RENOVABLES PROYECTO VEINTIUNO S.A.S E.S.P</t>
  </si>
  <si>
    <t>PARQUE SOLAR COLOMBIA XXI S.A.S. E.S.P.</t>
  </si>
  <si>
    <t>AES COLOMBIA &amp; CIA. S.C.A. E.S.P.</t>
  </si>
  <si>
    <t>ENEL COLOMBIA SA ESP</t>
  </si>
  <si>
    <t>PARQUE EÓLICO OFFSHORE VIENTOS ALISIOS S.A.S.</t>
  </si>
  <si>
    <t>CSF CONTINUA NATAGAIMA SAS ESP</t>
  </si>
  <si>
    <t>CSF CONTINUA PURIFICACION SAS ESP</t>
  </si>
  <si>
    <t>PATRIMONIOS AUTÓNOMOS CREDICORP CAPITAL FIDUCIARIA S.A. – FAP El Piojo</t>
  </si>
  <si>
    <t>NOTUS ENERGÍA COLOMBIA SAS</t>
  </si>
  <si>
    <t>Tolú Viejo Energías Renovables S.A.S. E.S.P.</t>
  </si>
  <si>
    <t>Parque Solar Planeta Rica S.A.S.</t>
  </si>
  <si>
    <t>AUTÓNOMOS CREDICORP CAPITAL FIDUCIARIA SA - FAP SHANGRI-LA</t>
  </si>
  <si>
    <t>MAINSTREAM COLOMBIA S.A.S.</t>
  </si>
  <si>
    <t>RENERGÉTICA COLOMBIA S.A.S.</t>
  </si>
  <si>
    <t>Positive Energy SAS</t>
  </si>
  <si>
    <t>COLOMBIA SOLAR CORPORACIÓN INTERNACIONAL SAS</t>
  </si>
  <si>
    <t>SOL DE LAS CIENAGAS SAS ESP</t>
  </si>
  <si>
    <t>Parque Solar Colombia XXIV S.A.S. – E.S.P.</t>
  </si>
  <si>
    <t>HACIENDA RIOBAMBA S.A.S</t>
  </si>
  <si>
    <t>URIEL SOLAR DON VIZO S.A.S.</t>
  </si>
  <si>
    <t>EL ROBLE SOLAR S.A.S.</t>
  </si>
  <si>
    <t>EMPRESAS MUNICIPALES DE CALI E.I.C.E. E.S.P.</t>
  </si>
  <si>
    <t>EGAL SAS</t>
  </si>
  <si>
    <t>Green Energy DS&amp;E S.A.S</t>
  </si>
  <si>
    <t>GREENYELLOW ENERGIA DE COLOMBIA S.A.S.</t>
  </si>
  <si>
    <t>FOTOVOLTAICA EL YARUMO S.A.S.</t>
  </si>
  <si>
    <t>PARQUE SOLAR FOTOVOLTAICO EL COPEY S.A.S</t>
  </si>
  <si>
    <t>PLANTA SOLAR EL GUAMO ESP S.A.S</t>
  </si>
  <si>
    <t>SOLANO RENOVABLES SAS</t>
  </si>
  <si>
    <t>PARQUE SOLAR GUALANDAY S.A.S</t>
  </si>
  <si>
    <t>DS COLOMBIA 9 S.A.S</t>
  </si>
  <si>
    <t>JP ENERGY COLOMBIA S.A.S</t>
  </si>
  <si>
    <t>LA FILIGRANA SOLAR S.A.S</t>
  </si>
  <si>
    <t>DS COLOMBIA 7 S.A.S</t>
  </si>
  <si>
    <t>PARQUE SOLAR LIGUSTRO I S.A.S.</t>
  </si>
  <si>
    <t>PARQUE SOLAR LIGUSTRO II SAS</t>
  </si>
  <si>
    <t>FOTOVOLTAICO ARRAYANES S.A.S.</t>
  </si>
  <si>
    <t>NUEVAS ENERGIAS II SAS</t>
  </si>
  <si>
    <t>SOLAR EL EDEN S.A.S.</t>
  </si>
  <si>
    <t>PLANTA SOLAR ROVIRA S.A.S.</t>
  </si>
  <si>
    <t>FOTOVOLTAICO QUETZALES S.A.S</t>
  </si>
  <si>
    <t>PARQUE SOLAR TANGARA S.A.S.</t>
  </si>
  <si>
    <t>FOTOVOLTAICO LA SIERRA S.A.S</t>
  </si>
  <si>
    <t>FOTOVOLTAICO TURPIALES S.A.S</t>
  </si>
  <si>
    <t>Parque Solar Fotovoltaico Wimke S.A.S.</t>
  </si>
  <si>
    <t>INTI Solar 1 S.A.S. E.S.P.</t>
  </si>
  <si>
    <t>PARQUE SOLAR LA CANDILEJA SAS</t>
  </si>
  <si>
    <t>Eagle Energy SL</t>
  </si>
  <si>
    <t>SOLARPACK COLOMBIA S.A.S. E.S.P.</t>
  </si>
  <si>
    <t>GENERADORA BUENVISTA S.A.S.</t>
  </si>
  <si>
    <t>GENERADORA SAN JOAQUIN S.A.S.</t>
  </si>
  <si>
    <t>FOTOVOLTAICO CECROPIA SAS</t>
  </si>
  <si>
    <t>NORIA ENERGY CARACOLITO S.A.S</t>
  </si>
  <si>
    <t>BCCY CORDOBA S.A.S. E.S.P.</t>
  </si>
  <si>
    <t>GRUPO SOLARI SE SAS</t>
  </si>
  <si>
    <t>GR PARQUE SOLAR SANDALO II S.A.S E.S.P.</t>
  </si>
  <si>
    <t>CÓRDOBA SOLAR 2 S.A.S.</t>
  </si>
  <si>
    <t>GIRASOL 1 S.A.S.</t>
  </si>
  <si>
    <t>Parque Solar San Isidro S.A.S.</t>
  </si>
  <si>
    <t>Greenwood Energy S.A.S E.S.P.</t>
  </si>
  <si>
    <t>ELEWAN ENERGY COLOMBIA S.A.S</t>
  </si>
  <si>
    <t>EMPRESA URRA S.A. E.S.P.</t>
  </si>
  <si>
    <t>Valcolombia Renovables SAS</t>
  </si>
  <si>
    <t>COLOMENER IV S.A.S</t>
  </si>
  <si>
    <t>GRANJA SOLAR ZAPATOCA CSCI 2 S.A.S E.S.P</t>
  </si>
  <si>
    <t>Generadora Alejandria SAS ESP</t>
  </si>
  <si>
    <t>VATIA SA ESP</t>
  </si>
  <si>
    <t>HIDROELÉCTRICA RÍO AURES S.A. E.S.P.</t>
  </si>
  <si>
    <t>Central Energy S.A.S</t>
  </si>
  <si>
    <t>GENERADORA CHORRERITAS S.A.S. E.S.P.</t>
  </si>
  <si>
    <t>CLEAR WATER S.A.S</t>
  </si>
  <si>
    <t>INGESERTEC Ingeniería y Servicios Técnicos</t>
  </si>
  <si>
    <t>PCH LA FLORIDA S.A.S. E.S.P.</t>
  </si>
  <si>
    <t>PCH LA JOYA S.A.S. E.S.P.</t>
  </si>
  <si>
    <t>ENERGIA DEL SUROESTE S.A. E.S.P.</t>
  </si>
  <si>
    <t>PROYECTOS Y DESARROLLOS DE ENERGIA SAS</t>
  </si>
  <si>
    <t>Espacio Productivo S.A.S. E.S.P</t>
  </si>
  <si>
    <t>ENERQ S.A.S.</t>
  </si>
  <si>
    <t>GESTION ENERGETICA S.A. E.S.P.</t>
  </si>
  <si>
    <t>PCH SALAMINA S.A.S.</t>
  </si>
  <si>
    <t>ATLANTICA HIDRO COLOMBIA S.A.S</t>
  </si>
  <si>
    <t>CENTRAL HIDROELÉCTRICA TZ II S.A.S. E.S.P.</t>
  </si>
  <si>
    <t>Empresa de Acueducto y Alcantarillado de Bogotá ESP</t>
  </si>
  <si>
    <t>Parque Eolico Vientos la Manita el Ahumado S.A.S.</t>
  </si>
  <si>
    <t>Energía Nacional SAS ESP</t>
  </si>
  <si>
    <t>Black Orchid Solar Management SAS</t>
  </si>
  <si>
    <t>PARQUE SOLAR COLOMBIA X S.A.S. - E.S.P.</t>
  </si>
  <si>
    <t>EMPRESA DE ENERGÍA ANDES S.A.S</t>
  </si>
  <si>
    <t>COMERCIALIZADORA INTERNACIONAL MILPA S.A.</t>
  </si>
  <si>
    <t>SOLARPACK COLOMBIA S.A.S.</t>
  </si>
  <si>
    <t>FOTOVOLTAICO TOLIMA NORTE S.A.S.</t>
  </si>
  <si>
    <t>WEENS S.A.S.</t>
  </si>
  <si>
    <t>PSR 2 S.A.S.</t>
  </si>
  <si>
    <t>AXIS JC S.A.S.</t>
  </si>
  <si>
    <t>AXIA ENERGIA</t>
  </si>
  <si>
    <t>SGDE ENERGÍAS RENOVABLES SAS E.S.P.</t>
  </si>
  <si>
    <t>RENOVABLES LATAM SUCURSAL COLOMBIA</t>
  </si>
  <si>
    <t>ANDES SOLARES S.A.S.</t>
  </si>
  <si>
    <t>JUAN MINA ENERGIAS RENOVABLES SAS E.S.P.</t>
  </si>
  <si>
    <t>CHEC S.A. E.S.P. BIC</t>
  </si>
  <si>
    <t>ABO WIND RENOVABLES PROYECTO TRES S.A.S. E.S.P</t>
  </si>
  <si>
    <t>LA ORQUIDEA SOLAR S.A.S.</t>
  </si>
  <si>
    <t>SOLAR LAS MARIAS S.A.S. E.S.P.</t>
  </si>
  <si>
    <t>GENERSOL SAS</t>
  </si>
  <si>
    <t>Termoeléctrica El Tesorito S.A.S E.S.P</t>
  </si>
  <si>
    <t>Minera de Cobre Quebradona S.A.S.</t>
  </si>
  <si>
    <t>REGIOTRAM DE OCCIDENTE</t>
  </si>
  <si>
    <t>HMV INGENIEROS LTDA</t>
  </si>
  <si>
    <t>Drummond LTD</t>
  </si>
  <si>
    <t>METRO LINEA 1 S.A.S</t>
  </si>
  <si>
    <t>SVC ESP SAS ZOMAC</t>
  </si>
  <si>
    <t>INDIGO ARENA S.A.S</t>
  </si>
  <si>
    <t>GUAJIRA EOLICA I</t>
  </si>
  <si>
    <t>EÓLICA COSTA ATLÁNTICA S.A.S. E.S.P.</t>
  </si>
  <si>
    <t>DS COLOMBIA 2 S.A.S.</t>
  </si>
  <si>
    <t>URIEL SOLAR MALAMBO S.A.S.</t>
  </si>
  <si>
    <t>DESARROLLOS ENERGETICOS S.A.S</t>
  </si>
  <si>
    <t>PN1 Energías Renovables S.A.S. E.S.P.</t>
  </si>
  <si>
    <t>PARQUE SOLAR COLOMBIA XI S.A.S. E.S.P.</t>
  </si>
  <si>
    <t>WILCHES SOLAR 1 S.A.S.</t>
  </si>
  <si>
    <t>COLGEÓLICA S.A.S.</t>
  </si>
  <si>
    <t>ABO WIND RENOVABLES PROYECTO ONCE S.A.S. E.S.P</t>
  </si>
  <si>
    <t>COLOMBIA ENERGY CLIMATE CORPORATION S.A.S.</t>
  </si>
  <si>
    <t>Pi Épsilon Proyectos de Ingeniería Especializada S</t>
  </si>
  <si>
    <t>ATLANTICA - HIC RENOVABLES S.A.S</t>
  </si>
  <si>
    <t>AC RENOVABLES SOL 1 S.A.S. E.S.P.S</t>
  </si>
  <si>
    <t>SOLAR PRADERA S.A.S. E.S.P.</t>
  </si>
  <si>
    <t>SOLAR LIZAMA S.A.S.</t>
  </si>
  <si>
    <t>SOLAR PROJECTS DEVELOPERS SAS</t>
  </si>
  <si>
    <t>GENERADORA NARE S.A.S. E.S.P.</t>
  </si>
  <si>
    <t>INVERSIONES PUCHARDÁ S.A.S</t>
  </si>
  <si>
    <t>Caldas GOLD Marmato S.A.S</t>
  </si>
  <si>
    <t>PARQUE SOLAR SUÉ 1 S.A.S.</t>
  </si>
  <si>
    <t>NOTUS ENERGIA COLOMBIA S.A.S</t>
  </si>
  <si>
    <t>FOTOVOLTAICO EL CARACOLI S.A.S</t>
  </si>
  <si>
    <t>VO RENOVABLES SOL 1 S.A.S. E.S.P</t>
  </si>
  <si>
    <t>BARZALOSA S.A.S.</t>
  </si>
  <si>
    <t>PLANTA SOLAR LA MARTINA ESP S.A.S</t>
  </si>
  <si>
    <t>PSR5 S.A.S.</t>
  </si>
  <si>
    <t>EMPRESA DE GENERACIÓN JUAN MINA S.A.S</t>
  </si>
  <si>
    <t>VIRIDI ENERGIAS RENOVABLES COLOMBIA S.A.S.</t>
  </si>
  <si>
    <t>ABO WIND RENOVABLES PROYECTO DIECISIETE S.A.S</t>
  </si>
  <si>
    <t>Enel Colombia S.A. E.S.P</t>
  </si>
  <si>
    <t>FERMINAC INT S.A.S.</t>
  </si>
  <si>
    <t>VIRIDI ENERGIAS RENOVABLES COLOMBIA S.A.S</t>
  </si>
  <si>
    <t>REFOENERGY VILLANUEVA S.A.S E.S.P.</t>
  </si>
  <si>
    <t>PARQUE SOLAR COLOMBIA XX S.A.S E.S.P.</t>
  </si>
  <si>
    <t>CARACOL ENERGÍAS RENOVABLES SAS E.S.P.</t>
  </si>
  <si>
    <t>PSFV TONCHALÁ SAS</t>
  </si>
  <si>
    <t>LATAMSOLAR COLOMBIA SAS</t>
  </si>
  <si>
    <t>LATAM FOTOVOLTAICA SAHAGÚN SAS</t>
  </si>
  <si>
    <t>ABO WIND RENOVABLES PROYECTO NUEVE S.A.S. E.S.P.</t>
  </si>
  <si>
    <t>ABO WIND RENOVABLES PROYECTO TRECE SAS ESP</t>
  </si>
  <si>
    <t>SKAT INVESTMENT S.A.S.</t>
  </si>
  <si>
    <t>Consultoría Regulatoria</t>
  </si>
  <si>
    <t>GR PARQUE SOL DE ZAWADY S.A.S. E.S.P.</t>
  </si>
  <si>
    <t>SOL&amp;CIELO S.A.S.</t>
  </si>
  <si>
    <t>FOTOVOLTAICO TW EL BAMBU S.A.S</t>
  </si>
  <si>
    <t>ABO WIND RENOVABLES PROYECTO VEINTIDOS S.A.S. ESP</t>
  </si>
  <si>
    <t>ABO WIND RENOVABLES PROYECTO DIECISEIS S.A.S. ESP</t>
  </si>
  <si>
    <t>SPV-SOLENERGY NORTE SAS</t>
  </si>
  <si>
    <t>PROMOTORA DE ENERGÍA ELÉCTRICA DE CARTAGENA S.A.S.</t>
  </si>
  <si>
    <t>TAMARINO COLOMBIA S.A.S.</t>
  </si>
  <si>
    <t>PARQUE SOLAR TAURUS SAS ESP</t>
  </si>
  <si>
    <t>BACATA - 115kV</t>
  </si>
  <si>
    <t>TERMOCASANARE SAS ESP</t>
  </si>
  <si>
    <t>Termotasajero S.A. E.S.P.</t>
  </si>
  <si>
    <t>TRINA SOLAR COLOMBIA SAS</t>
  </si>
  <si>
    <t>PSR1 SAS</t>
  </si>
  <si>
    <t>ULTRACEM S.A.S.</t>
  </si>
  <si>
    <t>Colibri Energy SAS</t>
  </si>
  <si>
    <t>INGENIERIA CREATIVA - ICREA S.A.S</t>
  </si>
  <si>
    <t>San Felipe 220</t>
  </si>
  <si>
    <t>Circuito R13-49 a 44 kV de la subestación Barbosa 44 kV</t>
  </si>
  <si>
    <t>CARACOLI 44 kV</t>
  </si>
  <si>
    <t>LAS PLAYAS 44 kV</t>
  </si>
  <si>
    <t>Peldar 115 kV</t>
  </si>
  <si>
    <t>Juan Mina 34.5</t>
  </si>
  <si>
    <t>La Loma 500</t>
  </si>
  <si>
    <t>Arreboles 34.5 kV</t>
  </si>
  <si>
    <t>SABANALARGA 500 kV</t>
  </si>
  <si>
    <t>BARANOA 34.5 kV</t>
  </si>
  <si>
    <t>Baranoa 13.8</t>
  </si>
  <si>
    <t>San Antonio (Boyaca) 115</t>
  </si>
  <si>
    <t>Cañolimón 230 kV</t>
  </si>
  <si>
    <t>Chivor II 230</t>
  </si>
  <si>
    <t>MALAMBO 110 kV</t>
  </si>
  <si>
    <t>Ure 34.5</t>
  </si>
  <si>
    <t>MALTERIAS 34.5 kV</t>
  </si>
  <si>
    <t>Ayacucho 115</t>
  </si>
  <si>
    <t>Copey 34.5 1 kV</t>
  </si>
  <si>
    <t>Vasconia 110</t>
  </si>
  <si>
    <t>PALOBLANCO 34.5 kV</t>
  </si>
  <si>
    <t>Malambo 110</t>
  </si>
  <si>
    <t>Toluviejo 220</t>
  </si>
  <si>
    <t>GUACHAL 115 kV</t>
  </si>
  <si>
    <t>Holcim 115 kV</t>
  </si>
  <si>
    <t>LEVAPAN 34.5 kV</t>
  </si>
  <si>
    <t>Mariquita 34.5</t>
  </si>
  <si>
    <t>Guachal 115</t>
  </si>
  <si>
    <t>Sachica 34.5</t>
  </si>
  <si>
    <t>SABANALARGA 34.5 kV</t>
  </si>
  <si>
    <t>SABANALARGA 110 kV</t>
  </si>
  <si>
    <t>SANTA HELENA 115 kV</t>
  </si>
  <si>
    <t>SURIA 230 kV</t>
  </si>
  <si>
    <t>Ocoa 115</t>
  </si>
  <si>
    <t>NUEVA COSPIQUE 13.8 kV</t>
  </si>
  <si>
    <t>BUENAVISTA 34.5 kV</t>
  </si>
  <si>
    <t>El Paso 110</t>
  </si>
  <si>
    <t>Rivera 34.5 kV</t>
  </si>
  <si>
    <t>EL RÍO (CUNDINAMARCA) 115 kV</t>
  </si>
  <si>
    <t>Esmeralda CQR 115</t>
  </si>
  <si>
    <t>Chinu 110</t>
  </si>
  <si>
    <t>Guachal 2 115 kV</t>
  </si>
  <si>
    <t>Vijes 115</t>
  </si>
  <si>
    <t>Diamante 115 kV</t>
  </si>
  <si>
    <t>SAN JERONIMO 44 kV</t>
  </si>
  <si>
    <t>CHORODO (FRONTINO) 110 kV</t>
  </si>
  <si>
    <t>Santa Fe de Antioquia 44 kV</t>
  </si>
  <si>
    <t>BARBOSA (ANTIOQUIA) 44 kV</t>
  </si>
  <si>
    <t>PUERTO CAICEDO 44 kV</t>
  </si>
  <si>
    <t>SAN LORENZO 110 kV</t>
  </si>
  <si>
    <t>CENTRO ALEGRE 34.5 kV</t>
  </si>
  <si>
    <t>Sabanalarga 13.8</t>
  </si>
  <si>
    <t>MANIZALES 33 kV</t>
  </si>
  <si>
    <t>Codazzi 110 kV</t>
  </si>
  <si>
    <t>Primavera 500</t>
  </si>
  <si>
    <t>Planta Diesel 13.2</t>
  </si>
  <si>
    <t>Dosquebradas 13.2</t>
  </si>
  <si>
    <t>Pavas1 13.2</t>
  </si>
  <si>
    <t>Pavas 33</t>
  </si>
  <si>
    <t>Páez 115</t>
  </si>
  <si>
    <t>LAS FLORES 34.5 kV</t>
  </si>
  <si>
    <t>Galapa 34.5</t>
  </si>
  <si>
    <t>LAGUNAS 44 kV</t>
  </si>
  <si>
    <t>VALPARAISO 13.2 kV</t>
  </si>
  <si>
    <t>Santa Helena 230 kV</t>
  </si>
  <si>
    <t>LA ESMERALDA (ARAUCA) 34.5 kV</t>
  </si>
  <si>
    <t>Manzanillo 66</t>
  </si>
  <si>
    <t>La Jagua 110 kV</t>
  </si>
  <si>
    <t>Calamar 34.5</t>
  </si>
  <si>
    <t>Sur 34.5 kV</t>
  </si>
  <si>
    <t>Pto Boyaca 110</t>
  </si>
  <si>
    <t>Chinu 500</t>
  </si>
  <si>
    <t>Sahagun 500 kV</t>
  </si>
  <si>
    <t>EL PASO 1 34.5 kV</t>
  </si>
  <si>
    <t>Alcaravan 220</t>
  </si>
  <si>
    <t>Gualanday 115 kV</t>
  </si>
  <si>
    <t>MAGANGUE 13.8 kV</t>
  </si>
  <si>
    <t>Cuestecitas 500</t>
  </si>
  <si>
    <t>NATAGAIMA 115 kV</t>
  </si>
  <si>
    <t>NUEVO PUNTO - HUILA 230 kV</t>
  </si>
  <si>
    <t>SIrata 34.5</t>
  </si>
  <si>
    <t>Flandes 34.5 kV</t>
  </si>
  <si>
    <t>Insula 115</t>
  </si>
  <si>
    <t>Galapa 13.8</t>
  </si>
  <si>
    <t>Banadia 220</t>
  </si>
  <si>
    <t>MERCADERES 34.5 kV</t>
  </si>
  <si>
    <t>PURNIO 230 kV</t>
  </si>
  <si>
    <t>Chiriguana 34.5</t>
  </si>
  <si>
    <t>URABA 44 kV</t>
  </si>
  <si>
    <t>URABA 110 kV</t>
  </si>
  <si>
    <t>Yopalosa 115</t>
  </si>
  <si>
    <t>La loma 13.8</t>
  </si>
  <si>
    <t>San Felipe 115</t>
  </si>
  <si>
    <t>Espinal 34.5</t>
  </si>
  <si>
    <t>El Limon 13.2</t>
  </si>
  <si>
    <t>Tigre 44</t>
  </si>
  <si>
    <t>Amalfi 13.2</t>
  </si>
  <si>
    <t>TOLUVIEJO 34.5 kV</t>
  </si>
  <si>
    <t>Comuneros 220</t>
  </si>
  <si>
    <t>La paz 13.8</t>
  </si>
  <si>
    <t>Ramada 13.8</t>
  </si>
  <si>
    <t>Venadillo 34.5 kV</t>
  </si>
  <si>
    <t>Lanceros 115 kV</t>
  </si>
  <si>
    <t>SUAITA 115 kV</t>
  </si>
  <si>
    <t>Guadalupe 44 kV</t>
  </si>
  <si>
    <t>Puerto Wilches 34.5 kV</t>
  </si>
  <si>
    <t>Tesalia 220 kV</t>
  </si>
  <si>
    <t>Holcim 13.8</t>
  </si>
  <si>
    <t>Bacatá 115 kV</t>
  </si>
  <si>
    <t>Bacatá 230 kV</t>
  </si>
  <si>
    <t>El Bote 34.5 kV</t>
  </si>
  <si>
    <t>San Juan NepomuceNO 13.8</t>
  </si>
  <si>
    <t>CSIR34 (Perteneciente al circuito Banadía – Saravena 34,5 kV) 34.5 kV</t>
  </si>
  <si>
    <t>SANTA VERONICA 34.5 kV</t>
  </si>
  <si>
    <t>SAN JUAN DE ARAMA 34.5 kV</t>
  </si>
  <si>
    <t>EL PASO 110 kV</t>
  </si>
  <si>
    <t>SAN MARTIN 34.5 kV</t>
  </si>
  <si>
    <t>FUENTE DE ORO 34.5 kV</t>
  </si>
  <si>
    <t>DONCELLO 115 kV</t>
  </si>
  <si>
    <t>CASETABLA 34.5 kV</t>
  </si>
  <si>
    <t>COTORRA 34.5 kV</t>
  </si>
  <si>
    <t>Muiscas 34.5 kV</t>
  </si>
  <si>
    <t>BAVARIA (BOYACÁ) 115 kV</t>
  </si>
  <si>
    <t>CIENAGA DE ORO 34.5 kV</t>
  </si>
  <si>
    <t>SAN PELAYO 34.5 kV</t>
  </si>
  <si>
    <t>TIERRALTA 13.8 kV</t>
  </si>
  <si>
    <t>VIOLETAS 34.5 34.5 kV</t>
  </si>
  <si>
    <t>VIOLETAS 115 115 kV</t>
  </si>
  <si>
    <t>CUESTECITAS 500 kV</t>
  </si>
  <si>
    <t>CUESTECITAS 110 kV</t>
  </si>
  <si>
    <t>Rio Cordoba 110</t>
  </si>
  <si>
    <t>COLECTORA I 500 kV</t>
  </si>
  <si>
    <t>BOLÍVAR 500 kV</t>
  </si>
  <si>
    <t>CUESTECITAS 220 kV</t>
  </si>
  <si>
    <t>NATAGAIMA 13.2 kV</t>
  </si>
  <si>
    <t>PURIFICACION 34.5 kV</t>
  </si>
  <si>
    <t>GUALANDAY 34.5 kV</t>
  </si>
  <si>
    <t>Hobo 115 kV</t>
  </si>
  <si>
    <t>Cuestecitas 34.5</t>
  </si>
  <si>
    <t>TOLUVIEJO 13.8 kV</t>
  </si>
  <si>
    <t>PLANETA RICA 110 kV</t>
  </si>
  <si>
    <t>MIROLINDO (IBAGUÉ) 230 kV</t>
  </si>
  <si>
    <t>TOLUVIEJO 220 kV</t>
  </si>
  <si>
    <t>CHENCHE 34.5 kV</t>
  </si>
  <si>
    <t>JUAN MINA 110 kV</t>
  </si>
  <si>
    <t>Bonda 34.5</t>
  </si>
  <si>
    <t>Camarones 34.5</t>
  </si>
  <si>
    <t>CARACOLI 110 kV</t>
  </si>
  <si>
    <t>NUEVO PUNTO - CARRETO 500 kV</t>
  </si>
  <si>
    <t>Hilarco 34.5</t>
  </si>
  <si>
    <t>CHINU 500 kV</t>
  </si>
  <si>
    <t>Caracolí 13.8</t>
  </si>
  <si>
    <t>CHINU 220 kV</t>
  </si>
  <si>
    <t>EL LAGO 34.5 kV</t>
  </si>
  <si>
    <t>CHINU 110 kV</t>
  </si>
  <si>
    <t>MULALO 34.5 kV</t>
  </si>
  <si>
    <t>MULALO 115 kV</t>
  </si>
  <si>
    <t>La SIerra 220</t>
  </si>
  <si>
    <t>Mamonal 13.8 kV</t>
  </si>
  <si>
    <t>BARANOA 110 kV</t>
  </si>
  <si>
    <t>EL COPEY 220 kV</t>
  </si>
  <si>
    <t>GUAMO 34.5 kV</t>
  </si>
  <si>
    <t>Duitama 115</t>
  </si>
  <si>
    <t>EL HUCHE 34.5 kV</t>
  </si>
  <si>
    <t>MOMPOX 34.5 kV</t>
  </si>
  <si>
    <t>Cartago 220</t>
  </si>
  <si>
    <t>SAHAGUN 500 kV</t>
  </si>
  <si>
    <t>ROVIRA 13.2 kV</t>
  </si>
  <si>
    <t>Alto Ricaurte 34.5 kV</t>
  </si>
  <si>
    <t>GAMBOTE 34.5 kV</t>
  </si>
  <si>
    <t>MEMBRILLAL 13.8 kV</t>
  </si>
  <si>
    <t>OCAÑA 500 kV</t>
  </si>
  <si>
    <t>VALLEDUPAR 220 kV</t>
  </si>
  <si>
    <t>SAN JUAN 220 kV</t>
  </si>
  <si>
    <t>Lanceros 34.5</t>
  </si>
  <si>
    <t>CAUCASIA 44 kV</t>
  </si>
  <si>
    <t>CaucaSIa 13.2 I</t>
  </si>
  <si>
    <t>El Bote 115 kV</t>
  </si>
  <si>
    <t>SINCE 110 kV</t>
  </si>
  <si>
    <t>Purnio 115</t>
  </si>
  <si>
    <t>NUEVA MONTERIA 110 kV</t>
  </si>
  <si>
    <t>Virginia 220</t>
  </si>
  <si>
    <t>El Copey 500</t>
  </si>
  <si>
    <t>EL CARMEN 13.8 kV</t>
  </si>
  <si>
    <t>CEMEX 115 kV</t>
  </si>
  <si>
    <t>COVEÑAS 34.5 kV</t>
  </si>
  <si>
    <t>PUERTO LIBERTADOR 34.5 kV</t>
  </si>
  <si>
    <t>Salamina EC 110 kV</t>
  </si>
  <si>
    <t>VIRGINIA 220 kV</t>
  </si>
  <si>
    <t>Copey 34.5 1</t>
  </si>
  <si>
    <t>URRA 110 kV</t>
  </si>
  <si>
    <t>Morichal 34.5</t>
  </si>
  <si>
    <t>ZAMBRANO 13.8 kV</t>
  </si>
  <si>
    <t>ZAPATOCA 34.5 kV</t>
  </si>
  <si>
    <t>El Limon 44</t>
  </si>
  <si>
    <t>Pescador 34.5</t>
  </si>
  <si>
    <t>SONSON 110 kV</t>
  </si>
  <si>
    <t>La Ceja 13.2</t>
  </si>
  <si>
    <t>GUARCAMA 110 kV</t>
  </si>
  <si>
    <t>Guatape 13.2</t>
  </si>
  <si>
    <t>PERALONSO 13.2 kV</t>
  </si>
  <si>
    <t>Circuito Jardín 13.8 kV de la SE Andes (P3 del circuito 511-17)</t>
  </si>
  <si>
    <t>BOLOMBOLO 44 kV</t>
  </si>
  <si>
    <t>Pamplona 34.5</t>
  </si>
  <si>
    <t>Barbosa 115</t>
  </si>
  <si>
    <t>Quinchia 33</t>
  </si>
  <si>
    <t>LA TULIA 33 kV</t>
  </si>
  <si>
    <t>Salamina 115</t>
  </si>
  <si>
    <t>GUARCAMA 44 kV</t>
  </si>
  <si>
    <t>Tarazá 44 kV</t>
  </si>
  <si>
    <t>Calera 34.5</t>
  </si>
  <si>
    <t>VALPARAISO 44 kV</t>
  </si>
  <si>
    <t>Ballenas 34.5</t>
  </si>
  <si>
    <t>Santuario 1 44</t>
  </si>
  <si>
    <t>Calamar 66</t>
  </si>
  <si>
    <t>La Loma 13.8 kV</t>
  </si>
  <si>
    <t>Guacamayal 34.5 kV</t>
  </si>
  <si>
    <t>INSULA (CHINCHINA) 115 kV</t>
  </si>
  <si>
    <t>LOMA REDONDA 34.5 kV</t>
  </si>
  <si>
    <t>FAMILIA DEL PACÍFICO 34.5 kV</t>
  </si>
  <si>
    <t>AYACUCHO 115 kV</t>
  </si>
  <si>
    <t>SAN FELIPE 115 kV</t>
  </si>
  <si>
    <t>SANTANDER 34.5 kV</t>
  </si>
  <si>
    <t>BARZALOSA 115 kV</t>
  </si>
  <si>
    <t>PUERTO TEJADA 34.5 kV</t>
  </si>
  <si>
    <t>BOLÍVAR 220 kV</t>
  </si>
  <si>
    <t>SABANAGRANDE 13.8 kV</t>
  </si>
  <si>
    <t>SUAREZ 34.5 kV</t>
  </si>
  <si>
    <t>SOGAMOSO (SANTANDER) 230 kV</t>
  </si>
  <si>
    <t>SALADO 115 kV</t>
  </si>
  <si>
    <t>JUAN MINA 13.8 kV</t>
  </si>
  <si>
    <t>MIROLINDO (IBAGUÉ) 115 kV</t>
  </si>
  <si>
    <t>Dorada 33</t>
  </si>
  <si>
    <t>Insula 33</t>
  </si>
  <si>
    <t>RIO CHIQUITO 34.5 kV</t>
  </si>
  <si>
    <t>MIROLINDO (IBAGUÉ) 34.5 kV</t>
  </si>
  <si>
    <t>PICALEÑA 34.5 kV</t>
  </si>
  <si>
    <t>SALADO 34.5 kV</t>
  </si>
  <si>
    <t>COROZAL 34.5 kV</t>
  </si>
  <si>
    <t>SAN ONOFRE 34.5 kV</t>
  </si>
  <si>
    <t>EL ZAQUE 115 kV</t>
  </si>
  <si>
    <t>TOLUVIEJO 110 kV</t>
  </si>
  <si>
    <t>SABANA DE TORRES 34.5 kV</t>
  </si>
  <si>
    <t>OCAÑA 115 kV</t>
  </si>
  <si>
    <t>CARRIELES 220 kV</t>
  </si>
  <si>
    <t>Nueva SE Tren Occ 115 kV 115 kV</t>
  </si>
  <si>
    <t>MONTEVIDEO 115 kV</t>
  </si>
  <si>
    <t>MESA DEL Sol 115 kV</t>
  </si>
  <si>
    <t>MESA DEL Sol 34.5 kV</t>
  </si>
  <si>
    <t>SAN GIL 34.5 kV</t>
  </si>
  <si>
    <t>SAN FELIPE 230 kV</t>
  </si>
  <si>
    <t>Cemex caracolito 13,8 kV con frontera comercial en Diamante 115 kV</t>
  </si>
  <si>
    <t>RIO CORDOBA 220 kV</t>
  </si>
  <si>
    <t>PORVENIR 115 kV</t>
  </si>
  <si>
    <t>CALLE 1 115 kV</t>
  </si>
  <si>
    <t>CALLE67 115 kV</t>
  </si>
  <si>
    <t>ZONA INDUSTRIAL - CARACOL 34.5 kV</t>
  </si>
  <si>
    <t>RIOHACHA 110 kV</t>
  </si>
  <si>
    <t>CARACOLI 220 kV</t>
  </si>
  <si>
    <t>VALENCIA DE JESUS 34.5 kV</t>
  </si>
  <si>
    <t>VIANI 34.5 kV</t>
  </si>
  <si>
    <t>GAMBOTE 13.8 kV</t>
  </si>
  <si>
    <t>TAME 13.8 kV</t>
  </si>
  <si>
    <t>ESMERALDA (CHEC) 220 kV</t>
  </si>
  <si>
    <t>PLAYITAS 34.5 kV</t>
  </si>
  <si>
    <t>PUERTO WILCHES 34.5 kV</t>
  </si>
  <si>
    <t>LIZAMA 34.5 kV</t>
  </si>
  <si>
    <t>ALCARAVAN 230 kV</t>
  </si>
  <si>
    <t>GAMBOTE 66 kV</t>
  </si>
  <si>
    <t>PAIPA 115 kV</t>
  </si>
  <si>
    <t>Natagaima 34.5 kV</t>
  </si>
  <si>
    <t>CIRCUITO ANAPOIMA 34,5 kV - GUACA 115 34.5 kV</t>
  </si>
  <si>
    <t>AguaCLARA 115 kV</t>
  </si>
  <si>
    <t>SAN ALBERTO 115 kV</t>
  </si>
  <si>
    <t>LIZAMA 115 kV</t>
  </si>
  <si>
    <t>BUENAVISTA 115 KV 115 kV</t>
  </si>
  <si>
    <t>GUATAPE 110 kV</t>
  </si>
  <si>
    <t>ITUANGO 500 kV</t>
  </si>
  <si>
    <t>Irra 115 kV</t>
  </si>
  <si>
    <t>GUACHETÁ 34.5 kV</t>
  </si>
  <si>
    <t>LA GUACA 34.5 kV</t>
  </si>
  <si>
    <t>TAMARINDO - SE GUACA 115 34.5 kV</t>
  </si>
  <si>
    <t>GUADUAS 34.5 kV</t>
  </si>
  <si>
    <t>CHIRIGUANA 13.8 kV</t>
  </si>
  <si>
    <t>GUACAVIA 34.5 kV</t>
  </si>
  <si>
    <t>PRIMAVERA 230 kV</t>
  </si>
  <si>
    <t>GUATIGUARA 230 kV</t>
  </si>
  <si>
    <t>BARZALOSA 34.5 kV</t>
  </si>
  <si>
    <t>Lanceros 115</t>
  </si>
  <si>
    <t>SAN ALBERTO 34.5 kV</t>
  </si>
  <si>
    <t>VILLAPINZÓN 34.5 kV</t>
  </si>
  <si>
    <t>ORIENTE - Cundinamarca 34.5 kV</t>
  </si>
  <si>
    <t>LA LOMA 110 kV</t>
  </si>
  <si>
    <t>PUERTO WILCHES 115 kV</t>
  </si>
  <si>
    <t>CAPELLANIA 34.5 kV</t>
  </si>
  <si>
    <t>Sn SIlvestre 115</t>
  </si>
  <si>
    <t>SIATAMA 34.5 kV</t>
  </si>
  <si>
    <t>Circuito Sumapaz - SE Sauces 34.5 kV</t>
  </si>
  <si>
    <t>SALDAÑA 34.5 kV</t>
  </si>
  <si>
    <t>Carreto 500</t>
  </si>
  <si>
    <t>CARACOLI 13.8 kV</t>
  </si>
  <si>
    <t>JUAN MINA 34.5 kV</t>
  </si>
  <si>
    <t>SALAMINA (MAGDALENA) 34.5 kV</t>
  </si>
  <si>
    <t>Tonchala 115</t>
  </si>
  <si>
    <t>FUNDACION 110 kV</t>
  </si>
  <si>
    <t>La Loma 110</t>
  </si>
  <si>
    <t>BARRANCA 34.5 kV</t>
  </si>
  <si>
    <t>Valledupar34.5_B3</t>
  </si>
  <si>
    <t>Zipaquira 115</t>
  </si>
  <si>
    <t>Bosconia 34.5</t>
  </si>
  <si>
    <t>La Plata 115 kV</t>
  </si>
  <si>
    <t>Aguazul 115</t>
  </si>
  <si>
    <t>Cimitarra 34.5 kV</t>
  </si>
  <si>
    <t>Zawady 13.8</t>
  </si>
  <si>
    <t>AYAPEL 34.5 kV</t>
  </si>
  <si>
    <t>SANTA LUCIA 34.5 kV</t>
  </si>
  <si>
    <t>ANDALUCIA 34.5 kV</t>
  </si>
  <si>
    <t>Carmelo 34.5</t>
  </si>
  <si>
    <t>Barranca 34.5</t>
  </si>
  <si>
    <t>SIMIJACA 13.2 kV</t>
  </si>
  <si>
    <t>Cerromatoso 110</t>
  </si>
  <si>
    <t>Boavita 34.5</t>
  </si>
  <si>
    <t>San Carlos 220</t>
  </si>
  <si>
    <t>San Marcos 110</t>
  </si>
  <si>
    <t>Bayunca 34.5</t>
  </si>
  <si>
    <t>Belen 34.5</t>
  </si>
  <si>
    <t>Tolu 13.8</t>
  </si>
  <si>
    <t>Tuluni 220</t>
  </si>
  <si>
    <t>Ubate 115</t>
  </si>
  <si>
    <t>Caracoli 220</t>
  </si>
  <si>
    <t>Toluviejo 110</t>
  </si>
  <si>
    <t>Tauramena 34.5</t>
  </si>
  <si>
    <t>Aprobado</t>
  </si>
  <si>
    <t>2025-12-01</t>
  </si>
  <si>
    <t>2024-10-31</t>
  </si>
  <si>
    <t>2027-06-30</t>
  </si>
  <si>
    <t>2025-12-31</t>
  </si>
  <si>
    <t>2026-08-28</t>
  </si>
  <si>
    <t>2024-12-31</t>
  </si>
  <si>
    <t>2023-12-31</t>
  </si>
  <si>
    <t>2025-01-31</t>
  </si>
  <si>
    <t>2029-01-31</t>
  </si>
  <si>
    <t>2025-02-28</t>
  </si>
  <si>
    <t>2026-12-31</t>
  </si>
  <si>
    <t>2025-12-30</t>
  </si>
  <si>
    <t>2024-09-30</t>
  </si>
  <si>
    <t>2027-12-31</t>
  </si>
  <si>
    <t>2026-07-20</t>
  </si>
  <si>
    <t>2027-11-30</t>
  </si>
  <si>
    <t>2029-12-31</t>
  </si>
  <si>
    <t>2024-06-30</t>
  </si>
  <si>
    <t>2024-07-31</t>
  </si>
  <si>
    <t>2026-06-30</t>
  </si>
  <si>
    <t>2025-12-03</t>
  </si>
  <si>
    <t>2027-03-31</t>
  </si>
  <si>
    <t>2025-07-31</t>
  </si>
  <si>
    <t>2024-01-31</t>
  </si>
  <si>
    <t>2025-01-03</t>
  </si>
  <si>
    <t>2023-08-31</t>
  </si>
  <si>
    <t>2023-11-30</t>
  </si>
  <si>
    <t>2023-12-01</t>
  </si>
  <si>
    <t>2025-03-31</t>
  </si>
  <si>
    <t>2025-12-29</t>
  </si>
  <si>
    <t>2024-11-29</t>
  </si>
  <si>
    <t>2027-07-31</t>
  </si>
  <si>
    <t>2026-01-31</t>
  </si>
  <si>
    <t>2024-04-30</t>
  </si>
  <si>
    <t>2023-10-31</t>
  </si>
  <si>
    <t>2024-12-24</t>
  </si>
  <si>
    <t>2025-06-30</t>
  </si>
  <si>
    <t>2024-12-01</t>
  </si>
  <si>
    <t>2024-03-01</t>
  </si>
  <si>
    <t>2024-08-31</t>
  </si>
  <si>
    <t>2023-12-30</t>
  </si>
  <si>
    <t>2024-08-30</t>
  </si>
  <si>
    <t>2027-12-21</t>
  </si>
  <si>
    <t>2028-12-31</t>
  </si>
  <si>
    <t>2032-12-31</t>
  </si>
  <si>
    <t>2026-08-31</t>
  </si>
  <si>
    <t>2023-03-31</t>
  </si>
  <si>
    <t>2024-04-11</t>
  </si>
  <si>
    <t>2024-07-30</t>
  </si>
  <si>
    <t>2024-03-31</t>
  </si>
  <si>
    <t>2024-02-28</t>
  </si>
  <si>
    <t>2024-12-28</t>
  </si>
  <si>
    <t>2025-04-30</t>
  </si>
  <si>
    <t>2023-08-01</t>
  </si>
  <si>
    <t>2026-12-01</t>
  </si>
  <si>
    <t>2024-12-30</t>
  </si>
  <si>
    <t>2024-11-30</t>
  </si>
  <si>
    <t>2025-02-01</t>
  </si>
  <si>
    <t>2025-06-16</t>
  </si>
  <si>
    <t>Solar FV</t>
  </si>
  <si>
    <t>Térmica</t>
  </si>
  <si>
    <t>Hidroelectrica</t>
  </si>
  <si>
    <t>NA</t>
  </si>
  <si>
    <t>Eólica</t>
  </si>
  <si>
    <t>Biomasa y ReSIduos</t>
  </si>
  <si>
    <t>Resolución del Ministerio de Minas y Energía (MME) 18 0423 de marzo 21 de 2012 (por la cual se adopta el Plan de Expansión de Referencia Generación Transmisión  2012-2025</t>
  </si>
  <si>
    <t>- Líneas de transmisión Copey - Cuestecitas 500 kV,
Copey - Fundación 220 kV y obras asociadas en la
subestación Cuestecitas.
- Subestación Colectora 500 kV, dos líneas de transmisión
Colectora - Cuestecitas 500 kV y una línea Cuestecitas -
La Loma 500 kV.
- Segundo circuito Copey - Cuestecitas 500 kV.
- Segundo circuito Cuestecitas - La Loma 500 kV.
- Línea de transmisión La Loma - Sogamoso 500 kV.
- Línea de transmisión Bonda - Río Córdoba 220 kV.
- Instalación de dispositivos D-FACTS en los circuitos
Santa Marta - Bonda 220 kV y Santa Marta Termoguajira
220 kV.
- Repotenciación de los enlaces Guatapurí - San Juan 110
kV y San Juan - Valledupar 110 kV a 691 A.</t>
  </si>
  <si>
    <t>- Líneas de transmisión Copey - Cuestecitas 500 kV,
Copey - Fundación 220 kV y obras asociadas en la
subestación Cuestecitas.
- Subestación Colectora 500 kV, dos líneas de transmisión
Colectora - Cuestecitas 500 kV y una línea Cuestecitas -
La Loma 500 kV.
- Segundo circuito Copey - Cuestecitas 500 kV.
- Segundo circuito Cuestecitas - La Loma 500 kV.
- Línea de transmisión La Loma - Sogamoso 500 kV.
- Línea de transmisión Bonda - Río Córdoba 220 kV.
- Instalación de dispositivos D-FACTS en los circuitos
Santa Marta - Bonda 220 kV y Santa Marta Termoguajira
220 kV.
- Repotenciación de los enlaces Guatapurí - San Juan 110
kV y San Juan - Valledupar 110 kV a 691 A</t>
  </si>
  <si>
    <t>- (A la entrada en operación de las obras presentadas en la convocatoria pública UPME 05-2018: “Nueva subestación Toluviejo 220 kV y líneas de transmisión asociadas”.) - (Al traslado de la carga TOLCEMENTOS ARGOS de 8,26 MW a la nueva subestación Toluviejo 220 kV.)</t>
  </si>
  <si>
    <t>Supeditado a la entrada en operación de: -Subestación Catama 115 kV y líneas asociadas (Catama - Ocoa 1 115 kV y Catama - Suria 1 115 kV) -Transformadores Suria 1 230/115 kV y Suria 1 230/115 kV</t>
  </si>
  <si>
    <t>Subestación la loma 110 kV y su conexión al STN
a través de dos nuevos transformadores 500/110
kV de 150 MVA</t>
  </si>
  <si>
    <t>Cambio de CTs en circuitos
Bote - Tenay 115 kV, Betania - El Bote 115 kV, Betania -
Seboruco115 kV, El Bote - Seboruco 115 kV.</t>
  </si>
  <si>
    <t>Subestación La Loma 110 kV y su conexión al STN a
través de dos nuevos transformadores 500/110 kV de 150
MVA</t>
  </si>
  <si>
    <t>Subestación Nueva Galapa 110/34.5/13.8 kV y líneas</t>
  </si>
  <si>
    <t>Supeditado a la entrada en operación de: - (Nueva subestación Carreto 500/66 kV – 2 X 150
MVA.) - (Segundo circuito Carreto – Calamar 66 kV) - (Nuevo circuito San Jacinto – Zambrano 66 kV)</t>
  </si>
  <si>
    <t xml:space="preserve">Cambio de CTs en circuitos
Bote - Tenay 115 kV, Betania - El Bote 115 kV, Betania -
Seboruco115 kV, El Bote - Seboruco 115 kV.
</t>
  </si>
  <si>
    <t>Subestación la loma 110 kV y su conexión al STN a través
de dos nuevos transformadores 500/110 kV de 150 MVA</t>
  </si>
  <si>
    <t>Alcaraván - Banadía - La Paz STN/STR</t>
  </si>
  <si>
    <t>Repotenciación de líneas
Bote - Natagaima, Papayo - Brisas, Cajamarca - Regivit,
Mirolindo - Cemex, Flandes - Lanceros, Flandes - Prado,
San Felipe - Mariquita, Mariquita - Victoria, Mirolindo -
Papayo, Gualanday - Cemex, ampliación de la capacidad
de los dos transformadores 115/34.5 kV a 60 MVA en la
subestación Gualanday</t>
  </si>
  <si>
    <t>-Se solicita al OR verificar la posibilidad de repotenciar líneas del STR.</t>
  </si>
  <si>
    <t>Repotenciación del enlace Guaca - Colegio 115 kV,
Cambio de CTs en circuitos
Bote - Tenay 115 kV, Betania - El Bote 115 kV, Betania -
Seboruco115 kV, El Bote - Seboruco 115 kV</t>
  </si>
  <si>
    <t>Subestación La Loma 110 kV y su conexión al STN a
través de dos nuevos transformadores 500/110 kV de 150
MVA (UPME STR 13-2015)</t>
  </si>
  <si>
    <t>Entrada en operación comercial del 2° transformador de
San Felipe 230/115 kV</t>
  </si>
  <si>
    <t>Repotenciación del enlace Guaca - Colegio 115 kV,
Cambio de CTs en circuitos Bote - Tenay 115 kV, Betania -
El Bote 115 kV, Betania - Seboruco 115 kV, El Bote
Seboruco 115 kV</t>
  </si>
  <si>
    <t>Cuarto transformador de Sogamoso 500/230/34.5 kV</t>
  </si>
  <si>
    <t>Supeditado a la obra Línea de transmisión CopeyCuestecitas 500 kV</t>
  </si>
  <si>
    <t>Supeditado a la entrada en operaci?n de:  Segundo circuito CuestecitasLa Loma 500 kV Circuito LA LomaSogamosos 500 kV</t>
  </si>
  <si>
    <t>- Línea de transmisión Bonda - Río Córdoba 220 kV.
- Instalación de dispositivos D-FACTS en los circuitos
Santa Marta - Bonda 220 kV y Santa Marta Termoguajira
220 kV. I13</t>
  </si>
  <si>
    <t>Colectora I 500 kV.</t>
  </si>
  <si>
    <t>Colectora I 500 kV</t>
  </si>
  <si>
    <t>Con radicado 20211520116251 se emite concepto de conexión temporal</t>
  </si>
  <si>
    <t>La disponibilidad en la subestación para este proyecto estará condicionada a la aprobación de la ingeniería que deberá ser presentada por el promotor teniendo en cuenta los espacios designados para los proyectos que estén aprobados con anterioridad por parte de la UPME y los requeridos para proyectos de expansión. No obstante, CSF CONTINUA S.A.S E.S.P deberá realizar las adecuaciones pertinentes en la subestación Natagaima para su conexión a 13.2 kV para el año 2021.</t>
  </si>
  <si>
    <t>Supeditada a la ampliación de lacapacidad de los (2) dos transformadores de 20 MVA a 60 MVA en subestación Gualanday. -Se emite conceptos aprobados para las tres plantas. Conexión supeditada al aumento de capacidad de los 2 transformadores 115/34,5 kV de la subestación Gualanday y a las repotenciaciones de las líneas del STR propuestas por Celsia Tolima.</t>
  </si>
  <si>
    <t>Supeditada a la ampliación de la capacidad de los (2) dos transformadores de 20 MVA a 60 MVA en subestación Gualanday. -Se emite conceptos aprobados para las tres plantas. Conexión supeditada al aumento de capacidad de los 2 transformadores 115/34,5 kV de la subestación Gualanday y a las repotenciaciones de las líneas del STR propuestas por Celsia Tolima.</t>
  </si>
  <si>
    <t>Cambio de CTs en circuitos Bote - Tenay 115 kV, Betania -
El Bote 115 kV, Betania - Seboruco115 kV, El Bote -
Seboruco 115 kV</t>
  </si>
  <si>
    <t xml:space="preserve">Se emite con concepto supeditado a: i) las consignas operativas en las subestaciones Guachal 115 kV y Termoyumbo 115 kV, las cuales, son necesarias hasta la entrada en operación da subestación Estambul 115 kV; y ii) la previa puesta en operación de las obras objeto de la Convocatoria Pública UPME 04-2014 Refuerzo Suroccidental. </t>
  </si>
  <si>
    <t>Se emite concepto supeditado a: i) Subestación Estambul 115 kV y obras complementaria; ii) Subestación Mulaló 115 kV y iii) la previa puesta en operación de las obras objeto de la Convocatoria Pública UPME 04-2014 Refuerzo Suroccidental</t>
  </si>
  <si>
    <t>Celsia emite concepto supeditado a la entrada de obras del STR. -Se solicita aumento de capacidad del circuito Armenia - Regivit 115 kV y remitir parámetros eléctricos de las líneas del SDL a las que está supeditada el proyecto</t>
  </si>
  <si>
    <t>Subestación Pacífico 230kV y 115kV y obras complementarias. Subestación Estambul 115kV y 230 kV y obras complementarias</t>
  </si>
  <si>
    <t>Concepto supeditado al aumento de capacidad de las líneas Occidente - San Jerónimo 1 110 kVy Santa Fé de Antioquia - San Jerónimo 1 110 kV</t>
  </si>
  <si>
    <t xml:space="preserve">Segundo transformador Primavera 500/220 kV </t>
  </si>
  <si>
    <t>-Se emite respuesta indicando que necesita repotenciar el circuito Regivit - Armenia 115 kV</t>
  </si>
  <si>
    <t>Supeditado a la entrada en operación de San Juan 220 kV, refurzo circuito CuestecitasLa Loma 500 kV y circuito La LomaSogamoso 500 kV.</t>
  </si>
  <si>
    <t>Repotenciación del enlace Guaca - Colegio 115 kV,
Cambio de CTs en circuitos
Bote - Tenay 115 kV, Betania - El Bote 115 kV, Betania -
Seboruco115 kV, El Bote - Seboruco 115 kV.</t>
  </si>
  <si>
    <t xml:space="preserve">Entrada en operación comercial del 2° transformador de Purnio 230/115 kV
</t>
  </si>
  <si>
    <t>Cambio de CTs en circuitos Bote - Tenay 115 kV, Betania -
El Bote 115 kV, Betania - Seboruco115 kV, El Bote -
Seboruco 115 kV.</t>
  </si>
  <si>
    <t>Normalización transformador Copey 220/110/34,5 kV</t>
  </si>
  <si>
    <t>Supeditado a la construcción de la S/E Barzalosa 115 kV</t>
  </si>
  <si>
    <t>Supeditado a: i) la repotenciación de las líneas informada por Celsia Colombia en el radicado UPME No. 20201110041382, ii) la entrada en operación de las nuevas subestaciones Picaleña 115 kV, Perales 115 kV y Salado 115 kV y, iii) la entrada en operación del segundo circuito Mirolindo – Brisas 115 kV.</t>
  </si>
  <si>
    <t>Posibilidad de aumentar la capacidad de las líneas Brisas - Cajamarca 115 kV, Cajamarcas - Regivit 115 kV y Brisas - Papayo 115 kV.Se emite concepto aprobado supeditado a la repotenciación de las líneas del STR</t>
  </si>
  <si>
    <t>Supeditado a la repotenciación de las líneas del STR</t>
  </si>
  <si>
    <t>Entrada en operación comercial del 2° transformador de Purnio 230/115 kV</t>
  </si>
  <si>
    <t>Posibilidad de aumentar la capacidad de las líneas Brisas - Cajamarca 115 kV, Cajamarcas - Regivit 115 kV y Brisas - Papayo 115 kV.Se emite concepto aprobado supeditado a la repotenciación de las líneas del STRCambia nombre a Solar Escobal 1 -Se emite alcance modificando la FPO para dic de 2022.Se emite alcance para el cambio de nombre del proyecto Celsia Solar Mirolindo I a Solar Escobal 1.</t>
  </si>
  <si>
    <t xml:space="preserve">Posibilidad de aumentar la capacidad de las líneas Brisas - Cajamarca 115 kV, Cajamarcas - Regivit 115 kV y Brisas - Papayo 115 kV.Se emite concepto aprobado supeditado a la repotenciación de las líneas del STR </t>
  </si>
  <si>
    <t>Supeditado a nueva bahía en Toluviejo 110 kV</t>
  </si>
  <si>
    <t>Concepto supeditado a obras STR/SDL de la SE Mesa del Sol 115 kV; corredor San Gil - Oiba - Suaita - Barbosa 115 kV y subestación Nueva Granada 230 kV y al aumento de las capacidades de las líneas aledañas propuesto por ESSA en el radicado UPME No. 20191520052402.</t>
  </si>
  <si>
    <t>Concepto supeditado a: STR/SDL de la SE Mesa del Sol 115 kV; corredor San Gil - Oiba - Suaita - Barbosa 115 kV y aumento capacidades de circuitos.</t>
  </si>
  <si>
    <t>Concepto supeditado a: STR/SDL de la SE Mesa del Sol 115 kV; corredor San Gil - Oiba - Suaita - Barbosa 115 kV, aumento capacidades de circuitos y STN/STR de Cabrera</t>
  </si>
  <si>
    <t>Se emite concepto supeditado a obras de Cabrera STN/STR.</t>
  </si>
  <si>
    <t>Supeditado al aumento de capacidad del circuito Todos los Santos – Playitas 1 34.5 kV a una capacidad de 528 A.</t>
  </si>
  <si>
    <t>Supeditado a la entrada en opereción  del refuerzo CuestecitasRiohachaMaicao y el refuerzo de red segundo circuito CuestecitasLa Loma 500 kV y nuevo circuito La LomaSogamoso kV</t>
  </si>
  <si>
    <t>El proyecto tiene capacidad de 19,9 MW, los cuales se reparten en dos etapas: Etapa 1 de 9MW y FPO 30/06/2024 y Etapa 2 de 10.9 con FPO condicionada al desarrollo del proyecto La paz - Playitas 115 kV y la subestación Playitas 115/34.5 kV previsto para octubre de 2026.</t>
  </si>
  <si>
    <t>Necesidad de expansión STN por TRFs Sogamoso 500/230/34,5 kV</t>
  </si>
  <si>
    <t>Supeditado a Alcaraván y La Paz STN y STR y a repotenciación de circuitos Yopal - Alcaraván, Alcaraván - Aguazul, Aguazual - Aguaclara y Aguaclara - Chivor 115 kV a 800A.</t>
  </si>
  <si>
    <t>Cambio de CTs en circuitos
Bote - Tenay 115 kV, Betania - El Bote 115 kV, Betania -
Seboruco115 kV, El Bote - Seboruco 115 kV</t>
  </si>
  <si>
    <t>Supeditado a Alcaraván STNy STR y a repotenciación de circuitos Yopal - Alcaraván, Alcaraván - Aguazul, Aguazual - Aguaclara y Aguaclara - Chivor 115 kV a 800A.</t>
  </si>
  <si>
    <t>Requiere la entrada previa de algunas obras del STR.Necesidad de expansión STN por TRFs Sogamoso 500/230/34,5 kV</t>
  </si>
  <si>
    <t>Necesidad de expansión STN por TRFs Sogamoso 500/230/34,5 kV.</t>
  </si>
  <si>
    <t>Supeditada a la repotenciación de la línea Guaca - Colegio 115 kV.</t>
  </si>
  <si>
    <t>Supeditado a entrada en operación de La Loma 500 Kv y La Loma 110 kV</t>
  </si>
  <si>
    <t>60 MW supeditados a repontenciación de circuito existente  Guaca - Colegio 115 kV. 40 MW adicionales supeditados al segundo circutio Guaca - Colegio 115 kV.</t>
  </si>
  <si>
    <t>-Se emite respuesta indicando que requieren expansión en el STN por sobrecargas en los transformadores de Sogamoso</t>
  </si>
  <si>
    <t>Enel da concepto supeditado a la expansión de red del doble circuito La Guaca – Colegio 115 kV de 1.200 A</t>
  </si>
  <si>
    <t>Repotenciación del enlace Guaca - Colegio 115 kV, Cambio de CTs en circuitos Bote - Tenay 115 kV, Betania - El Bote 115 kV, Betania - Seboruco115 kV, El Bote - Seboruco 115 kV.</t>
  </si>
  <si>
    <t>Supeditado a la entrada de La Loma STN y STR, repotenciación de la línea Jagua-Codazzi 110 Kv y cuarto refuerzo a los proyectos Cerromatoso-Chinú 500kV y Chinú Copey 500 kV.</t>
  </si>
  <si>
    <t>-Se solicita aumento de capacidad del circuito Flandes - Prado 1 115 kV.</t>
  </si>
  <si>
    <t>"Subestación Carreto 500 kV y líneas de transmisión asociadas" correspondiente a la convocatoria pública UPME 06-2021.</t>
  </si>
  <si>
    <t>-Se solicita aumento de capacidad del circuito Armenia - Regivit 115 kV y remitir parámetros eléctricos de las líneas del SDLa las que está supeditada el proyecto</t>
  </si>
  <si>
    <t>Subestación Norte 500/220/115 kV</t>
  </si>
  <si>
    <t>Subestación Nueva Granada (Cabrera) 230/115 kV y obras STN/STR asociadas</t>
  </si>
  <si>
    <t>Fecha del hito</t>
  </si>
  <si>
    <t>Avance acumulado programado (curva S de referencia)</t>
  </si>
  <si>
    <t>TIPO DE CURVA PRESENTADA</t>
  </si>
  <si>
    <t>Curva S de referencia</t>
  </si>
  <si>
    <t>Curva S de seguimiento periódico</t>
  </si>
  <si>
    <t>Curva S por cumplimiento de hito</t>
  </si>
  <si>
    <t>Avance real acumulado (curva S de seguimiento)</t>
  </si>
  <si>
    <t xml:space="preserve">Resolución CREG 075 de 2021 Versión 1.2 - Presentación de Curva S
</t>
  </si>
  <si>
    <t>En el campo "Fecha del hito" escriba la fecha en la cual se espera el cumplimiento del hito al cual se hace referencia, en formato DD/MM/AA.
En la fila 21 "Hitos" seleccione el orden en el cual se espera el cumplimiento de los hitos del proyecto, haciendo uso del menú desplegable de las celdas asociadas.
En el campo "Avance programado individual del hito" escriba el porcentaje (%) correspondiente al avance programado del hito que se menciona de acuerdo con la curva de referencia.
En el campo "Avance real individual del hito" escriba el porcentaje (%) correspondiente al avance real ejecutado del proyecto.
De acuerdo con lo establecido en el artículo 29 de la Resolución CREG 075 de 2021, se verificaran los cinco (5) hitos establecidos en la tabla siguiente, por lo que no se requieren crear hitos adicionales.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</si>
</sst>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
  </numFmts>
  <fonts count="20" x14ac:knownFonts="1">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theme="3"/>
      <name val="Calibri"/>
      <family val="2"/>
      <scheme val="minor"/>
    </font>
    <font>
      <sz val="11"/>
      <color theme="1"/>
      <name val="Arial Narrow"/>
      <family val="2"/>
    </font>
    <font>
      <sz val="8"/>
      <color theme="1"/>
      <name val="Comic Sans MS"/>
      <family val="2"/>
    </font>
    <font>
      <b/>
      <sz val="8"/>
      <color theme="1"/>
      <name val="Comic Sans MS"/>
      <family val="4"/>
    </font>
    <font>
      <sz val="10"/>
      <color indexed="8"/>
      <name val="Arial"/>
      <family val="2"/>
    </font>
    <font>
      <b/>
      <sz val="8"/>
      <color indexed="8"/>
      <name val="Arial"/>
      <family val="2"/>
    </font>
    <font>
      <b/>
      <sz val="8"/>
      <color theme="1"/>
      <name val="Arial"/>
      <family val="2"/>
    </font>
    <font>
      <sz val="8"/>
      <color theme="1"/>
      <name val="Arial"/>
      <family val="2"/>
    </font>
    <font>
      <b/>
      <sz val="11"/>
      <color rgb="FF002060"/>
      <name val="Arial Narrow"/>
      <family val="2"/>
    </font>
    <font>
      <b/>
      <sz val="20"/>
      <color rgb="FF002060"/>
      <name val="Arial Narrow"/>
      <family val="2"/>
    </font>
    <font>
      <b/>
      <sz val="8"/>
      <name val="Arial"/>
      <family val="2"/>
    </font>
    <font>
      <sz val="8"/>
      <name val="Arial"/>
      <family val="2"/>
    </font>
    <font>
      <b/>
      <sz val="8"/>
      <name val="Comic Sans MS"/>
      <family val="4"/>
    </font>
    <font>
      <sz val="11"/>
      <color rgb="FF002060"/>
      <name val="Arial Narrow"/>
      <family val="2"/>
    </font>
    <font>
      <b/>
      <sz val="10"/>
      <color rgb="FF002060"/>
      <name val="Arial Narrow"/>
      <family val="2"/>
    </font>
    <font>
      <sz val="12"/>
      <color rgb="FF002060"/>
      <name val="Arial Narrow"/>
      <family val="2"/>
    </font>
  </fonts>
  <fills count="9">
    <fill>
      <patternFill patternType="none"/>
    </fill>
    <fill>
      <patternFill patternType="gray125"/>
    </fill>
    <fill>
      <patternFill patternType="solid">
        <fgColor theme="0"/>
        <bgColor indexed="64"/>
      </patternFill>
    </fill>
    <fill>
      <patternFill patternType="solid">
        <fgColor indexed="22"/>
        <bgColor indexed="0"/>
      </patternFill>
    </fill>
    <fill>
      <patternFill patternType="lightUp">
        <fgColor theme="9" tint="0.79998168889431442"/>
        <bgColor theme="0"/>
      </patternFill>
    </fill>
    <fill>
      <patternFill patternType="solid">
        <fgColor theme="7" tint="0.79998168889431442"/>
        <bgColor indexed="64"/>
      </patternFill>
    </fill>
    <fill>
      <patternFill patternType="solid">
        <fgColor theme="0"/>
        <bgColor theme="0"/>
      </patternFill>
    </fill>
    <fill>
      <patternFill patternType="lightUp">
        <fgColor theme="9" tint="0.39994506668294322"/>
        <bgColor theme="0"/>
      </patternFill>
    </fill>
    <fill>
      <patternFill patternType="lightUp">
        <fgColor theme="4" tint="0.39994506668294322"/>
        <bgColor theme="0"/>
      </patternFill>
    </fill>
  </fills>
  <borders count="29">
    <border>
      <left/>
      <right/>
      <top/>
      <bottom/>
      <diagonal/>
    </border>
    <border>
      <left/>
      <right/>
      <top/>
      <bottom style="thick">
        <color theme="4" tint="0.499984740745262"/>
      </bottom>
      <diagonal/>
    </border>
    <border>
      <left/>
      <right/>
      <top/>
      <bottom style="medium">
        <color theme="4" tint="0.39997558519241921"/>
      </bottom>
      <diagonal/>
    </border>
    <border>
      <left style="thin">
        <color theme="8" tint="-0.249977111117893"/>
      </left>
      <right style="thin">
        <color theme="8" tint="-0.249977111117893"/>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right/>
      <top style="thin">
        <color theme="8" tint="-0.249977111117893"/>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bottom/>
      <diagonal/>
    </border>
    <border>
      <left/>
      <right/>
      <top style="thin">
        <color rgb="FF2F5496"/>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theme="8" tint="-0.249977111117893"/>
      </top>
      <bottom style="thin">
        <color theme="8" tint="-0.249977111117893"/>
      </bottom>
      <diagonal/>
    </border>
    <border>
      <left/>
      <right style="medium">
        <color indexed="64"/>
      </right>
      <top style="thin">
        <color theme="8" tint="-0.249977111117893"/>
      </top>
      <bottom style="thin">
        <color theme="8" tint="-0.249977111117893"/>
      </bottom>
      <diagonal/>
    </border>
    <border>
      <left style="medium">
        <color indexed="64"/>
      </left>
      <right/>
      <top style="thin">
        <color theme="8" tint="-0.249977111117893"/>
      </top>
      <bottom/>
      <diagonal/>
    </border>
    <border>
      <left/>
      <right style="medium">
        <color indexed="64"/>
      </right>
      <top style="thin">
        <color theme="8" tint="-0.249977111117893"/>
      </top>
      <bottom/>
      <diagonal/>
    </border>
    <border>
      <left style="medium">
        <color indexed="64"/>
      </left>
      <right/>
      <top style="thin">
        <color rgb="FF2F5496"/>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14" fontId="4" fillId="0" borderId="0" applyFont="0" applyFill="0" applyBorder="0">
      <alignment horizontal="left" vertical="top"/>
    </xf>
    <xf numFmtId="164" fontId="4" fillId="0" borderId="0" applyFont="0" applyFill="0" applyBorder="0">
      <alignment horizontal="left" vertical="top" wrapText="1"/>
    </xf>
    <xf numFmtId="14" fontId="4" fillId="0" borderId="0" applyFont="0" applyFill="0" applyBorder="0">
      <alignment horizontal="left" vertical="center"/>
    </xf>
    <xf numFmtId="0" fontId="6" fillId="0" borderId="0"/>
    <xf numFmtId="0" fontId="8" fillId="0" borderId="0"/>
  </cellStyleXfs>
  <cellXfs count="70">
    <xf numFmtId="0" fontId="0" fillId="0" borderId="0" xfId="0"/>
    <xf numFmtId="0" fontId="9" fillId="3" borderId="7" xfId="8" applyFont="1" applyFill="1" applyBorder="1" applyAlignment="1">
      <alignment horizontal="center" vertical="center" wrapText="1"/>
    </xf>
    <xf numFmtId="0" fontId="10" fillId="0" borderId="0" xfId="7" applyFont="1" applyAlignment="1">
      <alignment horizontal="center" vertical="center" wrapText="1"/>
    </xf>
    <xf numFmtId="0" fontId="11" fillId="0" borderId="6" xfId="7" applyFont="1" applyBorder="1" applyAlignment="1">
      <alignment horizontal="center" vertical="center"/>
    </xf>
    <xf numFmtId="0" fontId="11" fillId="0" borderId="6" xfId="7" applyFont="1" applyBorder="1" applyAlignment="1">
      <alignment horizontal="left" vertical="center"/>
    </xf>
    <xf numFmtId="165" fontId="11" fillId="0" borderId="6" xfId="7" applyNumberFormat="1" applyFont="1" applyBorder="1" applyAlignment="1">
      <alignment horizontal="center" vertical="center"/>
    </xf>
    <xf numFmtId="2" fontId="11" fillId="0" borderId="6" xfId="7" applyNumberFormat="1" applyFont="1" applyBorder="1" applyAlignment="1">
      <alignment horizontal="center" vertical="center"/>
    </xf>
    <xf numFmtId="14" fontId="11" fillId="0" borderId="6" xfId="7" applyNumberFormat="1" applyFont="1" applyBorder="1" applyAlignment="1">
      <alignment horizontal="center" vertical="center"/>
    </xf>
    <xf numFmtId="0" fontId="11" fillId="0" borderId="6" xfId="7" applyFont="1" applyBorder="1" applyAlignment="1">
      <alignment horizontal="center" vertical="center" wrapText="1"/>
    </xf>
    <xf numFmtId="0" fontId="7" fillId="0" borderId="0" xfId="7" applyFont="1" applyAlignment="1">
      <alignment horizontal="center" vertical="center"/>
    </xf>
    <xf numFmtId="0" fontId="11" fillId="0" borderId="6" xfId="7" applyFont="1" applyBorder="1" applyAlignment="1">
      <alignment horizontal="left" vertical="center" wrapText="1"/>
    </xf>
    <xf numFmtId="0" fontId="7" fillId="0" borderId="0" xfId="7" applyFont="1" applyAlignment="1">
      <alignment horizontal="left" vertical="center"/>
    </xf>
    <xf numFmtId="14" fontId="7" fillId="0" borderId="0" xfId="7" applyNumberFormat="1" applyFont="1" applyAlignment="1">
      <alignment horizontal="center" vertical="center"/>
    </xf>
    <xf numFmtId="1" fontId="11" fillId="0" borderId="6" xfId="7" applyNumberFormat="1" applyFont="1" applyBorder="1" applyAlignment="1">
      <alignment horizontal="center" vertical="center"/>
    </xf>
    <xf numFmtId="0" fontId="11" fillId="5" borderId="6" xfId="7" applyFont="1" applyFill="1" applyBorder="1" applyAlignment="1">
      <alignment horizontal="center" vertical="center"/>
    </xf>
    <xf numFmtId="0" fontId="5" fillId="2" borderId="0" xfId="0" applyFont="1" applyFill="1"/>
    <xf numFmtId="0" fontId="12" fillId="2" borderId="5" xfId="2" applyFont="1" applyFill="1" applyBorder="1" applyAlignment="1" applyProtection="1">
      <alignment horizontal="right" vertical="center"/>
    </xf>
    <xf numFmtId="1" fontId="11" fillId="0" borderId="6" xfId="7" applyNumberFormat="1" applyFont="1" applyBorder="1" applyAlignment="1">
      <alignment horizontal="center" vertical="center" wrapText="1"/>
    </xf>
    <xf numFmtId="1" fontId="7" fillId="0" borderId="0" xfId="7" applyNumberFormat="1" applyFont="1" applyAlignment="1">
      <alignment horizontal="center" vertical="center"/>
    </xf>
    <xf numFmtId="0" fontId="14" fillId="3" borderId="7" xfId="8" applyFont="1" applyFill="1" applyBorder="1" applyAlignment="1">
      <alignment horizontal="center" vertical="center" wrapText="1"/>
    </xf>
    <xf numFmtId="0" fontId="15" fillId="0" borderId="6" xfId="7" applyFont="1" applyBorder="1" applyAlignment="1">
      <alignment horizontal="center" vertical="center"/>
    </xf>
    <xf numFmtId="0" fontId="16" fillId="0" borderId="0" xfId="7" applyFont="1" applyAlignment="1">
      <alignment horizontal="center" vertical="center"/>
    </xf>
    <xf numFmtId="0" fontId="13" fillId="2" borderId="0" xfId="1" applyFont="1" applyFill="1" applyBorder="1" applyAlignment="1" applyProtection="1">
      <alignment horizontal="left" vertical="center" wrapText="1"/>
    </xf>
    <xf numFmtId="0" fontId="13" fillId="2" borderId="15" xfId="1" applyFont="1" applyFill="1" applyBorder="1" applyAlignment="1" applyProtection="1">
      <alignment horizontal="left" vertical="center" wrapText="1"/>
    </xf>
    <xf numFmtId="0" fontId="13" fillId="2" borderId="16" xfId="1" applyFont="1" applyFill="1" applyBorder="1" applyAlignment="1" applyProtection="1">
      <alignment horizontal="left" vertical="center" wrapText="1"/>
    </xf>
    <xf numFmtId="0" fontId="17" fillId="2" borderId="0" xfId="0" applyFont="1" applyFill="1"/>
    <xf numFmtId="0" fontId="17" fillId="2" borderId="15" xfId="0" applyFont="1" applyFill="1" applyBorder="1"/>
    <xf numFmtId="0" fontId="17" fillId="8" borderId="3" xfId="3" applyFont="1" applyFill="1" applyBorder="1" applyAlignment="1" applyProtection="1">
      <alignment vertical="top" wrapText="1"/>
    </xf>
    <xf numFmtId="0" fontId="18" fillId="2" borderId="0" xfId="1" applyFont="1" applyFill="1" applyBorder="1" applyAlignment="1" applyProtection="1">
      <alignment horizontal="left" vertical="center"/>
    </xf>
    <xf numFmtId="0" fontId="17" fillId="7" borderId="3" xfId="3" applyFont="1" applyFill="1" applyBorder="1" applyAlignment="1" applyProtection="1">
      <alignment vertical="top" wrapText="1"/>
    </xf>
    <xf numFmtId="0" fontId="12" fillId="2" borderId="0" xfId="2" applyFont="1" applyFill="1" applyBorder="1" applyAlignment="1" applyProtection="1">
      <alignment horizontal="right" vertical="center"/>
    </xf>
    <xf numFmtId="0" fontId="17" fillId="2" borderId="16" xfId="0" applyFont="1" applyFill="1" applyBorder="1"/>
    <xf numFmtId="14" fontId="17" fillId="8" borderId="6" xfId="3" applyNumberFormat="1" applyFont="1" applyFill="1" applyBorder="1" applyAlignment="1" applyProtection="1">
      <alignment horizontal="center" vertical="center" wrapText="1"/>
    </xf>
    <xf numFmtId="9" fontId="17" fillId="8" borderId="6" xfId="3" applyNumberFormat="1" applyFont="1" applyFill="1" applyBorder="1" applyAlignment="1" applyProtection="1">
      <alignment horizontal="center" vertical="center" wrapText="1"/>
    </xf>
    <xf numFmtId="9" fontId="17" fillId="7" borderId="6" xfId="3" applyNumberFormat="1" applyFont="1" applyFill="1" applyBorder="1" applyAlignment="1" applyProtection="1">
      <alignment horizontal="center" vertical="center" wrapText="1"/>
    </xf>
    <xf numFmtId="9" fontId="17" fillId="7" borderId="25" xfId="3" applyNumberFormat="1" applyFont="1" applyFill="1" applyBorder="1" applyAlignment="1" applyProtection="1">
      <alignment horizontal="center" vertical="center" wrapText="1"/>
    </xf>
    <xf numFmtId="0" fontId="12" fillId="6" borderId="23" xfId="0" applyFont="1" applyFill="1" applyBorder="1" applyAlignment="1">
      <alignment horizontal="left" vertical="center" wrapText="1"/>
    </xf>
    <xf numFmtId="0" fontId="12" fillId="2" borderId="23" xfId="2" applyFont="1" applyFill="1" applyBorder="1" applyAlignment="1" applyProtection="1">
      <alignment horizontal="left" vertical="center"/>
    </xf>
    <xf numFmtId="0" fontId="12" fillId="2" borderId="23" xfId="2" applyFont="1" applyFill="1" applyBorder="1" applyAlignment="1" applyProtection="1">
      <alignment horizontal="left" vertical="center" wrapText="1"/>
    </xf>
    <xf numFmtId="0" fontId="12" fillId="2" borderId="24" xfId="2" applyFont="1" applyFill="1" applyBorder="1" applyAlignment="1" applyProtection="1">
      <alignment horizontal="left" vertical="center" wrapText="1"/>
    </xf>
    <xf numFmtId="0" fontId="12" fillId="2" borderId="17"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wrapText="1"/>
    </xf>
    <xf numFmtId="0" fontId="12" fillId="2" borderId="5" xfId="1" applyFont="1" applyFill="1" applyBorder="1" applyAlignment="1" applyProtection="1">
      <alignment horizontal="center" vertical="center" wrapText="1"/>
    </xf>
    <xf numFmtId="0" fontId="12" fillId="2" borderId="20" xfId="1" applyFont="1" applyFill="1" applyBorder="1" applyAlignment="1" applyProtection="1">
      <alignment horizontal="center" vertical="center" wrapText="1"/>
    </xf>
    <xf numFmtId="0" fontId="19" fillId="6" borderId="21" xfId="0" applyFont="1" applyFill="1" applyBorder="1" applyAlignment="1">
      <alignment horizontal="left" vertical="center" wrapText="1"/>
    </xf>
    <xf numFmtId="0" fontId="19" fillId="6" borderId="9" xfId="0" applyFont="1" applyFill="1" applyBorder="1" applyAlignment="1">
      <alignment horizontal="left" vertical="center" wrapText="1"/>
    </xf>
    <xf numFmtId="0" fontId="12" fillId="2" borderId="10" xfId="2" applyFont="1" applyFill="1" applyBorder="1" applyAlignment="1" applyProtection="1">
      <alignment horizontal="center" vertical="center"/>
    </xf>
    <xf numFmtId="0" fontId="12" fillId="2" borderId="11" xfId="2" applyFont="1" applyFill="1" applyBorder="1" applyAlignment="1" applyProtection="1">
      <alignment horizontal="center" vertical="center"/>
    </xf>
    <xf numFmtId="0" fontId="12" fillId="2" borderId="22" xfId="2" applyFont="1" applyFill="1" applyBorder="1" applyAlignment="1" applyProtection="1">
      <alignment horizontal="center" vertical="center"/>
    </xf>
    <xf numFmtId="9" fontId="17" fillId="4" borderId="8" xfId="3" applyNumberFormat="1" applyFont="1" applyFill="1" applyBorder="1" applyAlignment="1" applyProtection="1">
      <alignment horizontal="center" vertical="top" wrapText="1"/>
    </xf>
    <xf numFmtId="9" fontId="17" fillId="4" borderId="0" xfId="3" applyNumberFormat="1" applyFont="1" applyFill="1" applyBorder="1" applyAlignment="1" applyProtection="1">
      <alignment horizontal="center" vertical="top" wrapText="1"/>
    </xf>
    <xf numFmtId="9" fontId="17" fillId="4" borderId="16" xfId="3" applyNumberFormat="1" applyFont="1" applyFill="1" applyBorder="1" applyAlignment="1" applyProtection="1">
      <alignment horizontal="center" vertical="top" wrapText="1"/>
    </xf>
    <xf numFmtId="9" fontId="17" fillId="4" borderId="26" xfId="3" applyNumberFormat="1" applyFont="1" applyFill="1" applyBorder="1" applyAlignment="1" applyProtection="1">
      <alignment horizontal="center" vertical="top" wrapText="1"/>
    </xf>
    <xf numFmtId="9" fontId="17" fillId="4" borderId="27" xfId="3" applyNumberFormat="1" applyFont="1" applyFill="1" applyBorder="1" applyAlignment="1" applyProtection="1">
      <alignment horizontal="center" vertical="top" wrapText="1"/>
    </xf>
    <xf numFmtId="9" fontId="17" fillId="4" borderId="28" xfId="3" applyNumberFormat="1" applyFont="1" applyFill="1" applyBorder="1" applyAlignment="1" applyProtection="1">
      <alignment horizontal="center" vertical="top" wrapText="1"/>
    </xf>
    <xf numFmtId="0" fontId="13" fillId="2" borderId="12" xfId="1" applyFont="1" applyFill="1" applyBorder="1" applyAlignment="1" applyProtection="1">
      <alignment horizontal="left" vertical="center" wrapText="1"/>
    </xf>
    <xf numFmtId="0" fontId="13" fillId="2" borderId="13" xfId="1" applyFont="1" applyFill="1" applyBorder="1" applyAlignment="1" applyProtection="1">
      <alignment horizontal="left" vertical="center" wrapText="1"/>
    </xf>
    <xf numFmtId="0" fontId="13" fillId="2" borderId="14" xfId="1" applyFont="1" applyFill="1" applyBorder="1" applyAlignment="1" applyProtection="1">
      <alignment horizontal="left" vertical="center" wrapText="1"/>
    </xf>
    <xf numFmtId="0" fontId="13" fillId="2" borderId="15" xfId="1" applyFont="1" applyFill="1" applyBorder="1" applyAlignment="1" applyProtection="1">
      <alignment horizontal="left" vertical="center" wrapText="1"/>
    </xf>
    <xf numFmtId="0" fontId="13" fillId="2" borderId="0" xfId="1" applyFont="1" applyFill="1" applyBorder="1" applyAlignment="1" applyProtection="1">
      <alignment horizontal="left" vertical="center" wrapText="1"/>
    </xf>
    <xf numFmtId="0" fontId="13" fillId="2" borderId="16" xfId="1" applyFont="1" applyFill="1" applyBorder="1" applyAlignment="1" applyProtection="1">
      <alignment horizontal="left" vertical="center" wrapText="1"/>
    </xf>
    <xf numFmtId="0" fontId="17" fillId="7" borderId="4" xfId="3" applyFont="1" applyFill="1" applyBorder="1" applyAlignment="1" applyProtection="1">
      <alignment horizontal="center" vertical="center" wrapText="1"/>
    </xf>
    <xf numFmtId="0" fontId="17" fillId="7" borderId="18" xfId="3" applyFont="1" applyFill="1" applyBorder="1" applyAlignment="1" applyProtection="1">
      <alignment horizontal="center" vertical="center" wrapText="1"/>
    </xf>
    <xf numFmtId="0" fontId="12" fillId="2" borderId="18" xfId="1" applyFont="1" applyFill="1" applyBorder="1" applyAlignment="1" applyProtection="1">
      <alignment horizontal="center" vertical="center" wrapText="1"/>
    </xf>
    <xf numFmtId="0" fontId="12" fillId="8" borderId="4" xfId="3" applyFont="1" applyFill="1" applyBorder="1" applyAlignment="1" applyProtection="1">
      <alignment horizontal="center" vertical="center" wrapText="1"/>
    </xf>
    <xf numFmtId="0" fontId="12" fillId="8" borderId="18" xfId="3" applyFont="1" applyFill="1" applyBorder="1" applyAlignment="1" applyProtection="1">
      <alignment horizontal="center" vertical="center" wrapText="1"/>
    </xf>
    <xf numFmtId="0" fontId="12" fillId="2" borderId="19" xfId="2" applyFont="1" applyFill="1" applyBorder="1" applyAlignment="1" applyProtection="1">
      <alignment horizontal="left" vertical="center"/>
    </xf>
    <xf numFmtId="0" fontId="12" fillId="2" borderId="5" xfId="2" applyFont="1" applyFill="1" applyBorder="1" applyAlignment="1" applyProtection="1">
      <alignment horizontal="left" vertical="center"/>
    </xf>
    <xf numFmtId="0" fontId="12" fillId="2" borderId="15" xfId="2" applyFont="1" applyFill="1" applyBorder="1" applyAlignment="1" applyProtection="1">
      <alignment horizontal="left" vertical="center"/>
    </xf>
    <xf numFmtId="0" fontId="12" fillId="2" borderId="0" xfId="2" applyFont="1" applyFill="1" applyBorder="1" applyAlignment="1" applyProtection="1">
      <alignment horizontal="left" vertical="center"/>
    </xf>
  </cellXfs>
  <cellStyles count="9">
    <cellStyle name="Fecha" xfId="4" xr:uid="{00000000-0005-0000-0000-000000000000}"/>
    <cellStyle name="Fecha de vencimiento" xfId="6" xr:uid="{00000000-0005-0000-0000-000001000000}"/>
    <cellStyle name="Normal" xfId="0" builtinId="0"/>
    <cellStyle name="Normal 2" xfId="7" xr:uid="{00000000-0005-0000-0000-000003000000}"/>
    <cellStyle name="Normal_Hoja4" xfId="8" xr:uid="{00000000-0005-0000-0000-000004000000}"/>
    <cellStyle name="Teléfono" xfId="5" xr:uid="{00000000-0005-0000-0000-000005000000}"/>
    <cellStyle name="Título" xfId="1" builtinId="15"/>
    <cellStyle name="Título 2" xfId="2" builtinId="17"/>
    <cellStyle name="Título 3" xfId="3" builtinId="18"/>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206504942593966E-2"/>
          <c:y val="4.7463774546651169E-2"/>
          <c:w val="0.87593374202565633"/>
          <c:h val="0.74802976802374299"/>
        </c:manualLayout>
      </c:layout>
      <c:scatterChart>
        <c:scatterStyle val="smoothMarker"/>
        <c:varyColors val="0"/>
        <c:ser>
          <c:idx val="0"/>
          <c:order val="0"/>
          <c:tx>
            <c:strRef>
              <c:f>'Proyecto 1'!$B$21</c:f>
              <c:strCache>
                <c:ptCount val="1"/>
                <c:pt idx="0">
                  <c:v>Avance acumulado programado (curva S de referencia)</c:v>
                </c:pt>
              </c:strCache>
            </c:strRef>
          </c:tx>
          <c:spPr>
            <a:ln w="9525" cap="rnd">
              <a:solidFill>
                <a:schemeClr val="accent1"/>
              </a:solidFill>
              <a:round/>
            </a:ln>
            <a:effectLst>
              <a:outerShdw blurRad="57150" dist="19050" dir="5400000" algn="ctr" rotWithShape="0">
                <a:srgbClr val="000000">
                  <a:alpha val="63000"/>
                </a:srgbClr>
              </a:outerShdw>
            </a:effectLst>
          </c:spPr>
          <c:marker>
            <c:symbol val="circle"/>
            <c:size val="6"/>
            <c:spPr>
              <a:solidFill>
                <a:schemeClr val="accent5">
                  <a:lumMod val="50000"/>
                </a:schemeClr>
              </a:solidFill>
              <a:ln w="9525" cap="rnd">
                <a:solidFill>
                  <a:schemeClr val="accent5">
                    <a:lumMod val="50000"/>
                  </a:schemeClr>
                </a:solidFill>
                <a:round/>
              </a:ln>
              <a:effectLst>
                <a:outerShdw blurRad="57150" dist="19050" dir="5400000" algn="ctr" rotWithShape="0">
                  <a:srgbClr val="000000">
                    <a:alpha val="63000"/>
                  </a:srgbClr>
                </a:outerShdw>
              </a:effectLst>
            </c:spPr>
          </c:marker>
          <c:xVal>
            <c:numRef>
              <c:f>'Proyecto 1'!$C$18:$H$18</c:f>
              <c:numCache>
                <c:formatCode>m/d/yyyy</c:formatCode>
                <c:ptCount val="6"/>
              </c:numCache>
            </c:numRef>
          </c:xVal>
          <c:yVal>
            <c:numRef>
              <c:f>'Proyecto 1'!$C$21:$H$21</c:f>
              <c:numCache>
                <c:formatCode>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7F1A-487E-A5D2-B3BA5381E494}"/>
            </c:ext>
          </c:extLst>
        </c:ser>
        <c:ser>
          <c:idx val="1"/>
          <c:order val="1"/>
          <c:tx>
            <c:strRef>
              <c:f>'Proyecto 1'!$B$23</c:f>
              <c:strCache>
                <c:ptCount val="1"/>
                <c:pt idx="0">
                  <c:v>Avance real acumulado (curva S de seguimiento)</c:v>
                </c:pt>
              </c:strCache>
            </c:strRef>
          </c:tx>
          <c:spPr>
            <a:ln w="9525" cap="rnd">
              <a:solidFill>
                <a:schemeClr val="accent2"/>
              </a:solidFill>
              <a:round/>
            </a:ln>
            <a:effectLst>
              <a:outerShdw blurRad="57150" dist="19050" dir="5400000" algn="ctr" rotWithShape="0">
                <a:srgbClr val="000000">
                  <a:alpha val="63000"/>
                </a:srgbClr>
              </a:outerShdw>
            </a:effectLst>
          </c:spPr>
          <c:marker>
            <c:symbol val="circle"/>
            <c:size val="6"/>
            <c:spPr>
              <a:solidFill>
                <a:srgbClr val="CCCC00"/>
              </a:solidFill>
              <a:ln w="9525" cap="rnd">
                <a:solidFill>
                  <a:srgbClr val="CCCC00"/>
                </a:solidFill>
                <a:round/>
              </a:ln>
              <a:effectLst>
                <a:outerShdw blurRad="57150" dist="19050" dir="5400000" algn="ctr" rotWithShape="0">
                  <a:srgbClr val="000000">
                    <a:alpha val="63000"/>
                  </a:srgbClr>
                </a:outerShdw>
              </a:effectLst>
            </c:spPr>
          </c:marker>
          <c:xVal>
            <c:numRef>
              <c:f>'Proyecto 1'!$C$18:$H$18</c:f>
              <c:numCache>
                <c:formatCode>m/d/yyyy</c:formatCode>
                <c:ptCount val="6"/>
              </c:numCache>
            </c:numRef>
          </c:xVal>
          <c:yVal>
            <c:numRef>
              <c:f>'Proyecto 1'!$C$23:$H$23</c:f>
              <c:numCache>
                <c:formatCode>0%</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7F1A-487E-A5D2-B3BA5381E494}"/>
            </c:ext>
          </c:extLst>
        </c:ser>
        <c:dLbls>
          <c:showLegendKey val="0"/>
          <c:showVal val="0"/>
          <c:showCatName val="0"/>
          <c:showSerName val="0"/>
          <c:showPercent val="0"/>
          <c:showBubbleSize val="0"/>
        </c:dLbls>
        <c:axId val="1054373872"/>
        <c:axId val="1054373328"/>
      </c:scatterChart>
      <c:valAx>
        <c:axId val="1054373872"/>
        <c:scaling>
          <c:orientation val="minMax"/>
        </c:scaling>
        <c:delete val="0"/>
        <c:axPos val="b"/>
        <c:majorGridlines>
          <c:spPr>
            <a:ln w="9525" cap="flat" cmpd="sng" algn="ctr">
              <a:solidFill>
                <a:schemeClr val="tx1">
                  <a:lumMod val="15000"/>
                  <a:lumOff val="85000"/>
                </a:schemeClr>
              </a:solidFill>
              <a:round/>
            </a:ln>
            <a:effectLst/>
          </c:spPr>
        </c:majorGridlines>
        <c:numFmt formatCode="m/d/yyyy" sourceLinked="1"/>
        <c:majorTickMark val="none"/>
        <c:minorTickMark val="none"/>
        <c:tickLblPos val="nextTo"/>
        <c:spPr>
          <a:noFill/>
          <a:ln w="12700"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CO"/>
          </a:p>
        </c:txPr>
        <c:crossAx val="1054373328"/>
        <c:crosses val="autoZero"/>
        <c:crossBetween val="midCat"/>
      </c:valAx>
      <c:valAx>
        <c:axId val="105437332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CO"/>
          </a:p>
        </c:txPr>
        <c:crossAx val="105437387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latin typeface="Arial Narrow" panose="020B060602020203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130968</xdr:colOff>
      <xdr:row>17</xdr:row>
      <xdr:rowOff>23812</xdr:rowOff>
    </xdr:from>
    <xdr:to>
      <xdr:col>10</xdr:col>
      <xdr:colOff>3321845</xdr:colOff>
      <xdr:row>22</xdr:row>
      <xdr:rowOff>687917</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1079500</xdr:colOff>
      <xdr:row>0</xdr:row>
      <xdr:rowOff>137584</xdr:rowOff>
    </xdr:from>
    <xdr:to>
      <xdr:col>10</xdr:col>
      <xdr:colOff>1505819</xdr:colOff>
      <xdr:row>4</xdr:row>
      <xdr:rowOff>63500</xdr:rowOff>
    </xdr:to>
    <xdr:pic>
      <xdr:nvPicPr>
        <xdr:cNvPr id="4" name="Imagen 3">
          <a:extLst>
            <a:ext uri="{FF2B5EF4-FFF2-40B4-BE49-F238E27FC236}">
              <a16:creationId xmlns:a16="http://schemas.microsoft.com/office/drawing/2014/main" id="{C6C6B715-811B-45C0-9834-E099BA9AB75F}"/>
            </a:ext>
          </a:extLst>
        </xdr:cNvPr>
        <xdr:cNvPicPr>
          <a:picLocks noChangeAspect="1"/>
        </xdr:cNvPicPr>
      </xdr:nvPicPr>
      <xdr:blipFill>
        <a:blip xmlns:r="http://schemas.openxmlformats.org/officeDocument/2006/relationships" r:embed="rId2"/>
        <a:stretch>
          <a:fillRect/>
        </a:stretch>
      </xdr:blipFill>
      <xdr:spPr>
        <a:xfrm>
          <a:off x="11144250" y="137584"/>
          <a:ext cx="2331319" cy="8784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K24"/>
  <sheetViews>
    <sheetView tabSelected="1" zoomScale="80" zoomScaleNormal="80" zoomScaleSheetLayoutView="90" zoomScalePageLayoutView="80" workbookViewId="0">
      <selection activeCell="C18" sqref="C18"/>
    </sheetView>
  </sheetViews>
  <sheetFormatPr baseColWidth="10" defaultColWidth="11.42578125" defaultRowHeight="16.5" x14ac:dyDescent="0.3"/>
  <cols>
    <col min="1" max="1" width="2.7109375" style="15" customWidth="1"/>
    <col min="2" max="2" width="20.140625" style="15" customWidth="1"/>
    <col min="3" max="8" width="29.85546875" style="15" customWidth="1"/>
    <col min="9" max="9" width="36.28515625" style="15" bestFit="1" customWidth="1"/>
    <col min="10" max="10" width="28.5703125" style="15" customWidth="1"/>
    <col min="11" max="11" width="51.5703125" style="15" customWidth="1"/>
    <col min="12" max="16384" width="11.42578125" style="15"/>
  </cols>
  <sheetData>
    <row r="1" spans="2:11" ht="28.5" customHeight="1" x14ac:dyDescent="0.3">
      <c r="B1" s="55" t="s">
        <v>1391</v>
      </c>
      <c r="C1" s="56"/>
      <c r="D1" s="56"/>
      <c r="E1" s="56"/>
      <c r="F1" s="56"/>
      <c r="G1" s="56"/>
      <c r="H1" s="56"/>
      <c r="I1" s="56"/>
      <c r="J1" s="56"/>
      <c r="K1" s="57"/>
    </row>
    <row r="2" spans="2:11" ht="27" customHeight="1" x14ac:dyDescent="0.3">
      <c r="B2" s="58"/>
      <c r="C2" s="59"/>
      <c r="D2" s="59"/>
      <c r="E2" s="59"/>
      <c r="F2" s="59"/>
      <c r="G2" s="59"/>
      <c r="H2" s="59"/>
      <c r="I2" s="59"/>
      <c r="J2" s="59"/>
      <c r="K2" s="60"/>
    </row>
    <row r="3" spans="2:11" ht="9.9499999999999993" customHeight="1" x14ac:dyDescent="0.3">
      <c r="B3" s="23"/>
      <c r="C3" s="22"/>
      <c r="D3" s="22"/>
      <c r="E3" s="25"/>
      <c r="F3" s="22"/>
      <c r="G3" s="22"/>
      <c r="H3" s="22"/>
      <c r="I3" s="22"/>
      <c r="J3" s="22"/>
      <c r="K3" s="24"/>
    </row>
    <row r="4" spans="2:11" ht="9.9499999999999993" customHeight="1" x14ac:dyDescent="0.3">
      <c r="B4" s="26"/>
      <c r="C4" s="25"/>
      <c r="D4" s="25"/>
      <c r="E4" s="27"/>
      <c r="F4" s="28" t="s">
        <v>51</v>
      </c>
      <c r="G4" s="22"/>
      <c r="H4" s="22"/>
      <c r="I4" s="25"/>
      <c r="J4" s="25"/>
      <c r="K4" s="24"/>
    </row>
    <row r="5" spans="2:11" ht="9.9499999999999993" customHeight="1" x14ac:dyDescent="0.3">
      <c r="B5" s="26"/>
      <c r="C5" s="25"/>
      <c r="D5" s="25"/>
      <c r="E5" s="29"/>
      <c r="F5" s="28" t="s">
        <v>52</v>
      </c>
      <c r="G5" s="22"/>
      <c r="H5" s="22"/>
      <c r="I5" s="25"/>
      <c r="J5" s="25"/>
      <c r="K5" s="24"/>
    </row>
    <row r="6" spans="2:11" ht="9.9499999999999993" customHeight="1" x14ac:dyDescent="0.3">
      <c r="B6" s="23"/>
      <c r="C6" s="22"/>
      <c r="D6" s="22"/>
      <c r="E6" s="22"/>
      <c r="F6" s="22"/>
      <c r="G6" s="22"/>
      <c r="H6" s="22"/>
      <c r="I6" s="22"/>
      <c r="J6" s="22"/>
      <c r="K6" s="24"/>
    </row>
    <row r="7" spans="2:11" ht="24.95" customHeight="1" x14ac:dyDescent="0.3">
      <c r="B7" s="40" t="s">
        <v>5</v>
      </c>
      <c r="C7" s="41"/>
      <c r="D7" s="41"/>
      <c r="E7" s="41"/>
      <c r="F7" s="41"/>
      <c r="G7" s="41"/>
      <c r="H7" s="41"/>
      <c r="I7" s="41"/>
      <c r="J7" s="41"/>
      <c r="K7" s="63"/>
    </row>
    <row r="8" spans="2:11" ht="16.5" customHeight="1" x14ac:dyDescent="0.3">
      <c r="B8" s="66" t="s">
        <v>4</v>
      </c>
      <c r="C8" s="67"/>
      <c r="D8" s="16"/>
      <c r="E8" s="64"/>
      <c r="F8" s="64"/>
      <c r="G8" s="64"/>
      <c r="H8" s="64"/>
      <c r="I8" s="64"/>
      <c r="J8" s="64"/>
      <c r="K8" s="65"/>
    </row>
    <row r="9" spans="2:11" ht="16.5" customHeight="1" x14ac:dyDescent="0.3">
      <c r="B9" s="66" t="s">
        <v>1386</v>
      </c>
      <c r="C9" s="67"/>
      <c r="D9" s="16"/>
      <c r="E9" s="64"/>
      <c r="F9" s="64"/>
      <c r="G9" s="64"/>
      <c r="H9" s="64"/>
      <c r="I9" s="64"/>
      <c r="J9" s="64"/>
      <c r="K9" s="65"/>
    </row>
    <row r="10" spans="2:11" ht="16.5" customHeight="1" x14ac:dyDescent="0.3">
      <c r="B10" s="68" t="s">
        <v>1</v>
      </c>
      <c r="C10" s="69"/>
      <c r="D10" s="30"/>
      <c r="E10" s="61" t="str">
        <f>IF(E8="","",VLOOKUP(E8,data!$A$1:$N$500,2,FALSE))</f>
        <v/>
      </c>
      <c r="F10" s="61"/>
      <c r="G10" s="61"/>
      <c r="H10" s="61"/>
      <c r="I10" s="61"/>
      <c r="J10" s="61"/>
      <c r="K10" s="62"/>
    </row>
    <row r="11" spans="2:11" ht="16.5" customHeight="1" x14ac:dyDescent="0.3">
      <c r="B11" s="68" t="s">
        <v>46</v>
      </c>
      <c r="C11" s="69"/>
      <c r="D11" s="30"/>
      <c r="E11" s="61" t="str">
        <f>IF(E8="","",VLOOKUP(E8,data!$A$1:$N$500,9,FALSE))</f>
        <v/>
      </c>
      <c r="F11" s="61"/>
      <c r="G11" s="61"/>
      <c r="H11" s="61"/>
      <c r="I11" s="61"/>
      <c r="J11" s="61"/>
      <c r="K11" s="62"/>
    </row>
    <row r="12" spans="2:11" ht="16.5" customHeight="1" x14ac:dyDescent="0.3">
      <c r="B12" s="68" t="s">
        <v>47</v>
      </c>
      <c r="C12" s="69"/>
      <c r="D12" s="30"/>
      <c r="E12" s="61" t="str">
        <f>IF(E8="","",VLOOKUP(E8,data!$A$1:$N$500,7,FALSE))</f>
        <v/>
      </c>
      <c r="F12" s="61"/>
      <c r="G12" s="61"/>
      <c r="H12" s="61"/>
      <c r="I12" s="61"/>
      <c r="J12" s="61"/>
      <c r="K12" s="62"/>
    </row>
    <row r="13" spans="2:11" ht="9.9499999999999993" customHeight="1" x14ac:dyDescent="0.3">
      <c r="B13" s="23"/>
      <c r="C13" s="22"/>
      <c r="D13" s="22"/>
      <c r="E13" s="22"/>
      <c r="F13" s="22"/>
      <c r="G13" s="22"/>
      <c r="H13" s="22"/>
      <c r="I13" s="22"/>
      <c r="J13" s="22"/>
      <c r="K13" s="24"/>
    </row>
    <row r="14" spans="2:11" ht="9.9499999999999993" customHeight="1" x14ac:dyDescent="0.3">
      <c r="B14" s="26"/>
      <c r="C14" s="25"/>
      <c r="D14" s="25"/>
      <c r="E14" s="25"/>
      <c r="F14" s="25"/>
      <c r="G14" s="25"/>
      <c r="H14" s="25"/>
      <c r="I14" s="25"/>
      <c r="J14" s="25"/>
      <c r="K14" s="31"/>
    </row>
    <row r="15" spans="2:11" ht="9.9499999999999993" customHeight="1" x14ac:dyDescent="0.3">
      <c r="B15" s="26"/>
      <c r="C15" s="25"/>
      <c r="D15" s="25"/>
      <c r="E15" s="25"/>
      <c r="F15" s="25"/>
      <c r="G15" s="25"/>
      <c r="H15" s="25"/>
      <c r="I15" s="25"/>
      <c r="J15" s="25"/>
      <c r="K15" s="31"/>
    </row>
    <row r="16" spans="2:11" ht="24.95" customHeight="1" x14ac:dyDescent="0.3">
      <c r="B16" s="40" t="s">
        <v>6</v>
      </c>
      <c r="C16" s="41"/>
      <c r="D16" s="41"/>
      <c r="E16" s="41"/>
      <c r="F16" s="41"/>
      <c r="G16" s="41"/>
      <c r="H16" s="41"/>
      <c r="I16" s="42"/>
      <c r="J16" s="42"/>
      <c r="K16" s="43"/>
    </row>
    <row r="17" spans="2:11" ht="98.25" customHeight="1" x14ac:dyDescent="0.3">
      <c r="B17" s="44" t="s">
        <v>1392</v>
      </c>
      <c r="C17" s="45"/>
      <c r="D17" s="45"/>
      <c r="E17" s="45"/>
      <c r="F17" s="45"/>
      <c r="G17" s="45"/>
      <c r="H17" s="45"/>
      <c r="I17" s="46" t="s">
        <v>56</v>
      </c>
      <c r="J17" s="47"/>
      <c r="K17" s="48"/>
    </row>
    <row r="18" spans="2:11" ht="63" customHeight="1" x14ac:dyDescent="0.3">
      <c r="B18" s="36" t="s">
        <v>1384</v>
      </c>
      <c r="C18" s="32"/>
      <c r="D18" s="32"/>
      <c r="E18" s="32"/>
      <c r="F18" s="32"/>
      <c r="G18" s="32"/>
      <c r="H18" s="32"/>
      <c r="I18" s="49"/>
      <c r="J18" s="50"/>
      <c r="K18" s="51"/>
    </row>
    <row r="19" spans="2:11" ht="85.5" customHeight="1" x14ac:dyDescent="0.3">
      <c r="B19" s="37" t="s">
        <v>63</v>
      </c>
      <c r="C19" s="32"/>
      <c r="D19" s="32"/>
      <c r="E19" s="32"/>
      <c r="F19" s="32"/>
      <c r="G19" s="32"/>
      <c r="H19" s="32"/>
      <c r="I19" s="49"/>
      <c r="J19" s="50"/>
      <c r="K19" s="51"/>
    </row>
    <row r="20" spans="2:11" ht="57" customHeight="1" x14ac:dyDescent="0.3">
      <c r="B20" s="38" t="s">
        <v>64</v>
      </c>
      <c r="C20" s="33">
        <v>0</v>
      </c>
      <c r="D20" s="33">
        <v>0</v>
      </c>
      <c r="E20" s="33">
        <v>0</v>
      </c>
      <c r="F20" s="33">
        <v>0</v>
      </c>
      <c r="G20" s="33">
        <v>0</v>
      </c>
      <c r="H20" s="33">
        <v>0</v>
      </c>
      <c r="I20" s="49"/>
      <c r="J20" s="50"/>
      <c r="K20" s="51"/>
    </row>
    <row r="21" spans="2:11" ht="57" customHeight="1" x14ac:dyDescent="0.3">
      <c r="B21" s="38" t="s">
        <v>1385</v>
      </c>
      <c r="C21" s="34">
        <f>C20</f>
        <v>0</v>
      </c>
      <c r="D21" s="34">
        <f>C20+D20</f>
        <v>0</v>
      </c>
      <c r="E21" s="34">
        <f>C20+D20+E20</f>
        <v>0</v>
      </c>
      <c r="F21" s="34">
        <f>C20+D20+E20+F20</f>
        <v>0</v>
      </c>
      <c r="G21" s="34">
        <f>C20+D20+E20+F20+G20</f>
        <v>0</v>
      </c>
      <c r="H21" s="34">
        <f>C20+D20+E20+F20+G20+H20</f>
        <v>0</v>
      </c>
      <c r="I21" s="49"/>
      <c r="J21" s="50"/>
      <c r="K21" s="51"/>
    </row>
    <row r="22" spans="2:11" ht="57" customHeight="1" x14ac:dyDescent="0.3">
      <c r="B22" s="38" t="s">
        <v>65</v>
      </c>
      <c r="C22" s="33">
        <v>0</v>
      </c>
      <c r="D22" s="33">
        <v>0</v>
      </c>
      <c r="E22" s="33">
        <v>0</v>
      </c>
      <c r="F22" s="33">
        <v>0</v>
      </c>
      <c r="G22" s="33">
        <v>0</v>
      </c>
      <c r="H22" s="33">
        <v>0</v>
      </c>
      <c r="I22" s="49"/>
      <c r="J22" s="50"/>
      <c r="K22" s="51"/>
    </row>
    <row r="23" spans="2:11" ht="57" customHeight="1" thickBot="1" x14ac:dyDescent="0.35">
      <c r="B23" s="39" t="s">
        <v>1390</v>
      </c>
      <c r="C23" s="35">
        <f>C22</f>
        <v>0</v>
      </c>
      <c r="D23" s="35">
        <f>C22+D22</f>
        <v>0</v>
      </c>
      <c r="E23" s="35">
        <f>C22+D22+E22</f>
        <v>0</v>
      </c>
      <c r="F23" s="35">
        <f>C22+D22+E22+F22</f>
        <v>0</v>
      </c>
      <c r="G23" s="35">
        <f>C22+D22+E22+F22+G22</f>
        <v>0</v>
      </c>
      <c r="H23" s="35">
        <f>C22+D22+E22+F22+G22+H22</f>
        <v>0</v>
      </c>
      <c r="I23" s="52"/>
      <c r="J23" s="53"/>
      <c r="K23" s="54"/>
    </row>
    <row r="24" spans="2:11" ht="9.9499999999999993" customHeight="1" x14ac:dyDescent="0.3"/>
  </sheetData>
  <sheetProtection algorithmName="SHA-512" hashValue="DXv3Ko3qJbT6bPIdmghLTLb06J5pK4lU0+gHl7AIc8UlPepCGmIiYN/5lW+kP+h4tL5UVYNQZFgTZo9TsqZWfA==" saltValue="i+x9eYMJMQdL26SbLd6woA==" spinCount="100000" sheet="1" objects="1" scenarios="1"/>
  <protectedRanges>
    <protectedRange sqref="C19:H19" name="Rango3"/>
    <protectedRange sqref="E8:E9" name="Rango1"/>
    <protectedRange sqref="C22:H22 C20:H20 C18:H18" name="Rango2"/>
  </protectedRanges>
  <mergeCells count="16">
    <mergeCell ref="B16:K16"/>
    <mergeCell ref="B17:H17"/>
    <mergeCell ref="I17:K17"/>
    <mergeCell ref="I18:K23"/>
    <mergeCell ref="B1:K2"/>
    <mergeCell ref="E11:K11"/>
    <mergeCell ref="E12:K12"/>
    <mergeCell ref="B7:K7"/>
    <mergeCell ref="E8:K8"/>
    <mergeCell ref="E10:K10"/>
    <mergeCell ref="B9:C9"/>
    <mergeCell ref="E9:K9"/>
    <mergeCell ref="B8:C8"/>
    <mergeCell ref="B10:C10"/>
    <mergeCell ref="B11:C11"/>
    <mergeCell ref="B12:C12"/>
  </mergeCells>
  <dataValidations xWindow="94" yWindow="552" count="12">
    <dataValidation allowBlank="1" showInputMessage="1" showErrorMessage="1" prompt="El título de esta hoja de cálculo se encuentra en esta celda. Escriba la dirección y el nombre de la empresa en las celdas inferiores." sqref="B1:D1" xr:uid="{00000000-0002-0000-0000-000001000000}"/>
    <dataValidation allowBlank="1" showInputMessage="1" showErrorMessage="1" prompt="Escriba el nombre del cliente en la celda inferior." sqref="I17" xr:uid="{00000000-0002-0000-0000-000002000000}"/>
    <dataValidation type="date" operator="greaterThan" allowBlank="1" showInputMessage="1" showErrorMessage="1" error="La fecha debe ingresarse en el formato DD/MM/AA." sqref="H18" xr:uid="{00000000-0002-0000-0000-00000A000000}">
      <formula1>32874</formula1>
    </dataValidation>
    <dataValidation type="decimal" allowBlank="1" showInputMessage="1" showErrorMessage="1" error="El porcentaje debe estar entre 0% y 100%." sqref="C20:H20 C23:H23" xr:uid="{00000000-0002-0000-0000-00000B000000}">
      <formula1>0</formula1>
      <formula2>1</formula2>
    </dataValidation>
    <dataValidation allowBlank="1" showInputMessage="1" showErrorMessage="1" prompt="Diligencie el avance programado individual de cada hito de acuerdo con el porcentaje que contribuye a la curva S de referencia._x000a_Ejemplo:_x000a_hito 1: 10%, hito 2: 15%: hito 3: 15%, hito 4: 10%: hito 5: 50%." sqref="B20" xr:uid="{00000000-0002-0000-0000-00000C000000}"/>
    <dataValidation allowBlank="1" showInputMessage="1" showErrorMessage="1" prompt="Diligencie el avance actual individual de cada hito, el cual no puede ser mayor a los valores de la fila 35 &quot;Avance programado individual del hito&quot; de cada hito respectivo._x000a_Ejemplo:_x000a_hito 1: 10%, hito 2: 10%: hito 3: 0%, hito 4: 0%: hito 5: 0%." sqref="B22" xr:uid="{00000000-0002-0000-0000-00000D000000}"/>
    <dataValidation allowBlank="1" showInputMessage="1" showErrorMessage="1" prompt="Ingrese el número de caso del proyecto asignado a través del sistema SUU." sqref="B8:C9" xr:uid="{00000000-0002-0000-0000-00000E000000}"/>
    <dataValidation type="decimal" operator="lessThanOrEqual" allowBlank="1" showInputMessage="1" showErrorMessage="1" error="El procentaje debe ser menos al valor del hito de la fila 22" sqref="C22:H22" xr:uid="{00000000-0002-0000-0000-000012000000}">
      <formula1>C20</formula1>
    </dataValidation>
    <dataValidation allowBlank="1" showInputMessage="1" showErrorMessage="1" prompt="Ajustar las fechas de los hitos de acuerdo con la curva S de referencia presentada." sqref="B18" xr:uid="{00000000-0002-0000-0000-000013000000}"/>
    <dataValidation allowBlank="1" showInputMessage="1" showErrorMessage="1" prompt="Los hitos se pueden modificar de acuerdo con las necesidades particulares de cada proyecto." sqref="B19" xr:uid="{00000000-0002-0000-0000-000014000000}"/>
    <dataValidation type="decimal" allowBlank="1" showInputMessage="1" showErrorMessage="1" sqref="C21:H21" xr:uid="{DBD6894A-CD9D-48A5-9C20-A9A7BE7F6C12}">
      <formula1>0</formula1>
      <formula2>1</formula2>
    </dataValidation>
    <dataValidation type="date" operator="greaterThan" allowBlank="1" showInputMessage="1" showErrorMessage="1" error="La fecha debe ingresarse en el formato DD/MM/AA." sqref="C18 D18 E18 F18 G18" xr:uid="{B270CEC8-FA59-46F0-987C-B11FBC555816}">
      <formula1>32874</formula1>
    </dataValidation>
  </dataValidations>
  <pageMargins left="0.7" right="0.7" top="0.75" bottom="0.75" header="0.3" footer="0.3"/>
  <pageSetup scale="35" orientation="portrait" r:id="rId1"/>
  <drawing r:id="rId2"/>
  <extLst>
    <ext xmlns:x14="http://schemas.microsoft.com/office/spreadsheetml/2009/9/main" uri="{CCE6A557-97BC-4b89-ADB6-D9C93CAAB3DF}">
      <x14:dataValidations xmlns:xm="http://schemas.microsoft.com/office/excel/2006/main" xWindow="94" yWindow="552" count="3">
        <x14:dataValidation type="list" allowBlank="1" showDropDown="1" showInputMessage="1" showErrorMessage="1" error="Verifique el código de proyecto indicado en la comunicación UPME" prompt="Ingrese el código del proyecto indicado en la comunicación UPME" xr:uid="{00000000-0002-0000-0000-000015000000}">
          <x14:formula1>
            <xm:f>data!$A$2:$A$419</xm:f>
          </x14:formula1>
          <xm:sqref>E8:K8</xm:sqref>
        </x14:dataValidation>
        <x14:dataValidation type="list" allowBlank="1" showInputMessage="1" showErrorMessage="1" error="Ingrese un hito de la lista desplegable" xr:uid="{00000000-0002-0000-0000-000019000000}">
          <x14:formula1>
            <xm:f>'Listas desplegables'!$E$2:$E$7</xm:f>
          </x14:formula1>
          <xm:sqref>C19:H19</xm:sqref>
        </x14:dataValidation>
        <x14:dataValidation type="list" allowBlank="1" showInputMessage="1" showErrorMessage="1" error="Verifique el código de proyecto indicado en la comunicación UPME" prompt="Seleccione el tipo de curva S a presentar" xr:uid="{D08CA6DA-94F2-48D7-A50E-62BD4BE92134}">
          <x14:formula1>
            <xm:f>'Listas desplegables'!$T$2:$T$4</xm:f>
          </x14:formula1>
          <xm:sqref>E9:K9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N419"/>
  <sheetViews>
    <sheetView zoomScale="87" zoomScaleNormal="87" workbookViewId="0">
      <pane xSplit="2" ySplit="1" topLeftCell="C2" activePane="bottomRight" state="frozen"/>
      <selection activeCell="A2" sqref="A2"/>
      <selection pane="topRight" activeCell="A2" sqref="A2"/>
      <selection pane="bottomLeft" activeCell="A2" sqref="A2"/>
      <selection pane="bottomRight" activeCell="A284" sqref="A284:XFD284"/>
    </sheetView>
  </sheetViews>
  <sheetFormatPr baseColWidth="10" defaultColWidth="18.7109375" defaultRowHeight="14.25" x14ac:dyDescent="0.25"/>
  <cols>
    <col min="1" max="1" width="11.28515625" style="21" customWidth="1"/>
    <col min="2" max="2" width="56.5703125" style="11" customWidth="1"/>
    <col min="3" max="3" width="25.7109375" style="9" customWidth="1"/>
    <col min="4" max="4" width="34.85546875" style="9" customWidth="1"/>
    <col min="5" max="5" width="61.42578125" style="9" bestFit="1" customWidth="1"/>
    <col min="6" max="6" width="8.140625" style="9" bestFit="1" customWidth="1"/>
    <col min="7" max="7" width="10.5703125" style="9" customWidth="1"/>
    <col min="8" max="8" width="10.7109375" style="12" bestFit="1" customWidth="1"/>
    <col min="9" max="11" width="17.140625" style="9" customWidth="1"/>
    <col min="12" max="12" width="5" style="9" bestFit="1" customWidth="1"/>
    <col min="13" max="13" width="6.28515625" style="9" bestFit="1" customWidth="1"/>
    <col min="14" max="16384" width="18.7109375" style="9"/>
  </cols>
  <sheetData>
    <row r="1" spans="1:14" s="2" customFormat="1" ht="22.5" x14ac:dyDescent="0.25">
      <c r="A1" s="19" t="s">
        <v>48</v>
      </c>
      <c r="B1" s="1" t="s">
        <v>7</v>
      </c>
      <c r="C1" s="1" t="s">
        <v>14</v>
      </c>
      <c r="D1" s="1" t="s">
        <v>8</v>
      </c>
      <c r="E1" s="1" t="s">
        <v>9</v>
      </c>
      <c r="F1" s="1" t="s">
        <v>10</v>
      </c>
      <c r="G1" s="1" t="s">
        <v>11</v>
      </c>
      <c r="H1" s="1" t="s">
        <v>12</v>
      </c>
      <c r="I1" s="1" t="s">
        <v>13</v>
      </c>
      <c r="J1" s="1" t="s">
        <v>49</v>
      </c>
      <c r="K1" s="1" t="s">
        <v>50</v>
      </c>
      <c r="L1" s="1" t="s">
        <v>53</v>
      </c>
      <c r="M1" s="1" t="s">
        <v>54</v>
      </c>
      <c r="N1" s="1" t="s">
        <v>0</v>
      </c>
    </row>
    <row r="2" spans="1:14" x14ac:dyDescent="0.25">
      <c r="A2" s="20" t="s">
        <v>66</v>
      </c>
      <c r="B2" s="4" t="s">
        <v>228</v>
      </c>
      <c r="C2" s="3" t="s">
        <v>640</v>
      </c>
      <c r="D2" s="3" t="s">
        <v>1243</v>
      </c>
      <c r="E2" s="3" t="s">
        <v>911</v>
      </c>
      <c r="F2" s="5">
        <v>220</v>
      </c>
      <c r="G2" s="6">
        <v>100</v>
      </c>
      <c r="H2" s="7" t="s">
        <v>1244</v>
      </c>
      <c r="I2" s="3" t="s">
        <v>1303</v>
      </c>
      <c r="J2" s="14" t="s">
        <v>3</v>
      </c>
      <c r="K2" s="14" t="s">
        <v>1306</v>
      </c>
      <c r="L2" s="3" t="s">
        <v>3</v>
      </c>
      <c r="M2" s="3" t="s">
        <v>3</v>
      </c>
      <c r="N2" s="13">
        <v>20231540023921</v>
      </c>
    </row>
    <row r="3" spans="1:14" x14ac:dyDescent="0.25">
      <c r="A3" s="20">
        <v>917</v>
      </c>
      <c r="B3" s="4" t="s">
        <v>229</v>
      </c>
      <c r="C3" s="8" t="s">
        <v>22</v>
      </c>
      <c r="D3" s="3" t="s">
        <v>1243</v>
      </c>
      <c r="E3" s="3" t="s">
        <v>912</v>
      </c>
      <c r="F3" s="5">
        <v>110</v>
      </c>
      <c r="G3" s="6">
        <v>0</v>
      </c>
      <c r="H3" s="7">
        <v>45016</v>
      </c>
      <c r="I3" s="3" t="s">
        <v>1304</v>
      </c>
      <c r="J3" s="14" t="s">
        <v>3</v>
      </c>
      <c r="K3" s="14" t="s">
        <v>1306</v>
      </c>
      <c r="L3" s="3" t="s">
        <v>3</v>
      </c>
      <c r="M3" s="3" t="s">
        <v>3</v>
      </c>
      <c r="N3" s="17">
        <v>20211520127881</v>
      </c>
    </row>
    <row r="4" spans="1:14" x14ac:dyDescent="0.25">
      <c r="A4" s="20">
        <v>411</v>
      </c>
      <c r="B4" s="4" t="s">
        <v>230</v>
      </c>
      <c r="C4" s="3" t="s">
        <v>15</v>
      </c>
      <c r="D4" s="3" t="s">
        <v>1243</v>
      </c>
      <c r="E4" s="3" t="s">
        <v>913</v>
      </c>
      <c r="F4" s="5">
        <v>230</v>
      </c>
      <c r="G4" s="6">
        <v>1.1499999999999999</v>
      </c>
      <c r="H4" s="7">
        <v>45016</v>
      </c>
      <c r="I4" s="3" t="s">
        <v>1305</v>
      </c>
      <c r="J4" s="14" t="s">
        <v>3</v>
      </c>
      <c r="K4" s="14" t="s">
        <v>1306</v>
      </c>
      <c r="L4" s="3" t="s">
        <v>3</v>
      </c>
      <c r="M4" s="3" t="s">
        <v>3</v>
      </c>
      <c r="N4" s="13">
        <v>20191520038831</v>
      </c>
    </row>
    <row r="5" spans="1:14" x14ac:dyDescent="0.25">
      <c r="A5" s="20">
        <v>274</v>
      </c>
      <c r="B5" s="4" t="s">
        <v>231</v>
      </c>
      <c r="C5" s="8" t="s">
        <v>641</v>
      </c>
      <c r="D5" s="3" t="s">
        <v>1243</v>
      </c>
      <c r="E5" s="3" t="s">
        <v>914</v>
      </c>
      <c r="F5" s="5">
        <v>13.2</v>
      </c>
      <c r="G5" s="6">
        <v>5.9</v>
      </c>
      <c r="H5" s="7">
        <v>45291</v>
      </c>
      <c r="I5" s="3" t="s">
        <v>1305</v>
      </c>
      <c r="J5" s="14" t="s">
        <v>3</v>
      </c>
      <c r="K5" s="14" t="s">
        <v>1306</v>
      </c>
      <c r="L5" s="3" t="s">
        <v>3</v>
      </c>
      <c r="M5" s="3" t="s">
        <v>3</v>
      </c>
      <c r="N5" s="17">
        <v>20181520016881</v>
      </c>
    </row>
    <row r="6" spans="1:14" x14ac:dyDescent="0.25">
      <c r="A6" s="20" t="s">
        <v>67</v>
      </c>
      <c r="B6" s="4" t="s">
        <v>232</v>
      </c>
      <c r="C6" s="3" t="s">
        <v>642</v>
      </c>
      <c r="D6" s="3" t="s">
        <v>1243</v>
      </c>
      <c r="E6" s="3" t="s">
        <v>915</v>
      </c>
      <c r="F6" s="5">
        <v>13.2</v>
      </c>
      <c r="G6" s="6">
        <v>29</v>
      </c>
      <c r="H6" s="7">
        <v>46022</v>
      </c>
      <c r="I6" s="3" t="s">
        <v>1306</v>
      </c>
      <c r="J6" s="14" t="s">
        <v>2</v>
      </c>
      <c r="K6" s="14"/>
      <c r="L6" s="3"/>
      <c r="M6" s="3"/>
      <c r="N6" s="13" t="e">
        <v>#N/A</v>
      </c>
    </row>
    <row r="7" spans="1:14" x14ac:dyDescent="0.25">
      <c r="A7" s="20" t="s">
        <v>68</v>
      </c>
      <c r="B7" s="4" t="s">
        <v>233</v>
      </c>
      <c r="C7" s="8" t="s">
        <v>643</v>
      </c>
      <c r="D7" s="3" t="s">
        <v>1243</v>
      </c>
      <c r="E7" s="3" t="s">
        <v>916</v>
      </c>
      <c r="F7" s="5">
        <v>44</v>
      </c>
      <c r="G7" s="6">
        <v>4.2</v>
      </c>
      <c r="H7" s="7" t="s">
        <v>1245</v>
      </c>
      <c r="I7" s="3" t="s">
        <v>1303</v>
      </c>
      <c r="J7" s="14" t="s">
        <v>3</v>
      </c>
      <c r="K7" s="14" t="s">
        <v>1306</v>
      </c>
      <c r="L7" s="3" t="s">
        <v>3</v>
      </c>
      <c r="M7" s="3" t="s">
        <v>3</v>
      </c>
      <c r="N7" s="17">
        <v>20231540021441</v>
      </c>
    </row>
    <row r="8" spans="1:14" x14ac:dyDescent="0.25">
      <c r="A8" s="20" t="s">
        <v>69</v>
      </c>
      <c r="B8" s="4" t="s">
        <v>234</v>
      </c>
      <c r="C8" s="3" t="s">
        <v>644</v>
      </c>
      <c r="D8" s="3" t="s">
        <v>1243</v>
      </c>
      <c r="E8" s="3" t="s">
        <v>917</v>
      </c>
      <c r="F8" s="5">
        <v>44</v>
      </c>
      <c r="G8" s="6">
        <v>200</v>
      </c>
      <c r="H8" s="7" t="s">
        <v>1246</v>
      </c>
      <c r="I8" s="3" t="s">
        <v>1303</v>
      </c>
      <c r="J8" s="14" t="s">
        <v>2</v>
      </c>
      <c r="K8" s="14" t="s">
        <v>1310</v>
      </c>
      <c r="L8" s="3" t="s">
        <v>3</v>
      </c>
      <c r="M8" s="3" t="s">
        <v>3</v>
      </c>
      <c r="N8" s="13">
        <v>20231540026281</v>
      </c>
    </row>
    <row r="9" spans="1:14" x14ac:dyDescent="0.25">
      <c r="A9" s="20" t="s">
        <v>70</v>
      </c>
      <c r="B9" s="4" t="s">
        <v>235</v>
      </c>
      <c r="C9" s="3" t="s">
        <v>645</v>
      </c>
      <c r="D9" s="3" t="s">
        <v>1243</v>
      </c>
      <c r="E9" s="3" t="s">
        <v>918</v>
      </c>
      <c r="F9" s="5">
        <v>34.5</v>
      </c>
      <c r="G9" s="6">
        <v>19.899999999999999</v>
      </c>
      <c r="H9" s="7" t="s">
        <v>1247</v>
      </c>
      <c r="I9" s="3" t="s">
        <v>1303</v>
      </c>
      <c r="J9" s="14" t="s">
        <v>3</v>
      </c>
      <c r="K9" s="14" t="s">
        <v>1306</v>
      </c>
      <c r="L9" s="3" t="s">
        <v>3</v>
      </c>
      <c r="M9" s="3" t="s">
        <v>3</v>
      </c>
      <c r="N9" s="13">
        <v>20231540026861</v>
      </c>
    </row>
    <row r="10" spans="1:14" x14ac:dyDescent="0.25">
      <c r="A10" s="20">
        <v>229</v>
      </c>
      <c r="B10" s="4" t="s">
        <v>236</v>
      </c>
      <c r="C10" s="3" t="s">
        <v>646</v>
      </c>
      <c r="D10" s="3" t="s">
        <v>1243</v>
      </c>
      <c r="E10" s="3" t="s">
        <v>919</v>
      </c>
      <c r="F10" s="5">
        <v>110</v>
      </c>
      <c r="G10" s="6">
        <v>199.5</v>
      </c>
      <c r="H10" s="7">
        <v>45578</v>
      </c>
      <c r="I10" s="3" t="s">
        <v>1303</v>
      </c>
      <c r="J10" s="14" t="s">
        <v>3</v>
      </c>
      <c r="K10" s="14" t="s">
        <v>1306</v>
      </c>
      <c r="L10" s="3" t="s">
        <v>3</v>
      </c>
      <c r="M10" s="3" t="s">
        <v>3</v>
      </c>
      <c r="N10" s="13">
        <v>20181520053181</v>
      </c>
    </row>
    <row r="11" spans="1:14" x14ac:dyDescent="0.25">
      <c r="A11" s="20">
        <v>236</v>
      </c>
      <c r="B11" s="4" t="s">
        <v>237</v>
      </c>
      <c r="C11" s="3" t="s">
        <v>647</v>
      </c>
      <c r="D11" s="3" t="s">
        <v>1243</v>
      </c>
      <c r="E11" s="3" t="s">
        <v>920</v>
      </c>
      <c r="F11" s="5">
        <v>44</v>
      </c>
      <c r="G11" s="6">
        <v>19.3</v>
      </c>
      <c r="H11" s="7">
        <v>45291</v>
      </c>
      <c r="I11" s="3" t="s">
        <v>1303</v>
      </c>
      <c r="J11" s="14" t="s">
        <v>3</v>
      </c>
      <c r="K11" s="14" t="s">
        <v>1306</v>
      </c>
      <c r="L11" s="3" t="s">
        <v>3</v>
      </c>
      <c r="M11" s="3" t="s">
        <v>3</v>
      </c>
      <c r="N11" s="13">
        <v>20161520042721</v>
      </c>
    </row>
    <row r="12" spans="1:14" x14ac:dyDescent="0.25">
      <c r="A12" s="20">
        <v>235</v>
      </c>
      <c r="B12" s="4" t="s">
        <v>238</v>
      </c>
      <c r="C12" s="3" t="s">
        <v>647</v>
      </c>
      <c r="D12" s="3" t="s">
        <v>1243</v>
      </c>
      <c r="E12" s="3" t="s">
        <v>921</v>
      </c>
      <c r="F12" s="5">
        <v>34.5</v>
      </c>
      <c r="G12" s="6">
        <v>9.9</v>
      </c>
      <c r="H12" s="7">
        <v>45291</v>
      </c>
      <c r="I12" s="3" t="s">
        <v>1303</v>
      </c>
      <c r="J12" s="14" t="s">
        <v>3</v>
      </c>
      <c r="K12" s="14" t="s">
        <v>1306</v>
      </c>
      <c r="L12" s="3" t="s">
        <v>3</v>
      </c>
      <c r="M12" s="3" t="s">
        <v>3</v>
      </c>
      <c r="N12" s="13" t="e">
        <v>#N/A</v>
      </c>
    </row>
    <row r="13" spans="1:14" x14ac:dyDescent="0.25">
      <c r="A13" s="20" t="s">
        <v>71</v>
      </c>
      <c r="B13" s="4" t="s">
        <v>239</v>
      </c>
      <c r="C13" s="3" t="s">
        <v>648</v>
      </c>
      <c r="D13" s="3" t="s">
        <v>1243</v>
      </c>
      <c r="E13" s="3" t="s">
        <v>922</v>
      </c>
      <c r="F13" s="5">
        <v>11.4</v>
      </c>
      <c r="G13" s="6">
        <v>15</v>
      </c>
      <c r="H13" s="7">
        <v>45290</v>
      </c>
      <c r="I13" s="3" t="s">
        <v>1304</v>
      </c>
      <c r="J13" s="14" t="s">
        <v>3</v>
      </c>
      <c r="K13" s="14" t="s">
        <v>1306</v>
      </c>
      <c r="L13" s="3" t="s">
        <v>3</v>
      </c>
      <c r="M13" s="3" t="s">
        <v>3</v>
      </c>
      <c r="N13" s="13">
        <v>20231540025761</v>
      </c>
    </row>
    <row r="14" spans="1:14" x14ac:dyDescent="0.25">
      <c r="A14" s="20" t="s">
        <v>72</v>
      </c>
      <c r="B14" s="4" t="s">
        <v>240</v>
      </c>
      <c r="C14" s="3" t="s">
        <v>649</v>
      </c>
      <c r="D14" s="3" t="s">
        <v>1243</v>
      </c>
      <c r="E14" s="3" t="s">
        <v>923</v>
      </c>
      <c r="F14" s="5">
        <v>110</v>
      </c>
      <c r="G14" s="6">
        <v>20</v>
      </c>
      <c r="H14" s="7">
        <v>45292</v>
      </c>
      <c r="I14" s="3" t="s">
        <v>1306</v>
      </c>
      <c r="J14" s="14" t="s">
        <v>2</v>
      </c>
      <c r="K14" s="14"/>
      <c r="L14" s="3"/>
      <c r="M14" s="3"/>
      <c r="N14" s="13" t="e">
        <v>#N/A</v>
      </c>
    </row>
    <row r="15" spans="1:14" x14ac:dyDescent="0.25">
      <c r="A15" s="20" t="s">
        <v>73</v>
      </c>
      <c r="B15" s="4" t="s">
        <v>241</v>
      </c>
      <c r="C15" s="3" t="s">
        <v>650</v>
      </c>
      <c r="D15" s="3" t="s">
        <v>1243</v>
      </c>
      <c r="E15" s="3" t="s">
        <v>917</v>
      </c>
      <c r="F15" s="5">
        <v>500</v>
      </c>
      <c r="G15" s="6">
        <v>50</v>
      </c>
      <c r="H15" s="7" t="s">
        <v>1247</v>
      </c>
      <c r="I15" s="3" t="s">
        <v>1303</v>
      </c>
      <c r="J15" s="14" t="s">
        <v>2</v>
      </c>
      <c r="K15" s="14" t="s">
        <v>1311</v>
      </c>
      <c r="L15" s="3" t="s">
        <v>3</v>
      </c>
      <c r="M15" s="3" t="s">
        <v>3</v>
      </c>
      <c r="N15" s="13">
        <v>20231540026201</v>
      </c>
    </row>
    <row r="16" spans="1:14" x14ac:dyDescent="0.25">
      <c r="A16" s="20" t="s">
        <v>74</v>
      </c>
      <c r="B16" s="4" t="s">
        <v>242</v>
      </c>
      <c r="C16" s="3" t="s">
        <v>651</v>
      </c>
      <c r="D16" s="3" t="s">
        <v>1243</v>
      </c>
      <c r="E16" s="3" t="s">
        <v>924</v>
      </c>
      <c r="F16" s="5">
        <v>34.5</v>
      </c>
      <c r="G16" s="6">
        <v>0</v>
      </c>
      <c r="H16" s="7">
        <v>44957</v>
      </c>
      <c r="I16" s="3" t="s">
        <v>1303</v>
      </c>
      <c r="J16" s="14" t="s">
        <v>3</v>
      </c>
      <c r="K16" s="14" t="s">
        <v>1306</v>
      </c>
      <c r="L16" s="3" t="s">
        <v>3</v>
      </c>
      <c r="M16" s="3" t="s">
        <v>3</v>
      </c>
      <c r="N16" s="13">
        <v>20231540022221</v>
      </c>
    </row>
    <row r="17" spans="1:14" x14ac:dyDescent="0.25">
      <c r="A17" s="20">
        <v>460</v>
      </c>
      <c r="B17" s="4" t="s">
        <v>243</v>
      </c>
      <c r="C17" s="3" t="s">
        <v>652</v>
      </c>
      <c r="D17" s="3" t="s">
        <v>1243</v>
      </c>
      <c r="E17" s="3" t="s">
        <v>925</v>
      </c>
      <c r="F17" s="5">
        <v>115</v>
      </c>
      <c r="G17" s="6">
        <v>9.9</v>
      </c>
      <c r="H17" s="7">
        <v>45583</v>
      </c>
      <c r="I17" s="3" t="s">
        <v>1303</v>
      </c>
      <c r="J17" s="14" t="s">
        <v>2</v>
      </c>
      <c r="K17" s="14"/>
      <c r="L17" s="3" t="s">
        <v>3</v>
      </c>
      <c r="M17" s="3" t="s">
        <v>3</v>
      </c>
      <c r="N17" s="13">
        <v>20211520087451</v>
      </c>
    </row>
    <row r="18" spans="1:14" x14ac:dyDescent="0.25">
      <c r="A18" s="20" t="s">
        <v>75</v>
      </c>
      <c r="B18" s="4" t="s">
        <v>244</v>
      </c>
      <c r="C18" s="3" t="s">
        <v>653</v>
      </c>
      <c r="D18" s="3" t="s">
        <v>1243</v>
      </c>
      <c r="E18" s="3" t="s">
        <v>926</v>
      </c>
      <c r="F18" s="5">
        <v>13.2</v>
      </c>
      <c r="G18" s="6">
        <v>0</v>
      </c>
      <c r="H18" s="7">
        <v>45657</v>
      </c>
      <c r="I18" s="3" t="s">
        <v>1303</v>
      </c>
      <c r="J18" s="14" t="s">
        <v>3</v>
      </c>
      <c r="K18" s="14" t="s">
        <v>1306</v>
      </c>
      <c r="L18" s="3" t="s">
        <v>3</v>
      </c>
      <c r="M18" s="3" t="s">
        <v>3</v>
      </c>
      <c r="N18" s="13">
        <v>20231540024891</v>
      </c>
    </row>
    <row r="19" spans="1:14" x14ac:dyDescent="0.25">
      <c r="A19" s="20">
        <v>968</v>
      </c>
      <c r="B19" s="4" t="s">
        <v>245</v>
      </c>
      <c r="C19" s="3" t="s">
        <v>654</v>
      </c>
      <c r="D19" s="3" t="s">
        <v>1243</v>
      </c>
      <c r="E19" s="3" t="s">
        <v>927</v>
      </c>
      <c r="F19" s="5">
        <v>13.2</v>
      </c>
      <c r="G19" s="6">
        <v>6</v>
      </c>
      <c r="H19" s="7">
        <v>45107</v>
      </c>
      <c r="I19" s="3" t="s">
        <v>1303</v>
      </c>
      <c r="J19" s="14" t="s">
        <v>3</v>
      </c>
      <c r="K19" s="14" t="s">
        <v>1306</v>
      </c>
      <c r="L19" s="3" t="s">
        <v>3</v>
      </c>
      <c r="M19" s="3" t="s">
        <v>3</v>
      </c>
      <c r="N19" s="13">
        <v>20211520123121</v>
      </c>
    </row>
    <row r="20" spans="1:14" x14ac:dyDescent="0.25">
      <c r="A20" s="20" t="s">
        <v>76</v>
      </c>
      <c r="B20" s="4" t="s">
        <v>246</v>
      </c>
      <c r="C20" s="8" t="s">
        <v>655</v>
      </c>
      <c r="D20" s="3" t="s">
        <v>1243</v>
      </c>
      <c r="E20" s="3" t="s">
        <v>928</v>
      </c>
      <c r="F20" s="5">
        <v>115</v>
      </c>
      <c r="G20" s="6">
        <v>0</v>
      </c>
      <c r="H20" s="7">
        <v>45291</v>
      </c>
      <c r="I20" s="3" t="s">
        <v>1303</v>
      </c>
      <c r="J20" s="14" t="s">
        <v>3</v>
      </c>
      <c r="K20" s="14" t="s">
        <v>1306</v>
      </c>
      <c r="L20" s="3" t="s">
        <v>3</v>
      </c>
      <c r="M20" s="3" t="s">
        <v>3</v>
      </c>
      <c r="N20" s="17">
        <v>20231540024521</v>
      </c>
    </row>
    <row r="21" spans="1:14" x14ac:dyDescent="0.25">
      <c r="A21" s="20" t="s">
        <v>77</v>
      </c>
      <c r="B21" s="4" t="s">
        <v>247</v>
      </c>
      <c r="C21" s="3" t="s">
        <v>655</v>
      </c>
      <c r="D21" s="3" t="s">
        <v>1243</v>
      </c>
      <c r="E21" s="3" t="s">
        <v>929</v>
      </c>
      <c r="F21" s="5">
        <v>115</v>
      </c>
      <c r="G21" s="6">
        <v>6.6</v>
      </c>
      <c r="H21" s="7">
        <v>45657</v>
      </c>
      <c r="I21" s="3" t="s">
        <v>1303</v>
      </c>
      <c r="J21" s="14" t="s">
        <v>3</v>
      </c>
      <c r="K21" s="14" t="s">
        <v>1306</v>
      </c>
      <c r="L21" s="3" t="s">
        <v>3</v>
      </c>
      <c r="M21" s="3" t="s">
        <v>3</v>
      </c>
      <c r="N21" s="13">
        <v>20231540028801</v>
      </c>
    </row>
    <row r="22" spans="1:14" x14ac:dyDescent="0.25">
      <c r="A22" s="20" t="s">
        <v>78</v>
      </c>
      <c r="B22" s="4" t="s">
        <v>248</v>
      </c>
      <c r="C22" s="3" t="s">
        <v>655</v>
      </c>
      <c r="D22" s="3" t="s">
        <v>1243</v>
      </c>
      <c r="E22" s="3" t="s">
        <v>930</v>
      </c>
      <c r="F22" s="5">
        <v>115</v>
      </c>
      <c r="G22" s="6">
        <v>0</v>
      </c>
      <c r="H22" s="7">
        <v>45016</v>
      </c>
      <c r="I22" s="3" t="s">
        <v>1303</v>
      </c>
      <c r="J22" s="14" t="s">
        <v>3</v>
      </c>
      <c r="K22" s="14" t="s">
        <v>1306</v>
      </c>
      <c r="L22" s="3" t="s">
        <v>3</v>
      </c>
      <c r="M22" s="3" t="s">
        <v>3</v>
      </c>
      <c r="N22" s="13">
        <v>20231540027151</v>
      </c>
    </row>
    <row r="23" spans="1:14" x14ac:dyDescent="0.25">
      <c r="A23" s="20">
        <v>488</v>
      </c>
      <c r="B23" s="4" t="s">
        <v>249</v>
      </c>
      <c r="C23" s="3" t="s">
        <v>652</v>
      </c>
      <c r="D23" s="3" t="s">
        <v>1243</v>
      </c>
      <c r="E23" s="3" t="s">
        <v>931</v>
      </c>
      <c r="F23" s="5">
        <v>115</v>
      </c>
      <c r="G23" s="6">
        <v>9.9</v>
      </c>
      <c r="H23" s="7">
        <v>46262</v>
      </c>
      <c r="I23" s="3" t="s">
        <v>1303</v>
      </c>
      <c r="J23" s="14" t="s">
        <v>2</v>
      </c>
      <c r="K23" s="14"/>
      <c r="L23" s="3" t="s">
        <v>3</v>
      </c>
      <c r="M23" s="3" t="s">
        <v>3</v>
      </c>
      <c r="N23" s="13">
        <v>20211520123101</v>
      </c>
    </row>
    <row r="24" spans="1:14" x14ac:dyDescent="0.25">
      <c r="A24" s="20" t="s">
        <v>79</v>
      </c>
      <c r="B24" s="4" t="s">
        <v>250</v>
      </c>
      <c r="C24" s="3" t="s">
        <v>655</v>
      </c>
      <c r="D24" s="3" t="s">
        <v>1243</v>
      </c>
      <c r="E24" s="3" t="s">
        <v>932</v>
      </c>
      <c r="F24" s="5">
        <v>115</v>
      </c>
      <c r="G24" s="6">
        <v>0</v>
      </c>
      <c r="H24" s="7">
        <v>45291</v>
      </c>
      <c r="I24" s="3" t="s">
        <v>1303</v>
      </c>
      <c r="J24" s="14" t="s">
        <v>3</v>
      </c>
      <c r="K24" s="14" t="s">
        <v>1306</v>
      </c>
      <c r="L24" s="3" t="s">
        <v>3</v>
      </c>
      <c r="M24" s="3" t="s">
        <v>3</v>
      </c>
      <c r="N24" s="13">
        <v>20231540021781</v>
      </c>
    </row>
    <row r="25" spans="1:14" x14ac:dyDescent="0.25">
      <c r="A25" s="20" t="s">
        <v>80</v>
      </c>
      <c r="B25" s="4" t="s">
        <v>251</v>
      </c>
      <c r="C25" s="3" t="s">
        <v>655</v>
      </c>
      <c r="D25" s="3" t="s">
        <v>1243</v>
      </c>
      <c r="E25" s="3" t="s">
        <v>933</v>
      </c>
      <c r="F25" s="5">
        <v>500</v>
      </c>
      <c r="G25" s="6">
        <v>19.899999999999999</v>
      </c>
      <c r="H25" s="7" t="s">
        <v>1247</v>
      </c>
      <c r="I25" s="3" t="s">
        <v>1303</v>
      </c>
      <c r="J25" s="14" t="s">
        <v>2</v>
      </c>
      <c r="K25" s="14" t="s">
        <v>1312</v>
      </c>
      <c r="L25" s="3" t="s">
        <v>3</v>
      </c>
      <c r="M25" s="3" t="s">
        <v>3</v>
      </c>
      <c r="N25" s="13">
        <v>20231540024731</v>
      </c>
    </row>
    <row r="26" spans="1:14" x14ac:dyDescent="0.25">
      <c r="A26" s="20">
        <v>487</v>
      </c>
      <c r="B26" s="4" t="s">
        <v>252</v>
      </c>
      <c r="C26" s="3" t="s">
        <v>652</v>
      </c>
      <c r="D26" s="3" t="s">
        <v>1243</v>
      </c>
      <c r="E26" s="3" t="s">
        <v>934</v>
      </c>
      <c r="F26" s="5">
        <v>34.5</v>
      </c>
      <c r="G26" s="6">
        <v>19.899999999999999</v>
      </c>
      <c r="H26" s="7" t="s">
        <v>1248</v>
      </c>
      <c r="I26" s="3" t="s">
        <v>1303</v>
      </c>
      <c r="J26" s="14" t="s">
        <v>2</v>
      </c>
      <c r="K26" s="14"/>
      <c r="L26" s="3" t="s">
        <v>3</v>
      </c>
      <c r="M26" s="3" t="s">
        <v>3</v>
      </c>
      <c r="N26" s="13">
        <v>20211520122941</v>
      </c>
    </row>
    <row r="27" spans="1:14" x14ac:dyDescent="0.25">
      <c r="A27" s="20" t="s">
        <v>81</v>
      </c>
      <c r="B27" s="4" t="s">
        <v>253</v>
      </c>
      <c r="C27" s="8" t="s">
        <v>655</v>
      </c>
      <c r="D27" s="3" t="s">
        <v>1243</v>
      </c>
      <c r="E27" s="3" t="s">
        <v>935</v>
      </c>
      <c r="F27" s="5">
        <v>44</v>
      </c>
      <c r="G27" s="6">
        <v>6.7</v>
      </c>
      <c r="H27" s="7">
        <v>45473</v>
      </c>
      <c r="I27" s="3" t="s">
        <v>1303</v>
      </c>
      <c r="J27" s="14" t="s">
        <v>3</v>
      </c>
      <c r="K27" s="14" t="s">
        <v>1306</v>
      </c>
      <c r="L27" s="3" t="s">
        <v>3</v>
      </c>
      <c r="M27" s="3" t="s">
        <v>3</v>
      </c>
      <c r="N27" s="17">
        <v>20231540025941</v>
      </c>
    </row>
    <row r="28" spans="1:14" x14ac:dyDescent="0.25">
      <c r="A28" s="20">
        <v>1160</v>
      </c>
      <c r="B28" s="4" t="s">
        <v>254</v>
      </c>
      <c r="C28" s="8" t="s">
        <v>652</v>
      </c>
      <c r="D28" s="3" t="s">
        <v>1243</v>
      </c>
      <c r="E28" s="3" t="s">
        <v>936</v>
      </c>
      <c r="F28" s="5">
        <v>13.2</v>
      </c>
      <c r="G28" s="6">
        <v>2.71</v>
      </c>
      <c r="H28" s="7" t="s">
        <v>1248</v>
      </c>
      <c r="I28" s="3" t="s">
        <v>1303</v>
      </c>
      <c r="J28" s="14" t="s">
        <v>2</v>
      </c>
      <c r="K28" s="14"/>
      <c r="L28" s="3" t="s">
        <v>3</v>
      </c>
      <c r="M28" s="3" t="s">
        <v>3</v>
      </c>
      <c r="N28" s="17">
        <v>20211520123081</v>
      </c>
    </row>
    <row r="29" spans="1:14" x14ac:dyDescent="0.25">
      <c r="A29" s="20" t="s">
        <v>82</v>
      </c>
      <c r="B29" s="4" t="s">
        <v>255</v>
      </c>
      <c r="C29" s="8" t="s">
        <v>655</v>
      </c>
      <c r="D29" s="3" t="s">
        <v>1243</v>
      </c>
      <c r="E29" s="3" t="s">
        <v>937</v>
      </c>
      <c r="F29" s="5">
        <v>115</v>
      </c>
      <c r="G29" s="6">
        <v>5.0999999999999996</v>
      </c>
      <c r="H29" s="7" t="s">
        <v>1249</v>
      </c>
      <c r="I29" s="3" t="s">
        <v>1303</v>
      </c>
      <c r="J29" s="14" t="s">
        <v>3</v>
      </c>
      <c r="K29" s="14" t="s">
        <v>1306</v>
      </c>
      <c r="L29" s="3" t="s">
        <v>3</v>
      </c>
      <c r="M29" s="3" t="s">
        <v>3</v>
      </c>
      <c r="N29" s="17">
        <v>20231540022651</v>
      </c>
    </row>
    <row r="30" spans="1:14" x14ac:dyDescent="0.25">
      <c r="A30" s="20" t="s">
        <v>83</v>
      </c>
      <c r="B30" s="4" t="s">
        <v>256</v>
      </c>
      <c r="C30" s="8" t="s">
        <v>655</v>
      </c>
      <c r="D30" s="3" t="s">
        <v>1243</v>
      </c>
      <c r="E30" s="3" t="s">
        <v>938</v>
      </c>
      <c r="F30" s="5">
        <v>34.5</v>
      </c>
      <c r="G30" s="6">
        <v>0</v>
      </c>
      <c r="H30" s="7">
        <v>45291</v>
      </c>
      <c r="I30" s="3" t="s">
        <v>1303</v>
      </c>
      <c r="J30" s="14" t="s">
        <v>3</v>
      </c>
      <c r="K30" s="14" t="s">
        <v>1306</v>
      </c>
      <c r="L30" s="3" t="s">
        <v>3</v>
      </c>
      <c r="M30" s="3" t="s">
        <v>3</v>
      </c>
      <c r="N30" s="17">
        <v>20231540026391</v>
      </c>
    </row>
    <row r="31" spans="1:14" x14ac:dyDescent="0.25">
      <c r="A31" s="20" t="s">
        <v>84</v>
      </c>
      <c r="B31" s="4" t="s">
        <v>257</v>
      </c>
      <c r="C31" s="3" t="s">
        <v>656</v>
      </c>
      <c r="D31" s="3" t="s">
        <v>1243</v>
      </c>
      <c r="E31" s="3" t="s">
        <v>939</v>
      </c>
      <c r="F31" s="5">
        <v>44</v>
      </c>
      <c r="G31" s="6">
        <v>15</v>
      </c>
      <c r="H31" s="7" t="s">
        <v>1247</v>
      </c>
      <c r="I31" s="3" t="s">
        <v>1303</v>
      </c>
      <c r="J31" s="14" t="s">
        <v>3</v>
      </c>
      <c r="K31" s="14" t="s">
        <v>1306</v>
      </c>
      <c r="L31" s="3" t="s">
        <v>3</v>
      </c>
      <c r="M31" s="3" t="s">
        <v>3</v>
      </c>
      <c r="N31" s="13">
        <v>20231540025061</v>
      </c>
    </row>
    <row r="32" spans="1:14" x14ac:dyDescent="0.25">
      <c r="A32" s="20">
        <v>252</v>
      </c>
      <c r="B32" s="4" t="s">
        <v>258</v>
      </c>
      <c r="C32" s="3" t="s">
        <v>657</v>
      </c>
      <c r="D32" s="3" t="s">
        <v>1243</v>
      </c>
      <c r="E32" s="3" t="s">
        <v>940</v>
      </c>
      <c r="F32" s="5">
        <v>34.5</v>
      </c>
      <c r="G32" s="6">
        <v>19.899999999999999</v>
      </c>
      <c r="H32" s="7">
        <v>45657</v>
      </c>
      <c r="I32" s="3" t="s">
        <v>1303</v>
      </c>
      <c r="J32" s="14" t="s">
        <v>3</v>
      </c>
      <c r="K32" s="14" t="s">
        <v>1306</v>
      </c>
      <c r="L32" s="3" t="s">
        <v>3</v>
      </c>
      <c r="M32" s="3" t="s">
        <v>3</v>
      </c>
      <c r="N32" s="13">
        <v>20181520013271</v>
      </c>
    </row>
    <row r="33" spans="1:14" x14ac:dyDescent="0.25">
      <c r="A33" s="20">
        <v>1150</v>
      </c>
      <c r="B33" s="4" t="s">
        <v>259</v>
      </c>
      <c r="C33" s="3" t="s">
        <v>657</v>
      </c>
      <c r="D33" s="3" t="s">
        <v>1243</v>
      </c>
      <c r="E33" s="3" t="s">
        <v>940</v>
      </c>
      <c r="F33" s="5">
        <v>34.5</v>
      </c>
      <c r="G33" s="6">
        <v>19.899999999999999</v>
      </c>
      <c r="H33" s="7">
        <v>45657</v>
      </c>
      <c r="I33" s="3" t="s">
        <v>1303</v>
      </c>
      <c r="J33" s="14" t="s">
        <v>3</v>
      </c>
      <c r="K33" s="14" t="s">
        <v>1306</v>
      </c>
      <c r="L33" s="3" t="s">
        <v>3</v>
      </c>
      <c r="M33" s="3" t="s">
        <v>3</v>
      </c>
      <c r="N33" s="13">
        <v>20181520013271</v>
      </c>
    </row>
    <row r="34" spans="1:14" x14ac:dyDescent="0.25">
      <c r="A34" s="20">
        <v>1151</v>
      </c>
      <c r="B34" s="4" t="s">
        <v>260</v>
      </c>
      <c r="C34" s="3" t="s">
        <v>657</v>
      </c>
      <c r="D34" s="3" t="s">
        <v>1243</v>
      </c>
      <c r="E34" s="3" t="s">
        <v>940</v>
      </c>
      <c r="F34" s="5">
        <v>13.2</v>
      </c>
      <c r="G34" s="6">
        <v>19.899999999999999</v>
      </c>
      <c r="H34" s="7" t="s">
        <v>1250</v>
      </c>
      <c r="I34" s="3" t="s">
        <v>1303</v>
      </c>
      <c r="J34" s="14" t="s">
        <v>3</v>
      </c>
      <c r="K34" s="14" t="s">
        <v>1306</v>
      </c>
      <c r="L34" s="3" t="s">
        <v>3</v>
      </c>
      <c r="M34" s="3" t="s">
        <v>3</v>
      </c>
      <c r="N34" s="13">
        <v>20181520013271</v>
      </c>
    </row>
    <row r="35" spans="1:14" x14ac:dyDescent="0.25">
      <c r="A35" s="20">
        <v>210</v>
      </c>
      <c r="B35" s="4" t="s">
        <v>261</v>
      </c>
      <c r="C35" s="8" t="s">
        <v>657</v>
      </c>
      <c r="D35" s="3" t="s">
        <v>1243</v>
      </c>
      <c r="E35" s="3" t="s">
        <v>941</v>
      </c>
      <c r="F35" s="5">
        <v>115</v>
      </c>
      <c r="G35" s="6">
        <v>19.899999999999999</v>
      </c>
      <c r="H35" s="7">
        <v>45657</v>
      </c>
      <c r="I35" s="3" t="s">
        <v>1303</v>
      </c>
      <c r="J35" s="14" t="s">
        <v>3</v>
      </c>
      <c r="K35" s="14" t="s">
        <v>1306</v>
      </c>
      <c r="L35" s="3" t="s">
        <v>3</v>
      </c>
      <c r="M35" s="3" t="s">
        <v>3</v>
      </c>
      <c r="N35" s="17">
        <v>20181520053171</v>
      </c>
    </row>
    <row r="36" spans="1:14" x14ac:dyDescent="0.25">
      <c r="A36" s="20">
        <v>1152</v>
      </c>
      <c r="B36" s="4" t="s">
        <v>262</v>
      </c>
      <c r="C36" s="3" t="s">
        <v>657</v>
      </c>
      <c r="D36" s="3" t="s">
        <v>1243</v>
      </c>
      <c r="E36" s="3" t="s">
        <v>941</v>
      </c>
      <c r="F36" s="5">
        <v>44</v>
      </c>
      <c r="G36" s="6">
        <v>19.899999999999999</v>
      </c>
      <c r="H36" s="7">
        <v>45657</v>
      </c>
      <c r="I36" s="3" t="s">
        <v>1303</v>
      </c>
      <c r="J36" s="14" t="s">
        <v>3</v>
      </c>
      <c r="K36" s="14" t="s">
        <v>1306</v>
      </c>
      <c r="L36" s="3" t="s">
        <v>3</v>
      </c>
      <c r="M36" s="3" t="s">
        <v>3</v>
      </c>
      <c r="N36" s="13">
        <v>20181520053171</v>
      </c>
    </row>
    <row r="37" spans="1:14" x14ac:dyDescent="0.25">
      <c r="A37" s="20">
        <v>406</v>
      </c>
      <c r="B37" s="4" t="s">
        <v>263</v>
      </c>
      <c r="C37" s="3" t="s">
        <v>658</v>
      </c>
      <c r="D37" s="3" t="s">
        <v>1243</v>
      </c>
      <c r="E37" s="3" t="s">
        <v>942</v>
      </c>
      <c r="F37" s="5">
        <v>110</v>
      </c>
      <c r="G37" s="6">
        <v>79.599999999999994</v>
      </c>
      <c r="H37" s="7">
        <v>45657</v>
      </c>
      <c r="I37" s="3" t="s">
        <v>1303</v>
      </c>
      <c r="J37" s="14" t="s">
        <v>2</v>
      </c>
      <c r="K37" s="14"/>
      <c r="L37" s="3" t="s">
        <v>3</v>
      </c>
      <c r="M37" s="3" t="s">
        <v>2</v>
      </c>
      <c r="N37" s="13">
        <v>20191520037791</v>
      </c>
    </row>
    <row r="38" spans="1:14" ht="22.5" x14ac:dyDescent="0.25">
      <c r="A38" s="20">
        <v>497</v>
      </c>
      <c r="B38" s="4" t="s">
        <v>264</v>
      </c>
      <c r="C38" s="8" t="s">
        <v>659</v>
      </c>
      <c r="D38" s="3" t="s">
        <v>1243</v>
      </c>
      <c r="E38" s="3" t="s">
        <v>943</v>
      </c>
      <c r="F38" s="5">
        <v>0</v>
      </c>
      <c r="G38" s="6">
        <v>99.9</v>
      </c>
      <c r="H38" s="7">
        <v>45291</v>
      </c>
      <c r="I38" s="3" t="s">
        <v>1303</v>
      </c>
      <c r="J38" s="14" t="s">
        <v>2</v>
      </c>
      <c r="K38" s="14"/>
      <c r="L38" s="3" t="s">
        <v>3</v>
      </c>
      <c r="M38" s="3" t="s">
        <v>3</v>
      </c>
      <c r="N38" s="17">
        <v>20201520066511</v>
      </c>
    </row>
    <row r="39" spans="1:14" ht="22.5" x14ac:dyDescent="0.25">
      <c r="A39" s="20" t="s">
        <v>85</v>
      </c>
      <c r="B39" s="4" t="s">
        <v>265</v>
      </c>
      <c r="C39" s="8" t="s">
        <v>660</v>
      </c>
      <c r="D39" s="3" t="s">
        <v>1243</v>
      </c>
      <c r="E39" s="3" t="s">
        <v>944</v>
      </c>
      <c r="F39" s="5">
        <v>44</v>
      </c>
      <c r="G39" s="6">
        <v>170</v>
      </c>
      <c r="H39" s="7">
        <v>46387</v>
      </c>
      <c r="I39" s="3" t="s">
        <v>1303</v>
      </c>
      <c r="J39" s="14" t="s">
        <v>2</v>
      </c>
      <c r="K39" s="14" t="s">
        <v>1313</v>
      </c>
      <c r="L39" s="3" t="s">
        <v>3</v>
      </c>
      <c r="M39" s="3" t="s">
        <v>3</v>
      </c>
      <c r="N39" s="17">
        <v>20231540022031</v>
      </c>
    </row>
    <row r="40" spans="1:14" x14ac:dyDescent="0.25">
      <c r="A40" s="20">
        <v>799</v>
      </c>
      <c r="B40" s="4" t="s">
        <v>266</v>
      </c>
      <c r="C40" s="3" t="s">
        <v>661</v>
      </c>
      <c r="D40" s="3" t="s">
        <v>1243</v>
      </c>
      <c r="E40" s="3" t="s">
        <v>945</v>
      </c>
      <c r="F40" s="5">
        <v>110</v>
      </c>
      <c r="G40" s="6">
        <v>9.9</v>
      </c>
      <c r="H40" s="7" t="s">
        <v>1250</v>
      </c>
      <c r="I40" s="3" t="s">
        <v>1303</v>
      </c>
      <c r="J40" s="14" t="s">
        <v>3</v>
      </c>
      <c r="K40" s="14" t="s">
        <v>1306</v>
      </c>
      <c r="L40" s="3" t="s">
        <v>3</v>
      </c>
      <c r="M40" s="3" t="s">
        <v>3</v>
      </c>
      <c r="N40" s="13">
        <v>20221600027661</v>
      </c>
    </row>
    <row r="41" spans="1:14" x14ac:dyDescent="0.25">
      <c r="A41" s="20">
        <v>890</v>
      </c>
      <c r="B41" s="4" t="s">
        <v>267</v>
      </c>
      <c r="C41" s="8" t="s">
        <v>662</v>
      </c>
      <c r="D41" s="3" t="s">
        <v>1243</v>
      </c>
      <c r="E41" s="3" t="s">
        <v>946</v>
      </c>
      <c r="F41" s="5">
        <v>500</v>
      </c>
      <c r="G41" s="6">
        <v>9.9</v>
      </c>
      <c r="H41" s="7" t="s">
        <v>1251</v>
      </c>
      <c r="I41" s="3" t="s">
        <v>1303</v>
      </c>
      <c r="J41" s="14" t="s">
        <v>2</v>
      </c>
      <c r="K41" s="14"/>
      <c r="L41" s="3" t="s">
        <v>3</v>
      </c>
      <c r="M41" s="3" t="s">
        <v>3</v>
      </c>
      <c r="N41" s="17">
        <v>20211520117631</v>
      </c>
    </row>
    <row r="42" spans="1:14" x14ac:dyDescent="0.25">
      <c r="A42" s="20" t="s">
        <v>86</v>
      </c>
      <c r="B42" s="4" t="s">
        <v>268</v>
      </c>
      <c r="C42" s="3" t="s">
        <v>663</v>
      </c>
      <c r="D42" s="3" t="s">
        <v>1243</v>
      </c>
      <c r="E42" s="3" t="s">
        <v>947</v>
      </c>
      <c r="F42" s="5">
        <v>500</v>
      </c>
      <c r="G42" s="6">
        <v>19.899999999999999</v>
      </c>
      <c r="H42" s="7" t="s">
        <v>1252</v>
      </c>
      <c r="I42" s="3" t="s">
        <v>1303</v>
      </c>
      <c r="J42" s="14" t="s">
        <v>2</v>
      </c>
      <c r="K42" s="14" t="s">
        <v>1314</v>
      </c>
      <c r="L42" s="3" t="s">
        <v>3</v>
      </c>
      <c r="M42" s="3" t="s">
        <v>3</v>
      </c>
      <c r="N42" s="13">
        <v>20231540025541</v>
      </c>
    </row>
    <row r="43" spans="1:14" x14ac:dyDescent="0.25">
      <c r="A43" s="20" t="s">
        <v>87</v>
      </c>
      <c r="B43" s="4" t="s">
        <v>269</v>
      </c>
      <c r="C43" s="3" t="s">
        <v>664</v>
      </c>
      <c r="D43" s="3" t="s">
        <v>1243</v>
      </c>
      <c r="E43" s="3" t="s">
        <v>948</v>
      </c>
      <c r="F43" s="5">
        <v>500</v>
      </c>
      <c r="G43" s="6">
        <v>9.9</v>
      </c>
      <c r="H43" s="7" t="s">
        <v>1249</v>
      </c>
      <c r="I43" s="3" t="s">
        <v>1303</v>
      </c>
      <c r="J43" s="14" t="s">
        <v>2</v>
      </c>
      <c r="K43" s="14" t="s">
        <v>1315</v>
      </c>
      <c r="L43" s="3" t="s">
        <v>3</v>
      </c>
      <c r="M43" s="3" t="s">
        <v>3</v>
      </c>
      <c r="N43" s="13">
        <v>20231540026771</v>
      </c>
    </row>
    <row r="44" spans="1:14" x14ac:dyDescent="0.25">
      <c r="A44" s="20" t="s">
        <v>88</v>
      </c>
      <c r="B44" s="4" t="s">
        <v>270</v>
      </c>
      <c r="C44" s="8" t="s">
        <v>665</v>
      </c>
      <c r="D44" s="3" t="s">
        <v>1243</v>
      </c>
      <c r="E44" s="3" t="s">
        <v>933</v>
      </c>
      <c r="F44" s="5">
        <v>500</v>
      </c>
      <c r="G44" s="6">
        <v>25</v>
      </c>
      <c r="H44" s="7" t="s">
        <v>1249</v>
      </c>
      <c r="I44" s="3" t="s">
        <v>1306</v>
      </c>
      <c r="J44" s="14" t="s">
        <v>2</v>
      </c>
      <c r="K44" s="14"/>
      <c r="L44" s="3"/>
      <c r="M44" s="3"/>
      <c r="N44" s="17" t="e">
        <v>#N/A</v>
      </c>
    </row>
    <row r="45" spans="1:14" ht="22.5" x14ac:dyDescent="0.25">
      <c r="A45" s="20">
        <v>1002</v>
      </c>
      <c r="B45" s="4" t="s">
        <v>271</v>
      </c>
      <c r="C45" s="8" t="s">
        <v>666</v>
      </c>
      <c r="D45" s="3" t="s">
        <v>1243</v>
      </c>
      <c r="E45" s="3" t="s">
        <v>949</v>
      </c>
      <c r="F45" s="5">
        <v>220</v>
      </c>
      <c r="G45" s="6">
        <v>30</v>
      </c>
      <c r="H45" s="7">
        <v>45016</v>
      </c>
      <c r="I45" s="3" t="s">
        <v>1306</v>
      </c>
      <c r="J45" s="14" t="s">
        <v>2</v>
      </c>
      <c r="K45" s="14"/>
      <c r="L45" s="3"/>
      <c r="M45" s="3"/>
      <c r="N45" s="17" t="e">
        <v>#N/A</v>
      </c>
    </row>
    <row r="46" spans="1:14" x14ac:dyDescent="0.25">
      <c r="A46" s="20" t="s">
        <v>89</v>
      </c>
      <c r="B46" s="4" t="s">
        <v>272</v>
      </c>
      <c r="C46" s="3" t="s">
        <v>667</v>
      </c>
      <c r="D46" s="3" t="s">
        <v>1243</v>
      </c>
      <c r="E46" s="3" t="s">
        <v>950</v>
      </c>
      <c r="F46" s="5">
        <v>500</v>
      </c>
      <c r="G46" s="6">
        <v>55</v>
      </c>
      <c r="H46" s="7">
        <v>45838</v>
      </c>
      <c r="I46" s="3" t="s">
        <v>1303</v>
      </c>
      <c r="J46" s="14" t="s">
        <v>3</v>
      </c>
      <c r="K46" s="14" t="s">
        <v>1306</v>
      </c>
      <c r="L46" s="3" t="s">
        <v>3</v>
      </c>
      <c r="M46" s="3" t="s">
        <v>3</v>
      </c>
      <c r="N46" s="13">
        <v>20231540022721</v>
      </c>
    </row>
    <row r="47" spans="1:14" x14ac:dyDescent="0.25">
      <c r="A47" s="20" t="s">
        <v>90</v>
      </c>
      <c r="B47" s="4" t="s">
        <v>273</v>
      </c>
      <c r="C47" s="3" t="s">
        <v>668</v>
      </c>
      <c r="D47" s="3" t="s">
        <v>1243</v>
      </c>
      <c r="E47" s="3" t="s">
        <v>951</v>
      </c>
      <c r="F47" s="5">
        <v>500</v>
      </c>
      <c r="G47" s="6">
        <v>40</v>
      </c>
      <c r="H47" s="7" t="s">
        <v>1247</v>
      </c>
      <c r="I47" s="3" t="s">
        <v>1303</v>
      </c>
      <c r="J47" s="14" t="s">
        <v>3</v>
      </c>
      <c r="K47" s="14" t="s">
        <v>1306</v>
      </c>
      <c r="L47" s="3" t="s">
        <v>3</v>
      </c>
      <c r="M47" s="3" t="s">
        <v>3</v>
      </c>
      <c r="N47" s="13">
        <v>20231540024711</v>
      </c>
    </row>
    <row r="48" spans="1:14" x14ac:dyDescent="0.25">
      <c r="A48" s="20">
        <v>1033</v>
      </c>
      <c r="B48" s="4" t="s">
        <v>274</v>
      </c>
      <c r="C48" s="8" t="s">
        <v>652</v>
      </c>
      <c r="D48" s="3" t="s">
        <v>1243</v>
      </c>
      <c r="E48" s="3" t="s">
        <v>952</v>
      </c>
      <c r="F48" s="5">
        <v>500</v>
      </c>
      <c r="G48" s="6">
        <v>9.9</v>
      </c>
      <c r="H48" s="7">
        <v>46354</v>
      </c>
      <c r="I48" s="3" t="s">
        <v>1303</v>
      </c>
      <c r="J48" s="14" t="s">
        <v>2</v>
      </c>
      <c r="K48" s="14"/>
      <c r="L48" s="3" t="s">
        <v>3</v>
      </c>
      <c r="M48" s="3" t="s">
        <v>3</v>
      </c>
      <c r="N48" s="17">
        <v>20211520122981</v>
      </c>
    </row>
    <row r="49" spans="1:14" x14ac:dyDescent="0.25">
      <c r="A49" s="20">
        <v>1034</v>
      </c>
      <c r="B49" s="4" t="s">
        <v>275</v>
      </c>
      <c r="C49" s="3" t="s">
        <v>669</v>
      </c>
      <c r="D49" s="3" t="s">
        <v>1243</v>
      </c>
      <c r="E49" s="3" t="s">
        <v>952</v>
      </c>
      <c r="F49" s="5">
        <v>110</v>
      </c>
      <c r="G49" s="6">
        <v>9.9</v>
      </c>
      <c r="H49" s="7" t="s">
        <v>1253</v>
      </c>
      <c r="I49" s="3" t="s">
        <v>1303</v>
      </c>
      <c r="J49" s="14" t="s">
        <v>2</v>
      </c>
      <c r="K49" s="14"/>
      <c r="L49" s="3" t="s">
        <v>3</v>
      </c>
      <c r="M49" s="3" t="s">
        <v>3</v>
      </c>
      <c r="N49" s="13">
        <v>20211520123031</v>
      </c>
    </row>
    <row r="50" spans="1:14" x14ac:dyDescent="0.25">
      <c r="A50" s="20" t="s">
        <v>91</v>
      </c>
      <c r="B50" s="4" t="s">
        <v>276</v>
      </c>
      <c r="C50" s="8" t="s">
        <v>670</v>
      </c>
      <c r="D50" s="3" t="s">
        <v>1243</v>
      </c>
      <c r="E50" s="3" t="s">
        <v>953</v>
      </c>
      <c r="F50" s="5">
        <v>230</v>
      </c>
      <c r="G50" s="6">
        <v>8</v>
      </c>
      <c r="H50" s="7" t="s">
        <v>1249</v>
      </c>
      <c r="I50" s="3" t="s">
        <v>1306</v>
      </c>
      <c r="J50" s="14" t="s">
        <v>3</v>
      </c>
      <c r="K50" s="14" t="s">
        <v>1306</v>
      </c>
      <c r="L50" s="3"/>
      <c r="M50" s="3"/>
      <c r="N50" s="17" t="e">
        <v>#N/A</v>
      </c>
    </row>
    <row r="51" spans="1:14" x14ac:dyDescent="0.25">
      <c r="A51" s="20" t="s">
        <v>92</v>
      </c>
      <c r="B51" s="4" t="s">
        <v>277</v>
      </c>
      <c r="C51" s="8" t="s">
        <v>671</v>
      </c>
      <c r="D51" s="3" t="s">
        <v>1243</v>
      </c>
      <c r="E51" s="3" t="s">
        <v>954</v>
      </c>
      <c r="F51" s="5">
        <v>110</v>
      </c>
      <c r="G51" s="6">
        <v>23</v>
      </c>
      <c r="H51" s="7" t="s">
        <v>1250</v>
      </c>
      <c r="I51" s="3" t="s">
        <v>1306</v>
      </c>
      <c r="J51" s="14" t="s">
        <v>3</v>
      </c>
      <c r="K51" s="14" t="s">
        <v>1306</v>
      </c>
      <c r="L51" s="3"/>
      <c r="M51" s="3"/>
      <c r="N51" s="17" t="e">
        <v>#N/A</v>
      </c>
    </row>
    <row r="52" spans="1:14" x14ac:dyDescent="0.25">
      <c r="A52" s="20">
        <v>850</v>
      </c>
      <c r="B52" s="4" t="s">
        <v>278</v>
      </c>
      <c r="C52" s="8" t="s">
        <v>672</v>
      </c>
      <c r="D52" s="3" t="s">
        <v>1243</v>
      </c>
      <c r="E52" s="3" t="s">
        <v>955</v>
      </c>
      <c r="F52" s="5">
        <v>34.5</v>
      </c>
      <c r="G52" s="6">
        <v>14</v>
      </c>
      <c r="H52" s="7">
        <v>45657</v>
      </c>
      <c r="I52" s="3" t="s">
        <v>1305</v>
      </c>
      <c r="J52" s="14" t="s">
        <v>2</v>
      </c>
      <c r="K52" s="14"/>
      <c r="L52" s="3" t="s">
        <v>3</v>
      </c>
      <c r="M52" s="3" t="s">
        <v>3</v>
      </c>
      <c r="N52" s="17">
        <v>20211520119441</v>
      </c>
    </row>
    <row r="53" spans="1:14" ht="22.5" x14ac:dyDescent="0.25">
      <c r="A53" s="20">
        <v>782</v>
      </c>
      <c r="B53" s="4" t="s">
        <v>279</v>
      </c>
      <c r="C53" s="8" t="s">
        <v>673</v>
      </c>
      <c r="D53" s="3" t="s">
        <v>1243</v>
      </c>
      <c r="E53" s="3" t="s">
        <v>956</v>
      </c>
      <c r="F53" s="5">
        <v>34.5</v>
      </c>
      <c r="G53" s="6">
        <v>17</v>
      </c>
      <c r="H53" s="7" t="s">
        <v>1254</v>
      </c>
      <c r="I53" s="3" t="s">
        <v>1305</v>
      </c>
      <c r="J53" s="14" t="s">
        <v>2</v>
      </c>
      <c r="K53" s="14"/>
      <c r="L53" s="3" t="s">
        <v>3</v>
      </c>
      <c r="M53" s="3" t="s">
        <v>3</v>
      </c>
      <c r="N53" s="17">
        <v>20221520036731</v>
      </c>
    </row>
    <row r="54" spans="1:14" ht="22.5" x14ac:dyDescent="0.25">
      <c r="A54" s="20">
        <v>786</v>
      </c>
      <c r="B54" s="4" t="s">
        <v>280</v>
      </c>
      <c r="C54" s="8" t="s">
        <v>674</v>
      </c>
      <c r="D54" s="3" t="s">
        <v>1243</v>
      </c>
      <c r="E54" s="3" t="s">
        <v>957</v>
      </c>
      <c r="F54" s="5">
        <v>110</v>
      </c>
      <c r="G54" s="6">
        <v>9.9</v>
      </c>
      <c r="H54" s="7">
        <v>45596</v>
      </c>
      <c r="I54" s="3" t="s">
        <v>1305</v>
      </c>
      <c r="J54" s="14" t="s">
        <v>2</v>
      </c>
      <c r="K54" s="14"/>
      <c r="L54" s="3" t="s">
        <v>3</v>
      </c>
      <c r="M54" s="3" t="s">
        <v>3</v>
      </c>
      <c r="N54" s="17">
        <v>20211520119411</v>
      </c>
    </row>
    <row r="55" spans="1:14" x14ac:dyDescent="0.25">
      <c r="A55" s="20">
        <v>791</v>
      </c>
      <c r="B55" s="4" t="s">
        <v>281</v>
      </c>
      <c r="C55" s="3" t="s">
        <v>675</v>
      </c>
      <c r="D55" s="3" t="s">
        <v>1243</v>
      </c>
      <c r="E55" s="3" t="s">
        <v>958</v>
      </c>
      <c r="F55" s="5">
        <v>115</v>
      </c>
      <c r="G55" s="6">
        <v>16.5</v>
      </c>
      <c r="H55" s="7">
        <v>45504</v>
      </c>
      <c r="I55" s="3" t="s">
        <v>1305</v>
      </c>
      <c r="J55" s="14" t="s">
        <v>3</v>
      </c>
      <c r="K55" s="14" t="s">
        <v>1306</v>
      </c>
      <c r="L55" s="3" t="s">
        <v>3</v>
      </c>
      <c r="M55" s="3" t="s">
        <v>3</v>
      </c>
      <c r="N55" s="13">
        <v>20211520108711</v>
      </c>
    </row>
    <row r="56" spans="1:14" ht="33.75" x14ac:dyDescent="0.25">
      <c r="A56" s="20">
        <v>308</v>
      </c>
      <c r="B56" s="4" t="s">
        <v>282</v>
      </c>
      <c r="C56" s="8" t="s">
        <v>676</v>
      </c>
      <c r="D56" s="3" t="s">
        <v>1243</v>
      </c>
      <c r="E56" s="3" t="s">
        <v>959</v>
      </c>
      <c r="F56" s="5">
        <v>110</v>
      </c>
      <c r="G56" s="6">
        <v>20</v>
      </c>
      <c r="H56" s="7" t="s">
        <v>1247</v>
      </c>
      <c r="I56" s="3" t="s">
        <v>1305</v>
      </c>
      <c r="J56" s="14" t="s">
        <v>3</v>
      </c>
      <c r="K56" s="14" t="s">
        <v>1306</v>
      </c>
      <c r="L56" s="3" t="s">
        <v>3</v>
      </c>
      <c r="M56" s="3" t="s">
        <v>3</v>
      </c>
      <c r="N56" s="17">
        <v>20191520013051</v>
      </c>
    </row>
    <row r="57" spans="1:14" x14ac:dyDescent="0.25">
      <c r="A57" s="20">
        <v>72</v>
      </c>
      <c r="B57" s="4" t="s">
        <v>283</v>
      </c>
      <c r="C57" s="3" t="s">
        <v>677</v>
      </c>
      <c r="D57" s="3" t="s">
        <v>1243</v>
      </c>
      <c r="E57" s="3" t="s">
        <v>960</v>
      </c>
      <c r="F57" s="5">
        <v>44</v>
      </c>
      <c r="G57" s="6">
        <v>56</v>
      </c>
      <c r="H57" s="7" t="s">
        <v>1255</v>
      </c>
      <c r="I57" s="3" t="s">
        <v>1305</v>
      </c>
      <c r="J57" s="14" t="s">
        <v>2</v>
      </c>
      <c r="K57" s="14"/>
      <c r="L57" s="3" t="s">
        <v>3</v>
      </c>
      <c r="M57" s="3" t="s">
        <v>3</v>
      </c>
      <c r="N57" s="13">
        <v>20161520006831</v>
      </c>
    </row>
    <row r="58" spans="1:14" x14ac:dyDescent="0.25">
      <c r="A58" s="20">
        <v>889</v>
      </c>
      <c r="B58" s="4" t="s">
        <v>284</v>
      </c>
      <c r="C58" s="8" t="s">
        <v>662</v>
      </c>
      <c r="D58" s="3" t="s">
        <v>1243</v>
      </c>
      <c r="E58" s="3" t="s">
        <v>961</v>
      </c>
      <c r="F58" s="5">
        <v>110</v>
      </c>
      <c r="G58" s="6">
        <v>9.9</v>
      </c>
      <c r="H58" s="7">
        <v>45747</v>
      </c>
      <c r="I58" s="3" t="s">
        <v>1303</v>
      </c>
      <c r="J58" s="14" t="s">
        <v>3</v>
      </c>
      <c r="K58" s="14" t="s">
        <v>1306</v>
      </c>
      <c r="L58" s="3" t="s">
        <v>3</v>
      </c>
      <c r="M58" s="3" t="s">
        <v>3</v>
      </c>
      <c r="N58" s="17">
        <v>20211520117611</v>
      </c>
    </row>
    <row r="59" spans="1:14" x14ac:dyDescent="0.25">
      <c r="A59" s="20" t="s">
        <v>93</v>
      </c>
      <c r="B59" s="4" t="s">
        <v>285</v>
      </c>
      <c r="C59" s="8" t="s">
        <v>678</v>
      </c>
      <c r="D59" s="3" t="s">
        <v>1243</v>
      </c>
      <c r="E59" s="3" t="s">
        <v>962</v>
      </c>
      <c r="F59" s="5">
        <v>0</v>
      </c>
      <c r="G59" s="6">
        <v>9.9</v>
      </c>
      <c r="H59" s="7">
        <v>46387</v>
      </c>
      <c r="I59" s="3" t="s">
        <v>1303</v>
      </c>
      <c r="J59" s="14" t="s">
        <v>3</v>
      </c>
      <c r="K59" s="14" t="s">
        <v>1306</v>
      </c>
      <c r="L59" s="3" t="s">
        <v>3</v>
      </c>
      <c r="M59" s="3" t="s">
        <v>3</v>
      </c>
      <c r="N59" s="17">
        <v>20231540022131</v>
      </c>
    </row>
    <row r="60" spans="1:14" ht="22.5" x14ac:dyDescent="0.25">
      <c r="A60" s="20">
        <v>1001</v>
      </c>
      <c r="B60" s="4" t="s">
        <v>286</v>
      </c>
      <c r="C60" s="8" t="s">
        <v>679</v>
      </c>
      <c r="D60" s="3" t="s">
        <v>1243</v>
      </c>
      <c r="E60" s="3" t="s">
        <v>963</v>
      </c>
      <c r="F60" s="5">
        <v>0</v>
      </c>
      <c r="G60" s="6">
        <v>19.899999999999999</v>
      </c>
      <c r="H60" s="7" t="s">
        <v>1249</v>
      </c>
      <c r="I60" s="3" t="s">
        <v>1303</v>
      </c>
      <c r="J60" s="14" t="s">
        <v>3</v>
      </c>
      <c r="K60" s="14" t="s">
        <v>1306</v>
      </c>
      <c r="L60" s="3" t="s">
        <v>3</v>
      </c>
      <c r="M60" s="3" t="s">
        <v>3</v>
      </c>
      <c r="N60" s="17">
        <v>20221520021741</v>
      </c>
    </row>
    <row r="61" spans="1:14" x14ac:dyDescent="0.25">
      <c r="A61" s="20" t="s">
        <v>94</v>
      </c>
      <c r="B61" s="4" t="s">
        <v>287</v>
      </c>
      <c r="C61" s="8" t="s">
        <v>680</v>
      </c>
      <c r="D61" s="3" t="s">
        <v>1243</v>
      </c>
      <c r="E61" s="3" t="s">
        <v>964</v>
      </c>
      <c r="F61" s="5">
        <v>34.5</v>
      </c>
      <c r="G61" s="6">
        <v>60</v>
      </c>
      <c r="H61" s="7">
        <v>46387</v>
      </c>
      <c r="I61" s="3" t="s">
        <v>1303</v>
      </c>
      <c r="J61" s="14" t="s">
        <v>2</v>
      </c>
      <c r="K61" s="14" t="s">
        <v>1316</v>
      </c>
      <c r="L61" s="3" t="s">
        <v>3</v>
      </c>
      <c r="M61" s="3" t="s">
        <v>3</v>
      </c>
      <c r="N61" s="17">
        <v>20231540028811</v>
      </c>
    </row>
    <row r="62" spans="1:14" ht="22.5" x14ac:dyDescent="0.25">
      <c r="A62" s="20" t="s">
        <v>95</v>
      </c>
      <c r="B62" s="4" t="s">
        <v>288</v>
      </c>
      <c r="C62" s="8" t="s">
        <v>681</v>
      </c>
      <c r="D62" s="3" t="s">
        <v>1243</v>
      </c>
      <c r="E62" s="3" t="s">
        <v>965</v>
      </c>
      <c r="F62" s="5">
        <v>0</v>
      </c>
      <c r="G62" s="6">
        <v>200</v>
      </c>
      <c r="H62" s="7">
        <v>46538</v>
      </c>
      <c r="I62" s="3" t="s">
        <v>1303</v>
      </c>
      <c r="J62" s="14" t="s">
        <v>3</v>
      </c>
      <c r="K62" s="14" t="s">
        <v>1306</v>
      </c>
      <c r="L62" s="3" t="s">
        <v>3</v>
      </c>
      <c r="M62" s="3" t="s">
        <v>3</v>
      </c>
      <c r="N62" s="17">
        <v>20231540025691</v>
      </c>
    </row>
    <row r="63" spans="1:14" x14ac:dyDescent="0.25">
      <c r="A63" s="20" t="s">
        <v>96</v>
      </c>
      <c r="B63" s="4" t="s">
        <v>289</v>
      </c>
      <c r="C63" s="3" t="s">
        <v>682</v>
      </c>
      <c r="D63" s="3" t="s">
        <v>1243</v>
      </c>
      <c r="E63" s="3" t="s">
        <v>966</v>
      </c>
      <c r="F63" s="5">
        <v>220</v>
      </c>
      <c r="G63" s="6">
        <v>4.99</v>
      </c>
      <c r="H63" s="7" t="s">
        <v>1249</v>
      </c>
      <c r="I63" s="3" t="s">
        <v>1303</v>
      </c>
      <c r="J63" s="14" t="s">
        <v>3</v>
      </c>
      <c r="K63" s="14" t="s">
        <v>1306</v>
      </c>
      <c r="L63" s="3" t="s">
        <v>3</v>
      </c>
      <c r="M63" s="3" t="s">
        <v>3</v>
      </c>
      <c r="N63" s="13">
        <v>20231540026311</v>
      </c>
    </row>
    <row r="64" spans="1:14" x14ac:dyDescent="0.25">
      <c r="A64" s="20" t="s">
        <v>97</v>
      </c>
      <c r="B64" s="4" t="s">
        <v>290</v>
      </c>
      <c r="C64" s="3" t="s">
        <v>682</v>
      </c>
      <c r="D64" s="3" t="s">
        <v>1243</v>
      </c>
      <c r="E64" s="3" t="s">
        <v>967</v>
      </c>
      <c r="F64" s="5">
        <v>115</v>
      </c>
      <c r="G64" s="6">
        <v>4.95</v>
      </c>
      <c r="H64" s="7" t="s">
        <v>1256</v>
      </c>
      <c r="I64" s="3" t="s">
        <v>1303</v>
      </c>
      <c r="J64" s="14" t="s">
        <v>3</v>
      </c>
      <c r="K64" s="14" t="s">
        <v>1306</v>
      </c>
      <c r="L64" s="3" t="s">
        <v>3</v>
      </c>
      <c r="M64" s="3" t="s">
        <v>3</v>
      </c>
      <c r="N64" s="13">
        <v>20231540022611</v>
      </c>
    </row>
    <row r="65" spans="1:14" x14ac:dyDescent="0.25">
      <c r="A65" s="20" t="s">
        <v>98</v>
      </c>
      <c r="B65" s="4" t="s">
        <v>291</v>
      </c>
      <c r="C65" s="3" t="s">
        <v>682</v>
      </c>
      <c r="D65" s="3" t="s">
        <v>1243</v>
      </c>
      <c r="E65" s="3" t="s">
        <v>968</v>
      </c>
      <c r="F65" s="5">
        <v>44</v>
      </c>
      <c r="G65" s="6">
        <v>4.99</v>
      </c>
      <c r="H65" s="7" t="s">
        <v>1249</v>
      </c>
      <c r="I65" s="3" t="s">
        <v>1303</v>
      </c>
      <c r="J65" s="14" t="s">
        <v>3</v>
      </c>
      <c r="K65" s="14" t="s">
        <v>1306</v>
      </c>
      <c r="L65" s="3" t="s">
        <v>3</v>
      </c>
      <c r="M65" s="3" t="s">
        <v>3</v>
      </c>
      <c r="N65" s="13">
        <v>20231540024131</v>
      </c>
    </row>
    <row r="66" spans="1:14" x14ac:dyDescent="0.25">
      <c r="A66" s="20" t="s">
        <v>99</v>
      </c>
      <c r="B66" s="4" t="s">
        <v>292</v>
      </c>
      <c r="C66" s="3" t="s">
        <v>683</v>
      </c>
      <c r="D66" s="3" t="s">
        <v>1243</v>
      </c>
      <c r="E66" s="3" t="s">
        <v>969</v>
      </c>
      <c r="F66" s="5">
        <v>115</v>
      </c>
      <c r="G66" s="6">
        <v>9.9</v>
      </c>
      <c r="H66" s="7" t="s">
        <v>1249</v>
      </c>
      <c r="I66" s="3" t="s">
        <v>1303</v>
      </c>
      <c r="J66" s="14" t="s">
        <v>3</v>
      </c>
      <c r="K66" s="14" t="s">
        <v>1306</v>
      </c>
      <c r="L66" s="3" t="s">
        <v>3</v>
      </c>
      <c r="M66" s="3" t="s">
        <v>3</v>
      </c>
      <c r="N66" s="13">
        <v>20231540024251</v>
      </c>
    </row>
    <row r="67" spans="1:14" x14ac:dyDescent="0.25">
      <c r="A67" s="20" t="s">
        <v>100</v>
      </c>
      <c r="B67" s="4" t="s">
        <v>293</v>
      </c>
      <c r="C67" s="3" t="s">
        <v>683</v>
      </c>
      <c r="D67" s="3" t="s">
        <v>1243</v>
      </c>
      <c r="E67" s="3" t="s">
        <v>969</v>
      </c>
      <c r="F67" s="5">
        <v>500</v>
      </c>
      <c r="G67" s="6">
        <v>9.9</v>
      </c>
      <c r="H67" s="7" t="s">
        <v>1256</v>
      </c>
      <c r="I67" s="3" t="s">
        <v>1303</v>
      </c>
      <c r="J67" s="14" t="s">
        <v>3</v>
      </c>
      <c r="K67" s="14" t="s">
        <v>1306</v>
      </c>
      <c r="L67" s="3" t="s">
        <v>3</v>
      </c>
      <c r="M67" s="3" t="s">
        <v>3</v>
      </c>
      <c r="N67" s="13">
        <v>20231540024271</v>
      </c>
    </row>
    <row r="68" spans="1:14" x14ac:dyDescent="0.25">
      <c r="A68" s="20">
        <v>45</v>
      </c>
      <c r="B68" s="4" t="s">
        <v>294</v>
      </c>
      <c r="C68" s="8" t="s">
        <v>684</v>
      </c>
      <c r="D68" s="3" t="s">
        <v>1243</v>
      </c>
      <c r="E68" s="3" t="s">
        <v>970</v>
      </c>
      <c r="F68" s="5">
        <v>13.2</v>
      </c>
      <c r="G68" s="6">
        <v>60</v>
      </c>
      <c r="H68" s="7" t="s">
        <v>1250</v>
      </c>
      <c r="I68" s="3" t="s">
        <v>1304</v>
      </c>
      <c r="J68" s="14" t="s">
        <v>3</v>
      </c>
      <c r="K68" s="14" t="s">
        <v>1306</v>
      </c>
      <c r="L68" s="3"/>
      <c r="M68" s="3"/>
      <c r="N68" s="17" t="e">
        <v>#N/A</v>
      </c>
    </row>
    <row r="69" spans="1:14" ht="22.5" x14ac:dyDescent="0.25">
      <c r="A69" s="20">
        <v>135</v>
      </c>
      <c r="B69" s="4" t="s">
        <v>295</v>
      </c>
      <c r="C69" s="8" t="s">
        <v>21</v>
      </c>
      <c r="D69" s="3" t="s">
        <v>1243</v>
      </c>
      <c r="E69" s="3" t="s">
        <v>971</v>
      </c>
      <c r="F69" s="5">
        <v>13.2</v>
      </c>
      <c r="G69" s="6">
        <v>7</v>
      </c>
      <c r="H69" s="7">
        <v>45473</v>
      </c>
      <c r="I69" s="3" t="s">
        <v>1303</v>
      </c>
      <c r="J69" s="14" t="s">
        <v>2</v>
      </c>
      <c r="K69" s="14"/>
      <c r="L69" s="3" t="s">
        <v>3</v>
      </c>
      <c r="M69" s="3" t="s">
        <v>3</v>
      </c>
      <c r="N69" s="17">
        <v>20211520087471</v>
      </c>
    </row>
    <row r="70" spans="1:14" ht="22.5" x14ac:dyDescent="0.25">
      <c r="A70" s="20" t="s">
        <v>101</v>
      </c>
      <c r="B70" s="4" t="s">
        <v>296</v>
      </c>
      <c r="C70" s="8" t="s">
        <v>685</v>
      </c>
      <c r="D70" s="3" t="s">
        <v>1243</v>
      </c>
      <c r="E70" s="3" t="s">
        <v>972</v>
      </c>
      <c r="F70" s="5">
        <v>115</v>
      </c>
      <c r="G70" s="6">
        <v>9.9</v>
      </c>
      <c r="H70" s="7" t="s">
        <v>1257</v>
      </c>
      <c r="I70" s="3" t="s">
        <v>1303</v>
      </c>
      <c r="J70" s="14" t="s">
        <v>2</v>
      </c>
      <c r="K70" s="14" t="s">
        <v>1317</v>
      </c>
      <c r="L70" s="3" t="s">
        <v>3</v>
      </c>
      <c r="M70" s="3" t="s">
        <v>3</v>
      </c>
      <c r="N70" s="17">
        <v>20231540022371</v>
      </c>
    </row>
    <row r="71" spans="1:14" ht="22.5" x14ac:dyDescent="0.25">
      <c r="A71" s="20">
        <v>335</v>
      </c>
      <c r="B71" s="4" t="s">
        <v>297</v>
      </c>
      <c r="C71" s="8" t="s">
        <v>686</v>
      </c>
      <c r="D71" s="3" t="s">
        <v>1243</v>
      </c>
      <c r="E71" s="3" t="s">
        <v>973</v>
      </c>
      <c r="F71" s="5">
        <v>220</v>
      </c>
      <c r="G71" s="6">
        <v>9.9</v>
      </c>
      <c r="H71" s="7">
        <v>45837.791666666664</v>
      </c>
      <c r="I71" s="3" t="s">
        <v>1305</v>
      </c>
      <c r="J71" s="14" t="s">
        <v>2</v>
      </c>
      <c r="K71" s="14"/>
      <c r="L71" s="3" t="s">
        <v>3</v>
      </c>
      <c r="M71" s="3" t="s">
        <v>3</v>
      </c>
      <c r="N71" s="17">
        <v>20201520039001</v>
      </c>
    </row>
    <row r="72" spans="1:14" ht="33.75" x14ac:dyDescent="0.25">
      <c r="A72" s="20">
        <v>174</v>
      </c>
      <c r="B72" s="4" t="s">
        <v>298</v>
      </c>
      <c r="C72" s="8" t="s">
        <v>676</v>
      </c>
      <c r="D72" s="3" t="s">
        <v>1243</v>
      </c>
      <c r="E72" s="3" t="s">
        <v>974</v>
      </c>
      <c r="F72" s="5">
        <v>110</v>
      </c>
      <c r="G72" s="6">
        <v>3.52</v>
      </c>
      <c r="H72" s="7" t="s">
        <v>1249</v>
      </c>
      <c r="I72" s="3" t="s">
        <v>1305</v>
      </c>
      <c r="J72" s="14" t="s">
        <v>3</v>
      </c>
      <c r="K72" s="14" t="s">
        <v>1306</v>
      </c>
      <c r="L72" s="3" t="s">
        <v>3</v>
      </c>
      <c r="M72" s="3" t="s">
        <v>3</v>
      </c>
      <c r="N72" s="17">
        <v>20171520004581</v>
      </c>
    </row>
    <row r="73" spans="1:14" x14ac:dyDescent="0.25">
      <c r="A73" s="20" t="s">
        <v>102</v>
      </c>
      <c r="B73" s="4" t="s">
        <v>299</v>
      </c>
      <c r="C73" s="8" t="s">
        <v>687</v>
      </c>
      <c r="D73" s="3" t="s">
        <v>1243</v>
      </c>
      <c r="E73" s="3" t="s">
        <v>975</v>
      </c>
      <c r="F73" s="5">
        <v>110</v>
      </c>
      <c r="G73" s="6">
        <v>209</v>
      </c>
      <c r="H73" s="7" t="s">
        <v>1247</v>
      </c>
      <c r="I73" s="3" t="s">
        <v>1306</v>
      </c>
      <c r="J73" s="14" t="s">
        <v>2</v>
      </c>
      <c r="K73" s="14"/>
      <c r="L73" s="3"/>
      <c r="M73" s="3"/>
      <c r="N73" s="17" t="e">
        <v>#N/A</v>
      </c>
    </row>
    <row r="74" spans="1:14" ht="22.5" x14ac:dyDescent="0.25">
      <c r="A74" s="20">
        <v>976</v>
      </c>
      <c r="B74" s="4" t="s">
        <v>300</v>
      </c>
      <c r="C74" s="8" t="s">
        <v>688</v>
      </c>
      <c r="D74" s="3" t="s">
        <v>1243</v>
      </c>
      <c r="E74" s="3" t="s">
        <v>976</v>
      </c>
      <c r="F74" s="5">
        <v>34.5</v>
      </c>
      <c r="G74" s="6">
        <v>9.9</v>
      </c>
      <c r="H74" s="7" t="s">
        <v>1249</v>
      </c>
      <c r="I74" s="3" t="s">
        <v>1303</v>
      </c>
      <c r="J74" s="14" t="s">
        <v>3</v>
      </c>
      <c r="K74" s="14" t="s">
        <v>1306</v>
      </c>
      <c r="L74" s="3" t="s">
        <v>3</v>
      </c>
      <c r="M74" s="3" t="s">
        <v>3</v>
      </c>
      <c r="N74" s="17">
        <v>20211520116311</v>
      </c>
    </row>
    <row r="75" spans="1:14" x14ac:dyDescent="0.25">
      <c r="A75" s="20" t="s">
        <v>103</v>
      </c>
      <c r="B75" s="4" t="s">
        <v>301</v>
      </c>
      <c r="C75" s="8" t="s">
        <v>689</v>
      </c>
      <c r="D75" s="3" t="s">
        <v>1243</v>
      </c>
      <c r="E75" s="3" t="s">
        <v>977</v>
      </c>
      <c r="F75" s="5">
        <v>34.5</v>
      </c>
      <c r="G75" s="6">
        <v>2</v>
      </c>
      <c r="H75" s="7">
        <v>45291</v>
      </c>
      <c r="I75" s="3" t="s">
        <v>1306</v>
      </c>
      <c r="J75" s="14" t="s">
        <v>3</v>
      </c>
      <c r="K75" s="14" t="s">
        <v>1306</v>
      </c>
      <c r="L75" s="3"/>
      <c r="M75" s="3"/>
      <c r="N75" s="17" t="e">
        <v>#N/A</v>
      </c>
    </row>
    <row r="76" spans="1:14" x14ac:dyDescent="0.25">
      <c r="A76" s="20" t="s">
        <v>103</v>
      </c>
      <c r="B76" s="4" t="s">
        <v>301</v>
      </c>
      <c r="C76" s="8" t="s">
        <v>689</v>
      </c>
      <c r="D76" s="3" t="s">
        <v>1243</v>
      </c>
      <c r="E76" s="3" t="s">
        <v>977</v>
      </c>
      <c r="F76" s="5">
        <v>34.5</v>
      </c>
      <c r="G76" s="6">
        <v>4.5</v>
      </c>
      <c r="H76" s="7">
        <v>46752</v>
      </c>
      <c r="I76" s="3" t="s">
        <v>1306</v>
      </c>
      <c r="J76" s="14" t="s">
        <v>3</v>
      </c>
      <c r="K76" s="14" t="s">
        <v>1306</v>
      </c>
      <c r="L76" s="3"/>
      <c r="M76" s="3"/>
      <c r="N76" s="17" t="e">
        <v>#N/A</v>
      </c>
    </row>
    <row r="77" spans="1:14" x14ac:dyDescent="0.25">
      <c r="A77" s="20" t="s">
        <v>104</v>
      </c>
      <c r="B77" s="4" t="s">
        <v>302</v>
      </c>
      <c r="C77" s="3" t="s">
        <v>690</v>
      </c>
      <c r="D77" s="3" t="s">
        <v>1243</v>
      </c>
      <c r="E77" s="3" t="s">
        <v>978</v>
      </c>
      <c r="F77" s="5">
        <v>230</v>
      </c>
      <c r="G77" s="6">
        <v>19.899999999999999</v>
      </c>
      <c r="H77" s="7">
        <v>46020</v>
      </c>
      <c r="I77" s="3" t="s">
        <v>1303</v>
      </c>
      <c r="J77" s="14" t="s">
        <v>2</v>
      </c>
      <c r="K77" s="14" t="s">
        <v>1316</v>
      </c>
      <c r="L77" s="3" t="s">
        <v>3</v>
      </c>
      <c r="M77" s="3" t="s">
        <v>3</v>
      </c>
      <c r="N77" s="13">
        <v>20231540027451</v>
      </c>
    </row>
    <row r="78" spans="1:14" x14ac:dyDescent="0.25">
      <c r="A78" s="20" t="s">
        <v>105</v>
      </c>
      <c r="B78" s="4" t="s">
        <v>303</v>
      </c>
      <c r="C78" s="3" t="s">
        <v>691</v>
      </c>
      <c r="D78" s="3" t="s">
        <v>1243</v>
      </c>
      <c r="E78" s="3" t="s">
        <v>979</v>
      </c>
      <c r="F78" s="5">
        <v>115</v>
      </c>
      <c r="G78" s="6">
        <v>9.9</v>
      </c>
      <c r="H78" s="7" t="s">
        <v>1246</v>
      </c>
      <c r="I78" s="3" t="s">
        <v>1303</v>
      </c>
      <c r="J78" s="14" t="s">
        <v>2</v>
      </c>
      <c r="K78" s="14" t="s">
        <v>1318</v>
      </c>
      <c r="L78" s="3" t="s">
        <v>3</v>
      </c>
      <c r="M78" s="3" t="s">
        <v>3</v>
      </c>
      <c r="N78" s="13">
        <v>20231540023311</v>
      </c>
    </row>
    <row r="79" spans="1:14" x14ac:dyDescent="0.25">
      <c r="A79" s="20" t="s">
        <v>106</v>
      </c>
      <c r="B79" s="4" t="s">
        <v>304</v>
      </c>
      <c r="C79" s="8" t="s">
        <v>692</v>
      </c>
      <c r="D79" s="3" t="s">
        <v>1243</v>
      </c>
      <c r="E79" s="3" t="s">
        <v>980</v>
      </c>
      <c r="F79" s="5">
        <v>13.2</v>
      </c>
      <c r="G79" s="6">
        <v>19.899999999999999</v>
      </c>
      <c r="H79" s="7" t="s">
        <v>1247</v>
      </c>
      <c r="I79" s="3" t="s">
        <v>1303</v>
      </c>
      <c r="J79" s="14" t="s">
        <v>2</v>
      </c>
      <c r="K79" s="14" t="s">
        <v>1319</v>
      </c>
      <c r="L79" s="3" t="s">
        <v>3</v>
      </c>
      <c r="M79" s="3" t="s">
        <v>3</v>
      </c>
      <c r="N79" s="17">
        <v>20231540027291</v>
      </c>
    </row>
    <row r="80" spans="1:14" x14ac:dyDescent="0.25">
      <c r="A80" s="20" t="s">
        <v>107</v>
      </c>
      <c r="B80" s="4" t="s">
        <v>305</v>
      </c>
      <c r="C80" s="3" t="s">
        <v>693</v>
      </c>
      <c r="D80" s="3" t="s">
        <v>1243</v>
      </c>
      <c r="E80" s="3" t="s">
        <v>980</v>
      </c>
      <c r="F80" s="5">
        <v>110</v>
      </c>
      <c r="G80" s="6">
        <v>9.9</v>
      </c>
      <c r="H80" s="7" t="s">
        <v>1258</v>
      </c>
      <c r="I80" s="3" t="s">
        <v>1303</v>
      </c>
      <c r="J80" s="14" t="s">
        <v>2</v>
      </c>
      <c r="K80" s="14" t="s">
        <v>1315</v>
      </c>
      <c r="L80" s="3" t="s">
        <v>3</v>
      </c>
      <c r="M80" s="3" t="s">
        <v>3</v>
      </c>
      <c r="N80" s="13">
        <v>20231540026731</v>
      </c>
    </row>
    <row r="81" spans="1:14" x14ac:dyDescent="0.25">
      <c r="A81" s="20" t="s">
        <v>108</v>
      </c>
      <c r="B81" s="4" t="s">
        <v>306</v>
      </c>
      <c r="C81" s="3" t="s">
        <v>694</v>
      </c>
      <c r="D81" s="3" t="s">
        <v>1243</v>
      </c>
      <c r="E81" s="3" t="s">
        <v>981</v>
      </c>
      <c r="F81" s="5">
        <v>0</v>
      </c>
      <c r="G81" s="6">
        <v>90</v>
      </c>
      <c r="H81" s="7" t="s">
        <v>1257</v>
      </c>
      <c r="I81" s="3" t="s">
        <v>1303</v>
      </c>
      <c r="J81" s="14" t="s">
        <v>3</v>
      </c>
      <c r="K81" s="14" t="s">
        <v>1306</v>
      </c>
      <c r="L81" s="3" t="s">
        <v>3</v>
      </c>
      <c r="M81" s="3" t="s">
        <v>3</v>
      </c>
      <c r="N81" s="13">
        <v>20231540025201</v>
      </c>
    </row>
    <row r="82" spans="1:14" ht="22.5" x14ac:dyDescent="0.25">
      <c r="A82" s="20" t="s">
        <v>109</v>
      </c>
      <c r="B82" s="4" t="s">
        <v>307</v>
      </c>
      <c r="C82" s="8" t="s">
        <v>695</v>
      </c>
      <c r="D82" s="3" t="s">
        <v>1243</v>
      </c>
      <c r="E82" s="3" t="s">
        <v>982</v>
      </c>
      <c r="F82" s="5">
        <v>13.2</v>
      </c>
      <c r="G82" s="6">
        <v>99</v>
      </c>
      <c r="H82" s="7" t="s">
        <v>1247</v>
      </c>
      <c r="I82" s="3" t="s">
        <v>1303</v>
      </c>
      <c r="J82" s="14" t="s">
        <v>3</v>
      </c>
      <c r="K82" s="14" t="s">
        <v>1306</v>
      </c>
      <c r="L82" s="3" t="s">
        <v>3</v>
      </c>
      <c r="M82" s="3" t="s">
        <v>3</v>
      </c>
      <c r="N82" s="17">
        <v>20231540024701</v>
      </c>
    </row>
    <row r="83" spans="1:14" ht="22.5" x14ac:dyDescent="0.25">
      <c r="A83" s="20" t="s">
        <v>110</v>
      </c>
      <c r="B83" s="4" t="s">
        <v>308</v>
      </c>
      <c r="C83" s="8" t="s">
        <v>696</v>
      </c>
      <c r="D83" s="3" t="s">
        <v>1243</v>
      </c>
      <c r="E83" s="3" t="s">
        <v>983</v>
      </c>
      <c r="F83" s="5">
        <v>115</v>
      </c>
      <c r="G83" s="6">
        <v>250</v>
      </c>
      <c r="H83" s="7" t="s">
        <v>1259</v>
      </c>
      <c r="I83" s="3" t="s">
        <v>1303</v>
      </c>
      <c r="J83" s="14" t="s">
        <v>3</v>
      </c>
      <c r="K83" s="14" t="s">
        <v>1306</v>
      </c>
      <c r="L83" s="3" t="s">
        <v>3</v>
      </c>
      <c r="M83" s="3" t="s">
        <v>3</v>
      </c>
      <c r="N83" s="17">
        <v>20231540024781</v>
      </c>
    </row>
    <row r="84" spans="1:14" ht="22.5" x14ac:dyDescent="0.25">
      <c r="A84" s="20" t="s">
        <v>111</v>
      </c>
      <c r="B84" s="4" t="s">
        <v>309</v>
      </c>
      <c r="C84" s="8" t="s">
        <v>697</v>
      </c>
      <c r="D84" s="3" t="s">
        <v>1243</v>
      </c>
      <c r="E84" s="3" t="s">
        <v>944</v>
      </c>
      <c r="F84" s="5">
        <v>34.5</v>
      </c>
      <c r="G84" s="6">
        <v>50</v>
      </c>
      <c r="H84" s="7" t="s">
        <v>1260</v>
      </c>
      <c r="I84" s="3" t="s">
        <v>1303</v>
      </c>
      <c r="J84" s="14" t="s">
        <v>2</v>
      </c>
      <c r="K84" s="14" t="s">
        <v>1313</v>
      </c>
      <c r="L84" s="3" t="s">
        <v>3</v>
      </c>
      <c r="M84" s="3" t="s">
        <v>3</v>
      </c>
      <c r="N84" s="17">
        <v>20231540022051</v>
      </c>
    </row>
    <row r="85" spans="1:14" x14ac:dyDescent="0.25">
      <c r="A85" s="20" t="s">
        <v>112</v>
      </c>
      <c r="B85" s="4" t="s">
        <v>310</v>
      </c>
      <c r="C85" s="3" t="s">
        <v>698</v>
      </c>
      <c r="D85" s="3" t="s">
        <v>1243</v>
      </c>
      <c r="E85" s="3" t="s">
        <v>984</v>
      </c>
      <c r="F85" s="5">
        <v>13.8</v>
      </c>
      <c r="G85" s="6">
        <v>9.9</v>
      </c>
      <c r="H85" s="7" t="s">
        <v>1249</v>
      </c>
      <c r="I85" s="3" t="s">
        <v>1303</v>
      </c>
      <c r="J85" s="14" t="s">
        <v>2</v>
      </c>
      <c r="K85" s="14" t="s">
        <v>1320</v>
      </c>
      <c r="L85" s="3" t="s">
        <v>3</v>
      </c>
      <c r="M85" s="3" t="s">
        <v>3</v>
      </c>
      <c r="N85" s="13">
        <v>20231540026601</v>
      </c>
    </row>
    <row r="86" spans="1:14" x14ac:dyDescent="0.25">
      <c r="A86" s="20" t="s">
        <v>113</v>
      </c>
      <c r="B86" s="4" t="s">
        <v>311</v>
      </c>
      <c r="C86" s="3" t="s">
        <v>699</v>
      </c>
      <c r="D86" s="3" t="s">
        <v>1243</v>
      </c>
      <c r="E86" s="3" t="s">
        <v>985</v>
      </c>
      <c r="F86" s="5">
        <v>220</v>
      </c>
      <c r="G86" s="6">
        <v>100</v>
      </c>
      <c r="H86" s="7">
        <v>47118</v>
      </c>
      <c r="I86" s="3" t="s">
        <v>1303</v>
      </c>
      <c r="J86" s="14" t="s">
        <v>2</v>
      </c>
      <c r="K86" s="14" t="s">
        <v>1321</v>
      </c>
      <c r="L86" s="3" t="s">
        <v>3</v>
      </c>
      <c r="M86" s="3" t="s">
        <v>3</v>
      </c>
      <c r="N86" s="13">
        <v>20231540024931</v>
      </c>
    </row>
    <row r="87" spans="1:14" x14ac:dyDescent="0.25">
      <c r="A87" s="20" t="s">
        <v>114</v>
      </c>
      <c r="B87" s="4" t="s">
        <v>312</v>
      </c>
      <c r="C87" s="8" t="s">
        <v>700</v>
      </c>
      <c r="D87" s="3" t="s">
        <v>1243</v>
      </c>
      <c r="E87" s="3" t="s">
        <v>986</v>
      </c>
      <c r="F87" s="5">
        <v>44</v>
      </c>
      <c r="G87" s="6">
        <v>9.9</v>
      </c>
      <c r="H87" s="7">
        <v>45657</v>
      </c>
      <c r="I87" s="3" t="s">
        <v>1303</v>
      </c>
      <c r="J87" s="14" t="s">
        <v>2</v>
      </c>
      <c r="K87" s="14" t="s">
        <v>1322</v>
      </c>
      <c r="L87" s="3" t="s">
        <v>3</v>
      </c>
      <c r="M87" s="3" t="s">
        <v>3</v>
      </c>
      <c r="N87" s="17">
        <v>20231540026851</v>
      </c>
    </row>
    <row r="88" spans="1:14" x14ac:dyDescent="0.25">
      <c r="A88" s="20">
        <v>390</v>
      </c>
      <c r="B88" s="4" t="s">
        <v>313</v>
      </c>
      <c r="C88" s="8" t="s">
        <v>43</v>
      </c>
      <c r="D88" s="3" t="s">
        <v>1243</v>
      </c>
      <c r="E88" s="3" t="s">
        <v>987</v>
      </c>
      <c r="F88" s="5">
        <v>220</v>
      </c>
      <c r="G88" s="6">
        <v>9.9</v>
      </c>
      <c r="H88" s="7" t="s">
        <v>1261</v>
      </c>
      <c r="I88" s="3" t="s">
        <v>1303</v>
      </c>
      <c r="J88" s="14" t="s">
        <v>3</v>
      </c>
      <c r="K88" s="14" t="s">
        <v>1306</v>
      </c>
      <c r="L88" s="3" t="s">
        <v>3</v>
      </c>
      <c r="M88" s="3" t="s">
        <v>3</v>
      </c>
      <c r="N88" s="17">
        <v>20191520017611</v>
      </c>
    </row>
    <row r="89" spans="1:14" x14ac:dyDescent="0.25">
      <c r="A89" s="20">
        <v>391</v>
      </c>
      <c r="B89" s="4" t="s">
        <v>314</v>
      </c>
      <c r="C89" s="3" t="s">
        <v>43</v>
      </c>
      <c r="D89" s="3" t="s">
        <v>1243</v>
      </c>
      <c r="E89" s="3" t="s">
        <v>987</v>
      </c>
      <c r="F89" s="5">
        <v>110</v>
      </c>
      <c r="G89" s="6">
        <v>9.9</v>
      </c>
      <c r="H89" s="7" t="s">
        <v>1261</v>
      </c>
      <c r="I89" s="3" t="s">
        <v>1303</v>
      </c>
      <c r="J89" s="14" t="s">
        <v>3</v>
      </c>
      <c r="K89" s="14" t="s">
        <v>1306</v>
      </c>
      <c r="L89" s="3" t="s">
        <v>3</v>
      </c>
      <c r="M89" s="3" t="s">
        <v>3</v>
      </c>
      <c r="N89" s="13">
        <v>20191520017631</v>
      </c>
    </row>
    <row r="90" spans="1:14" x14ac:dyDescent="0.25">
      <c r="A90" s="20" t="s">
        <v>115</v>
      </c>
      <c r="B90" s="4" t="s">
        <v>315</v>
      </c>
      <c r="C90" s="8" t="s">
        <v>701</v>
      </c>
      <c r="D90" s="3" t="s">
        <v>1243</v>
      </c>
      <c r="E90" s="3" t="s">
        <v>988</v>
      </c>
      <c r="F90" s="5">
        <v>110</v>
      </c>
      <c r="G90" s="6">
        <v>200</v>
      </c>
      <c r="H90" s="7" t="s">
        <v>1247</v>
      </c>
      <c r="I90" s="3" t="s">
        <v>1307</v>
      </c>
      <c r="J90" s="14" t="s">
        <v>2</v>
      </c>
      <c r="K90" s="14" t="s">
        <v>1310</v>
      </c>
      <c r="L90" s="3" t="s">
        <v>3</v>
      </c>
      <c r="M90" s="3" t="s">
        <v>3</v>
      </c>
      <c r="N90" s="17">
        <v>20231540026371</v>
      </c>
    </row>
    <row r="91" spans="1:14" x14ac:dyDescent="0.25">
      <c r="A91" s="20">
        <v>595</v>
      </c>
      <c r="B91" s="4" t="s">
        <v>316</v>
      </c>
      <c r="C91" s="3" t="s">
        <v>702</v>
      </c>
      <c r="D91" s="3" t="s">
        <v>1243</v>
      </c>
      <c r="E91" s="3" t="s">
        <v>989</v>
      </c>
      <c r="F91" s="5">
        <v>220</v>
      </c>
      <c r="G91" s="6">
        <v>50</v>
      </c>
      <c r="H91" s="7" t="s">
        <v>1249</v>
      </c>
      <c r="I91" s="3" t="s">
        <v>1303</v>
      </c>
      <c r="J91" s="14" t="s">
        <v>2</v>
      </c>
      <c r="K91" s="14" t="s">
        <v>1323</v>
      </c>
      <c r="L91" s="3" t="s">
        <v>3</v>
      </c>
      <c r="M91" s="3" t="s">
        <v>3</v>
      </c>
      <c r="N91" s="13">
        <v>20211520127161</v>
      </c>
    </row>
    <row r="92" spans="1:14" ht="33.75" x14ac:dyDescent="0.25">
      <c r="A92" s="20">
        <v>311</v>
      </c>
      <c r="B92" s="4" t="s">
        <v>317</v>
      </c>
      <c r="C92" s="8" t="s">
        <v>703</v>
      </c>
      <c r="D92" s="3" t="s">
        <v>1243</v>
      </c>
      <c r="E92" s="3" t="s">
        <v>990</v>
      </c>
      <c r="F92" s="5">
        <v>110</v>
      </c>
      <c r="G92" s="6">
        <v>200</v>
      </c>
      <c r="H92" s="7">
        <v>46264.791666666664</v>
      </c>
      <c r="I92" s="3" t="s">
        <v>1303</v>
      </c>
      <c r="J92" s="14" t="s">
        <v>2</v>
      </c>
      <c r="K92" s="14"/>
      <c r="L92" s="3" t="s">
        <v>3</v>
      </c>
      <c r="M92" s="3" t="s">
        <v>3</v>
      </c>
      <c r="N92" s="17">
        <v>20211520123471</v>
      </c>
    </row>
    <row r="93" spans="1:14" ht="22.5" x14ac:dyDescent="0.25">
      <c r="A93" s="20" t="s">
        <v>116</v>
      </c>
      <c r="B93" s="4" t="s">
        <v>318</v>
      </c>
      <c r="C93" s="8" t="s">
        <v>704</v>
      </c>
      <c r="D93" s="3" t="s">
        <v>1243</v>
      </c>
      <c r="E93" s="3" t="s">
        <v>991</v>
      </c>
      <c r="F93" s="5">
        <v>500</v>
      </c>
      <c r="G93" s="6">
        <v>8</v>
      </c>
      <c r="H93" s="7" t="s">
        <v>1247</v>
      </c>
      <c r="I93" s="3" t="s">
        <v>1303</v>
      </c>
      <c r="J93" s="14" t="s">
        <v>3</v>
      </c>
      <c r="K93" s="14" t="s">
        <v>1306</v>
      </c>
      <c r="L93" s="3" t="s">
        <v>3</v>
      </c>
      <c r="M93" s="3" t="s">
        <v>3</v>
      </c>
      <c r="N93" s="17">
        <v>20231540024631</v>
      </c>
    </row>
    <row r="94" spans="1:14" x14ac:dyDescent="0.25">
      <c r="A94" s="20" t="s">
        <v>117</v>
      </c>
      <c r="B94" s="4" t="s">
        <v>319</v>
      </c>
      <c r="C94" s="3" t="s">
        <v>705</v>
      </c>
      <c r="D94" s="3" t="s">
        <v>1243</v>
      </c>
      <c r="E94" s="3" t="s">
        <v>992</v>
      </c>
      <c r="F94" s="5">
        <v>500</v>
      </c>
      <c r="G94" s="6">
        <v>9.9</v>
      </c>
      <c r="H94" s="7" t="s">
        <v>1254</v>
      </c>
      <c r="I94" s="3" t="s">
        <v>1303</v>
      </c>
      <c r="J94" s="14" t="s">
        <v>2</v>
      </c>
      <c r="K94" s="14" t="s">
        <v>1324</v>
      </c>
      <c r="L94" s="3" t="s">
        <v>3</v>
      </c>
      <c r="M94" s="3" t="s">
        <v>3</v>
      </c>
      <c r="N94" s="13">
        <v>20231540026891</v>
      </c>
    </row>
    <row r="95" spans="1:14" ht="22.5" x14ac:dyDescent="0.25">
      <c r="A95" s="20" t="s">
        <v>118</v>
      </c>
      <c r="B95" s="4" t="s">
        <v>320</v>
      </c>
      <c r="C95" s="8" t="s">
        <v>706</v>
      </c>
      <c r="D95" s="3" t="s">
        <v>1243</v>
      </c>
      <c r="E95" s="3" t="s">
        <v>993</v>
      </c>
      <c r="F95" s="5">
        <v>110</v>
      </c>
      <c r="G95" s="6">
        <v>50</v>
      </c>
      <c r="H95" s="7" t="s">
        <v>1247</v>
      </c>
      <c r="I95" s="3" t="s">
        <v>1303</v>
      </c>
      <c r="J95" s="14" t="s">
        <v>3</v>
      </c>
      <c r="K95" s="14" t="s">
        <v>1306</v>
      </c>
      <c r="L95" s="3" t="s">
        <v>3</v>
      </c>
      <c r="M95" s="3" t="s">
        <v>3</v>
      </c>
      <c r="N95" s="17">
        <v>20231540024961</v>
      </c>
    </row>
    <row r="96" spans="1:14" ht="22.5" x14ac:dyDescent="0.25">
      <c r="A96" s="20" t="s">
        <v>119</v>
      </c>
      <c r="B96" s="10" t="s">
        <v>321</v>
      </c>
      <c r="C96" s="8" t="s">
        <v>707</v>
      </c>
      <c r="D96" s="3" t="s">
        <v>1243</v>
      </c>
      <c r="E96" s="3" t="s">
        <v>994</v>
      </c>
      <c r="F96" s="5">
        <v>66</v>
      </c>
      <c r="G96" s="6">
        <v>9.9</v>
      </c>
      <c r="H96" s="7" t="s">
        <v>1249</v>
      </c>
      <c r="I96" s="3" t="s">
        <v>1303</v>
      </c>
      <c r="J96" s="14" t="s">
        <v>2</v>
      </c>
      <c r="K96" s="14" t="s">
        <v>1317</v>
      </c>
      <c r="L96" s="3" t="s">
        <v>3</v>
      </c>
      <c r="M96" s="3" t="s">
        <v>3</v>
      </c>
      <c r="N96" s="17">
        <v>20231540022301</v>
      </c>
    </row>
    <row r="97" spans="1:14" x14ac:dyDescent="0.25">
      <c r="A97" s="20" t="s">
        <v>120</v>
      </c>
      <c r="B97" s="4" t="s">
        <v>322</v>
      </c>
      <c r="C97" s="3" t="s">
        <v>708</v>
      </c>
      <c r="D97" s="3" t="s">
        <v>1243</v>
      </c>
      <c r="E97" s="3" t="s">
        <v>995</v>
      </c>
      <c r="F97" s="5">
        <v>110</v>
      </c>
      <c r="G97" s="6">
        <v>30</v>
      </c>
      <c r="H97" s="7">
        <v>45169</v>
      </c>
      <c r="I97" s="3" t="s">
        <v>1304</v>
      </c>
      <c r="J97" s="14" t="s">
        <v>3</v>
      </c>
      <c r="K97" s="14" t="s">
        <v>1306</v>
      </c>
      <c r="L97" s="3" t="s">
        <v>3</v>
      </c>
      <c r="M97" s="3" t="s">
        <v>3</v>
      </c>
      <c r="N97" s="13">
        <v>20231540026161</v>
      </c>
    </row>
    <row r="98" spans="1:14" x14ac:dyDescent="0.25">
      <c r="A98" s="20">
        <v>823</v>
      </c>
      <c r="B98" s="4" t="s">
        <v>323</v>
      </c>
      <c r="C98" s="3" t="s">
        <v>709</v>
      </c>
      <c r="D98" s="3" t="s">
        <v>1243</v>
      </c>
      <c r="E98" s="3" t="s">
        <v>996</v>
      </c>
      <c r="F98" s="5">
        <v>115</v>
      </c>
      <c r="G98" s="6">
        <v>9.9</v>
      </c>
      <c r="H98" s="7" t="s">
        <v>1250</v>
      </c>
      <c r="I98" s="3" t="s">
        <v>1303</v>
      </c>
      <c r="J98" s="14" t="s">
        <v>3</v>
      </c>
      <c r="K98" s="14" t="s">
        <v>1306</v>
      </c>
      <c r="L98" s="3" t="s">
        <v>3</v>
      </c>
      <c r="M98" s="3" t="s">
        <v>3</v>
      </c>
      <c r="N98" s="13">
        <v>20211520124601</v>
      </c>
    </row>
    <row r="99" spans="1:14" x14ac:dyDescent="0.25">
      <c r="A99" s="20">
        <v>306</v>
      </c>
      <c r="B99" s="4" t="s">
        <v>324</v>
      </c>
      <c r="C99" s="3" t="s">
        <v>710</v>
      </c>
      <c r="D99" s="3" t="s">
        <v>1243</v>
      </c>
      <c r="E99" s="3" t="s">
        <v>997</v>
      </c>
      <c r="F99" s="5">
        <v>34.5</v>
      </c>
      <c r="G99" s="6">
        <v>102</v>
      </c>
      <c r="H99" s="7" t="s">
        <v>1250</v>
      </c>
      <c r="I99" s="3" t="s">
        <v>1303</v>
      </c>
      <c r="J99" s="14" t="s">
        <v>3</v>
      </c>
      <c r="K99" s="14" t="s">
        <v>1306</v>
      </c>
      <c r="L99" s="3" t="s">
        <v>3</v>
      </c>
      <c r="M99" s="3" t="s">
        <v>3</v>
      </c>
      <c r="N99" s="13">
        <v>20181520039131</v>
      </c>
    </row>
    <row r="100" spans="1:14" ht="22.5" x14ac:dyDescent="0.25">
      <c r="A100" s="20" t="s">
        <v>121</v>
      </c>
      <c r="B100" s="4" t="s">
        <v>325</v>
      </c>
      <c r="C100" s="8" t="s">
        <v>664</v>
      </c>
      <c r="D100" s="3" t="s">
        <v>1243</v>
      </c>
      <c r="E100" s="3" t="s">
        <v>998</v>
      </c>
      <c r="F100" s="5">
        <v>110</v>
      </c>
      <c r="G100" s="6">
        <v>9.9</v>
      </c>
      <c r="H100" s="7" t="s">
        <v>1249</v>
      </c>
      <c r="I100" s="3" t="s">
        <v>1303</v>
      </c>
      <c r="J100" s="14" t="s">
        <v>2</v>
      </c>
      <c r="K100" s="14" t="s">
        <v>1320</v>
      </c>
      <c r="L100" s="3" t="s">
        <v>3</v>
      </c>
      <c r="M100" s="3" t="s">
        <v>3</v>
      </c>
      <c r="N100" s="17">
        <v>20231540026211</v>
      </c>
    </row>
    <row r="101" spans="1:14" x14ac:dyDescent="0.25">
      <c r="A101" s="20">
        <v>892</v>
      </c>
      <c r="B101" s="4" t="s">
        <v>326</v>
      </c>
      <c r="C101" s="8" t="s">
        <v>44</v>
      </c>
      <c r="D101" s="3" t="s">
        <v>1243</v>
      </c>
      <c r="E101" s="3" t="s">
        <v>999</v>
      </c>
      <c r="F101" s="5">
        <v>500</v>
      </c>
      <c r="G101" s="6">
        <v>9.9</v>
      </c>
      <c r="H101" s="7">
        <v>45504</v>
      </c>
      <c r="I101" s="3" t="s">
        <v>1303</v>
      </c>
      <c r="J101" s="14" t="s">
        <v>3</v>
      </c>
      <c r="K101" s="14" t="s">
        <v>1306</v>
      </c>
      <c r="L101" s="3" t="s">
        <v>3</v>
      </c>
      <c r="M101" s="3" t="s">
        <v>3</v>
      </c>
      <c r="N101" s="17">
        <v>20211520123461</v>
      </c>
    </row>
    <row r="102" spans="1:14" x14ac:dyDescent="0.25">
      <c r="A102" s="20">
        <v>893</v>
      </c>
      <c r="B102" s="4" t="s">
        <v>327</v>
      </c>
      <c r="C102" s="8" t="s">
        <v>44</v>
      </c>
      <c r="D102" s="3" t="s">
        <v>1243</v>
      </c>
      <c r="E102" s="3" t="s">
        <v>1000</v>
      </c>
      <c r="F102" s="5">
        <v>500</v>
      </c>
      <c r="G102" s="6">
        <v>19.899999999999999</v>
      </c>
      <c r="H102" s="7" t="s">
        <v>1262</v>
      </c>
      <c r="I102" s="3" t="s">
        <v>1303</v>
      </c>
      <c r="J102" s="14" t="s">
        <v>3</v>
      </c>
      <c r="K102" s="14" t="s">
        <v>1306</v>
      </c>
      <c r="L102" s="3" t="s">
        <v>3</v>
      </c>
      <c r="M102" s="3" t="s">
        <v>3</v>
      </c>
      <c r="N102" s="17">
        <v>20211520123441</v>
      </c>
    </row>
    <row r="103" spans="1:14" ht="22.5" x14ac:dyDescent="0.25">
      <c r="A103" s="20" t="s">
        <v>122</v>
      </c>
      <c r="B103" s="4" t="s">
        <v>328</v>
      </c>
      <c r="C103" s="8" t="s">
        <v>711</v>
      </c>
      <c r="D103" s="3" t="s">
        <v>1243</v>
      </c>
      <c r="E103" s="3" t="s">
        <v>1001</v>
      </c>
      <c r="F103" s="5">
        <v>500</v>
      </c>
      <c r="G103" s="6">
        <v>65</v>
      </c>
      <c r="H103" s="7" t="s">
        <v>1254</v>
      </c>
      <c r="I103" s="3" t="s">
        <v>1303</v>
      </c>
      <c r="J103" s="14" t="s">
        <v>3</v>
      </c>
      <c r="K103" s="14" t="s">
        <v>1306</v>
      </c>
      <c r="L103" s="3" t="s">
        <v>3</v>
      </c>
      <c r="M103" s="3" t="s">
        <v>3</v>
      </c>
      <c r="N103" s="17">
        <v>20231540025531</v>
      </c>
    </row>
    <row r="104" spans="1:14" ht="22.5" x14ac:dyDescent="0.25">
      <c r="A104" s="20" t="s">
        <v>123</v>
      </c>
      <c r="B104" s="4" t="s">
        <v>329</v>
      </c>
      <c r="C104" s="8" t="s">
        <v>705</v>
      </c>
      <c r="D104" s="3" t="s">
        <v>1243</v>
      </c>
      <c r="E104" s="3" t="s">
        <v>1002</v>
      </c>
      <c r="F104" s="5">
        <v>500</v>
      </c>
      <c r="G104" s="6">
        <v>9.9</v>
      </c>
      <c r="H104" s="7" t="s">
        <v>1247</v>
      </c>
      <c r="I104" s="3" t="s">
        <v>1303</v>
      </c>
      <c r="J104" s="14" t="s">
        <v>2</v>
      </c>
      <c r="K104" s="14" t="s">
        <v>1325</v>
      </c>
      <c r="L104" s="3" t="s">
        <v>3</v>
      </c>
      <c r="M104" s="3" t="s">
        <v>3</v>
      </c>
      <c r="N104" s="17">
        <v>20231540026491</v>
      </c>
    </row>
    <row r="105" spans="1:14" x14ac:dyDescent="0.25">
      <c r="A105" s="20" t="s">
        <v>124</v>
      </c>
      <c r="B105" s="4" t="s">
        <v>330</v>
      </c>
      <c r="C105" s="3" t="s">
        <v>645</v>
      </c>
      <c r="D105" s="3" t="s">
        <v>1243</v>
      </c>
      <c r="E105" s="3" t="s">
        <v>1003</v>
      </c>
      <c r="F105" s="5">
        <v>110</v>
      </c>
      <c r="G105" s="6">
        <v>60</v>
      </c>
      <c r="H105" s="7" t="s">
        <v>1247</v>
      </c>
      <c r="I105" s="3" t="s">
        <v>1303</v>
      </c>
      <c r="J105" s="14" t="s">
        <v>2</v>
      </c>
      <c r="K105" s="14" t="s">
        <v>1326</v>
      </c>
      <c r="L105" s="3" t="s">
        <v>3</v>
      </c>
      <c r="M105" s="3" t="s">
        <v>3</v>
      </c>
      <c r="N105" s="13">
        <v>20231540024021</v>
      </c>
    </row>
    <row r="106" spans="1:14" ht="22.5" x14ac:dyDescent="0.25">
      <c r="A106" s="20" t="s">
        <v>125</v>
      </c>
      <c r="B106" s="4" t="s">
        <v>331</v>
      </c>
      <c r="C106" s="8" t="s">
        <v>712</v>
      </c>
      <c r="D106" s="3" t="s">
        <v>1243</v>
      </c>
      <c r="E106" s="3" t="s">
        <v>1004</v>
      </c>
      <c r="F106" s="5">
        <v>44</v>
      </c>
      <c r="G106" s="6">
        <v>19.899999999999999</v>
      </c>
      <c r="H106" s="7" t="s">
        <v>1249</v>
      </c>
      <c r="I106" s="3" t="s">
        <v>1303</v>
      </c>
      <c r="J106" s="14" t="s">
        <v>2</v>
      </c>
      <c r="K106" s="14" t="s">
        <v>1327</v>
      </c>
      <c r="L106" s="3" t="s">
        <v>3</v>
      </c>
      <c r="M106" s="3" t="s">
        <v>3</v>
      </c>
      <c r="N106" s="17">
        <v>20231540026671</v>
      </c>
    </row>
    <row r="107" spans="1:14" x14ac:dyDescent="0.25">
      <c r="A107" s="20" t="s">
        <v>126</v>
      </c>
      <c r="B107" s="4" t="s">
        <v>332</v>
      </c>
      <c r="C107" s="3" t="s">
        <v>713</v>
      </c>
      <c r="D107" s="3" t="s">
        <v>1243</v>
      </c>
      <c r="E107" s="3" t="s">
        <v>1005</v>
      </c>
      <c r="F107" s="5">
        <v>110</v>
      </c>
      <c r="G107" s="6">
        <v>1.6</v>
      </c>
      <c r="H107" s="7" t="s">
        <v>1263</v>
      </c>
      <c r="I107" s="3" t="s">
        <v>1305</v>
      </c>
      <c r="J107" s="14" t="s">
        <v>3</v>
      </c>
      <c r="K107" s="14" t="s">
        <v>1306</v>
      </c>
      <c r="L107" s="3" t="s">
        <v>3</v>
      </c>
      <c r="M107" s="3" t="s">
        <v>3</v>
      </c>
      <c r="N107" s="13">
        <v>20231540025731</v>
      </c>
    </row>
    <row r="108" spans="1:14" x14ac:dyDescent="0.25">
      <c r="A108" s="20" t="s">
        <v>127</v>
      </c>
      <c r="B108" s="4" t="s">
        <v>333</v>
      </c>
      <c r="C108" s="8" t="s">
        <v>714</v>
      </c>
      <c r="D108" s="3" t="s">
        <v>1243</v>
      </c>
      <c r="E108" s="3" t="s">
        <v>1006</v>
      </c>
      <c r="F108" s="5">
        <v>34.5</v>
      </c>
      <c r="G108" s="6">
        <v>9.9</v>
      </c>
      <c r="H108" s="7" t="s">
        <v>1246</v>
      </c>
      <c r="I108" s="3" t="s">
        <v>1305</v>
      </c>
      <c r="J108" s="14" t="s">
        <v>3</v>
      </c>
      <c r="K108" s="14" t="s">
        <v>1306</v>
      </c>
      <c r="L108" s="3" t="s">
        <v>3</v>
      </c>
      <c r="M108" s="3" t="s">
        <v>3</v>
      </c>
      <c r="N108" s="17">
        <v>20231540025701</v>
      </c>
    </row>
    <row r="109" spans="1:14" x14ac:dyDescent="0.25">
      <c r="A109" s="20" t="s">
        <v>128</v>
      </c>
      <c r="B109" s="4" t="s">
        <v>334</v>
      </c>
      <c r="C109" s="3" t="s">
        <v>715</v>
      </c>
      <c r="D109" s="3" t="s">
        <v>1243</v>
      </c>
      <c r="E109" s="3" t="s">
        <v>1007</v>
      </c>
      <c r="F109" s="5">
        <v>13.8</v>
      </c>
      <c r="G109" s="6">
        <v>4.5</v>
      </c>
      <c r="H109" s="7" t="s">
        <v>1246</v>
      </c>
      <c r="I109" s="3" t="s">
        <v>1305</v>
      </c>
      <c r="J109" s="14" t="s">
        <v>3</v>
      </c>
      <c r="K109" s="14" t="s">
        <v>1306</v>
      </c>
      <c r="L109" s="3" t="s">
        <v>3</v>
      </c>
      <c r="M109" s="3" t="s">
        <v>3</v>
      </c>
      <c r="N109" s="13">
        <v>20231540025101</v>
      </c>
    </row>
    <row r="110" spans="1:14" x14ac:dyDescent="0.25">
      <c r="A110" s="20">
        <v>641</v>
      </c>
      <c r="B110" s="4" t="s">
        <v>335</v>
      </c>
      <c r="C110" s="3" t="s">
        <v>716</v>
      </c>
      <c r="D110" s="3" t="s">
        <v>1243</v>
      </c>
      <c r="E110" s="3" t="s">
        <v>1008</v>
      </c>
      <c r="F110" s="5">
        <v>13.8</v>
      </c>
      <c r="G110" s="6">
        <v>19.899999999999999</v>
      </c>
      <c r="H110" s="7">
        <v>44804</v>
      </c>
      <c r="I110" s="3" t="s">
        <v>1303</v>
      </c>
      <c r="J110" s="14" t="s">
        <v>3</v>
      </c>
      <c r="K110" s="14" t="s">
        <v>1306</v>
      </c>
      <c r="L110" s="3" t="s">
        <v>3</v>
      </c>
      <c r="M110" s="3" t="s">
        <v>3</v>
      </c>
      <c r="N110" s="13" t="e">
        <v>#N/A</v>
      </c>
    </row>
    <row r="111" spans="1:14" x14ac:dyDescent="0.25">
      <c r="A111" s="20" t="s">
        <v>129</v>
      </c>
      <c r="B111" s="4" t="s">
        <v>336</v>
      </c>
      <c r="C111" s="3" t="s">
        <v>717</v>
      </c>
      <c r="D111" s="3" t="s">
        <v>1243</v>
      </c>
      <c r="E111" s="3" t="s">
        <v>993</v>
      </c>
      <c r="F111" s="5">
        <v>34.5</v>
      </c>
      <c r="G111" s="6">
        <v>19.899999999999999</v>
      </c>
      <c r="H111" s="7" t="s">
        <v>1250</v>
      </c>
      <c r="I111" s="3" t="s">
        <v>1303</v>
      </c>
      <c r="J111" s="14" t="s">
        <v>3</v>
      </c>
      <c r="K111" s="14" t="s">
        <v>1306</v>
      </c>
      <c r="L111" s="3" t="s">
        <v>3</v>
      </c>
      <c r="M111" s="3" t="s">
        <v>3</v>
      </c>
      <c r="N111" s="13">
        <v>20231540024571</v>
      </c>
    </row>
    <row r="112" spans="1:14" x14ac:dyDescent="0.25">
      <c r="A112" s="20" t="s">
        <v>130</v>
      </c>
      <c r="B112" s="4" t="s">
        <v>337</v>
      </c>
      <c r="C112" s="3" t="s">
        <v>718</v>
      </c>
      <c r="D112" s="3" t="s">
        <v>1243</v>
      </c>
      <c r="E112" s="3" t="s">
        <v>1009</v>
      </c>
      <c r="F112" s="5">
        <v>34.5</v>
      </c>
      <c r="G112" s="6">
        <v>43</v>
      </c>
      <c r="H112" s="7" t="s">
        <v>1249</v>
      </c>
      <c r="I112" s="3" t="s">
        <v>1303</v>
      </c>
      <c r="J112" s="14" t="s">
        <v>2</v>
      </c>
      <c r="K112" s="14" t="s">
        <v>1328</v>
      </c>
      <c r="L112" s="3" t="s">
        <v>3</v>
      </c>
      <c r="M112" s="3" t="s">
        <v>3</v>
      </c>
      <c r="N112" s="13">
        <v>20231540025301</v>
      </c>
    </row>
    <row r="113" spans="1:14" ht="22.5" x14ac:dyDescent="0.25">
      <c r="A113" s="20" t="s">
        <v>131</v>
      </c>
      <c r="B113" s="4" t="s">
        <v>338</v>
      </c>
      <c r="C113" s="8" t="s">
        <v>705</v>
      </c>
      <c r="D113" s="3" t="s">
        <v>1243</v>
      </c>
      <c r="E113" s="3" t="s">
        <v>1010</v>
      </c>
      <c r="F113" s="5">
        <v>13.8</v>
      </c>
      <c r="G113" s="6">
        <v>9.9</v>
      </c>
      <c r="H113" s="7" t="s">
        <v>1264</v>
      </c>
      <c r="I113" s="3" t="s">
        <v>1303</v>
      </c>
      <c r="J113" s="14" t="s">
        <v>3</v>
      </c>
      <c r="K113" s="14" t="s">
        <v>1306</v>
      </c>
      <c r="L113" s="3" t="s">
        <v>3</v>
      </c>
      <c r="M113" s="3" t="s">
        <v>3</v>
      </c>
      <c r="N113" s="17">
        <v>20231540026551</v>
      </c>
    </row>
    <row r="114" spans="1:14" ht="22.5" x14ac:dyDescent="0.25">
      <c r="A114" s="20" t="s">
        <v>132</v>
      </c>
      <c r="B114" s="4" t="s">
        <v>339</v>
      </c>
      <c r="C114" s="8" t="s">
        <v>705</v>
      </c>
      <c r="D114" s="3" t="s">
        <v>1243</v>
      </c>
      <c r="E114" s="3" t="s">
        <v>1011</v>
      </c>
      <c r="F114" s="5">
        <v>34.5</v>
      </c>
      <c r="G114" s="6">
        <v>9.9</v>
      </c>
      <c r="H114" s="7" t="s">
        <v>1247</v>
      </c>
      <c r="I114" s="3" t="s">
        <v>1303</v>
      </c>
      <c r="J114" s="14" t="s">
        <v>3</v>
      </c>
      <c r="K114" s="14" t="s">
        <v>1306</v>
      </c>
      <c r="L114" s="3" t="s">
        <v>3</v>
      </c>
      <c r="M114" s="3" t="s">
        <v>3</v>
      </c>
      <c r="N114" s="17">
        <v>20231540025251</v>
      </c>
    </row>
    <row r="115" spans="1:14" x14ac:dyDescent="0.25">
      <c r="A115" s="20" t="s">
        <v>133</v>
      </c>
      <c r="B115" s="4" t="s">
        <v>340</v>
      </c>
      <c r="C115" s="3" t="s">
        <v>705</v>
      </c>
      <c r="D115" s="3" t="s">
        <v>1243</v>
      </c>
      <c r="E115" s="3" t="s">
        <v>1011</v>
      </c>
      <c r="F115" s="5">
        <v>230</v>
      </c>
      <c r="G115" s="6">
        <v>9.9</v>
      </c>
      <c r="H115" s="7" t="s">
        <v>1247</v>
      </c>
      <c r="I115" s="3" t="s">
        <v>1303</v>
      </c>
      <c r="J115" s="14" t="s">
        <v>3</v>
      </c>
      <c r="K115" s="14" t="s">
        <v>1306</v>
      </c>
      <c r="L115" s="3" t="s">
        <v>3</v>
      </c>
      <c r="M115" s="3" t="s">
        <v>3</v>
      </c>
      <c r="N115" s="13">
        <v>20231540025361</v>
      </c>
    </row>
    <row r="116" spans="1:14" x14ac:dyDescent="0.25">
      <c r="A116" s="20" t="s">
        <v>134</v>
      </c>
      <c r="B116" s="4" t="s">
        <v>341</v>
      </c>
      <c r="C116" s="8" t="s">
        <v>698</v>
      </c>
      <c r="D116" s="3" t="s">
        <v>1243</v>
      </c>
      <c r="E116" s="3" t="s">
        <v>984</v>
      </c>
      <c r="F116" s="5">
        <v>110</v>
      </c>
      <c r="G116" s="6">
        <v>9.9</v>
      </c>
      <c r="H116" s="7" t="s">
        <v>1249</v>
      </c>
      <c r="I116" s="3" t="s">
        <v>1303</v>
      </c>
      <c r="J116" s="14" t="s">
        <v>2</v>
      </c>
      <c r="K116" s="14" t="s">
        <v>1316</v>
      </c>
      <c r="L116" s="3" t="s">
        <v>3</v>
      </c>
      <c r="M116" s="3" t="s">
        <v>3</v>
      </c>
      <c r="N116" s="17">
        <v>20231540026571</v>
      </c>
    </row>
    <row r="117" spans="1:14" x14ac:dyDescent="0.25">
      <c r="A117" s="20">
        <v>880</v>
      </c>
      <c r="B117" s="4" t="s">
        <v>342</v>
      </c>
      <c r="C117" s="3" t="s">
        <v>719</v>
      </c>
      <c r="D117" s="3" t="s">
        <v>1243</v>
      </c>
      <c r="E117" s="3" t="s">
        <v>1008</v>
      </c>
      <c r="F117" s="5">
        <v>110</v>
      </c>
      <c r="G117" s="6">
        <v>19.899999999999999</v>
      </c>
      <c r="H117" s="7">
        <v>45657</v>
      </c>
      <c r="I117" s="3" t="s">
        <v>1303</v>
      </c>
      <c r="J117" s="14" t="s">
        <v>3</v>
      </c>
      <c r="K117" s="14" t="s">
        <v>1306</v>
      </c>
      <c r="L117" s="3" t="s">
        <v>3</v>
      </c>
      <c r="M117" s="3" t="s">
        <v>3</v>
      </c>
      <c r="N117" s="13">
        <v>20211520117611</v>
      </c>
    </row>
    <row r="118" spans="1:14" x14ac:dyDescent="0.25">
      <c r="A118" s="20" t="s">
        <v>135</v>
      </c>
      <c r="B118" s="4" t="s">
        <v>343</v>
      </c>
      <c r="C118" s="8" t="s">
        <v>645</v>
      </c>
      <c r="D118" s="3" t="s">
        <v>1243</v>
      </c>
      <c r="E118" s="3" t="s">
        <v>1012</v>
      </c>
      <c r="F118" s="5">
        <v>230</v>
      </c>
      <c r="G118" s="6">
        <v>15</v>
      </c>
      <c r="H118" s="7" t="s">
        <v>1249</v>
      </c>
      <c r="I118" s="3" t="s">
        <v>1303</v>
      </c>
      <c r="J118" s="14" t="s">
        <v>3</v>
      </c>
      <c r="K118" s="14" t="s">
        <v>1306</v>
      </c>
      <c r="L118" s="3" t="s">
        <v>3</v>
      </c>
      <c r="M118" s="3" t="s">
        <v>3</v>
      </c>
      <c r="N118" s="17">
        <v>20231540026831</v>
      </c>
    </row>
    <row r="119" spans="1:14" x14ac:dyDescent="0.25">
      <c r="A119" s="20" t="s">
        <v>136</v>
      </c>
      <c r="B119" s="4" t="s">
        <v>344</v>
      </c>
      <c r="C119" s="8" t="s">
        <v>720</v>
      </c>
      <c r="D119" s="3" t="s">
        <v>1243</v>
      </c>
      <c r="E119" s="3" t="s">
        <v>1013</v>
      </c>
      <c r="F119" s="5">
        <v>220</v>
      </c>
      <c r="G119" s="6">
        <v>9.9</v>
      </c>
      <c r="H119" s="7">
        <v>46387</v>
      </c>
      <c r="I119" s="3" t="s">
        <v>1303</v>
      </c>
      <c r="J119" s="14" t="s">
        <v>2</v>
      </c>
      <c r="K119" s="14"/>
      <c r="L119" s="3"/>
      <c r="M119" s="3"/>
      <c r="N119" s="17" t="e">
        <v>#N/A</v>
      </c>
    </row>
    <row r="120" spans="1:14" x14ac:dyDescent="0.25">
      <c r="A120" s="20">
        <v>83</v>
      </c>
      <c r="B120" s="4" t="s">
        <v>19</v>
      </c>
      <c r="C120" s="3" t="s">
        <v>721</v>
      </c>
      <c r="D120" s="3" t="s">
        <v>1243</v>
      </c>
      <c r="E120" s="3" t="s">
        <v>1014</v>
      </c>
      <c r="F120" s="5">
        <v>0</v>
      </c>
      <c r="G120" s="6">
        <v>20</v>
      </c>
      <c r="H120" s="7" t="s">
        <v>1265</v>
      </c>
      <c r="I120" s="3" t="s">
        <v>1305</v>
      </c>
      <c r="J120" s="14" t="s">
        <v>3</v>
      </c>
      <c r="K120" s="14" t="s">
        <v>1306</v>
      </c>
      <c r="L120" s="3" t="s">
        <v>3</v>
      </c>
      <c r="M120" s="3" t="s">
        <v>3</v>
      </c>
      <c r="N120" s="13">
        <v>20161520038701</v>
      </c>
    </row>
    <row r="121" spans="1:14" ht="22.5" x14ac:dyDescent="0.25">
      <c r="A121" s="20" t="s">
        <v>137</v>
      </c>
      <c r="B121" s="4" t="s">
        <v>345</v>
      </c>
      <c r="C121" s="8" t="s">
        <v>722</v>
      </c>
      <c r="D121" s="3" t="s">
        <v>1243</v>
      </c>
      <c r="E121" s="3" t="s">
        <v>1015</v>
      </c>
      <c r="F121" s="5">
        <v>34.5</v>
      </c>
      <c r="G121" s="6">
        <v>13.7</v>
      </c>
      <c r="H121" s="7" t="s">
        <v>1246</v>
      </c>
      <c r="I121" s="3" t="s">
        <v>1305</v>
      </c>
      <c r="J121" s="14" t="s">
        <v>3</v>
      </c>
      <c r="K121" s="14" t="s">
        <v>1306</v>
      </c>
      <c r="L121" s="3" t="s">
        <v>3</v>
      </c>
      <c r="M121" s="3" t="s">
        <v>3</v>
      </c>
      <c r="N121" s="17">
        <v>20231540026561</v>
      </c>
    </row>
    <row r="122" spans="1:14" ht="22.5" x14ac:dyDescent="0.25">
      <c r="A122" s="20" t="s">
        <v>138</v>
      </c>
      <c r="B122" s="4" t="s">
        <v>346</v>
      </c>
      <c r="C122" s="8" t="s">
        <v>723</v>
      </c>
      <c r="D122" s="3" t="s">
        <v>1243</v>
      </c>
      <c r="E122" s="3" t="s">
        <v>1016</v>
      </c>
      <c r="F122" s="5">
        <v>34.5</v>
      </c>
      <c r="G122" s="6">
        <v>9.9</v>
      </c>
      <c r="H122" s="7" t="s">
        <v>1266</v>
      </c>
      <c r="I122" s="3" t="s">
        <v>1303</v>
      </c>
      <c r="J122" s="14" t="s">
        <v>3</v>
      </c>
      <c r="K122" s="14" t="s">
        <v>1306</v>
      </c>
      <c r="L122" s="3" t="s">
        <v>3</v>
      </c>
      <c r="M122" s="3" t="s">
        <v>3</v>
      </c>
      <c r="N122" s="17">
        <v>20231540026811</v>
      </c>
    </row>
    <row r="123" spans="1:14" ht="22.5" x14ac:dyDescent="0.25">
      <c r="A123" s="20" t="s">
        <v>139</v>
      </c>
      <c r="B123" s="4" t="s">
        <v>347</v>
      </c>
      <c r="C123" s="8" t="s">
        <v>724</v>
      </c>
      <c r="D123" s="3" t="s">
        <v>1243</v>
      </c>
      <c r="E123" s="3" t="s">
        <v>1017</v>
      </c>
      <c r="F123" s="5">
        <v>110</v>
      </c>
      <c r="G123" s="6">
        <v>80</v>
      </c>
      <c r="H123" s="7" t="s">
        <v>1254</v>
      </c>
      <c r="I123" s="3" t="s">
        <v>1303</v>
      </c>
      <c r="J123" s="14" t="s">
        <v>3</v>
      </c>
      <c r="K123" s="14" t="s">
        <v>1306</v>
      </c>
      <c r="L123" s="3" t="s">
        <v>3</v>
      </c>
      <c r="M123" s="3" t="s">
        <v>3</v>
      </c>
      <c r="N123" s="17">
        <v>20231540026871</v>
      </c>
    </row>
    <row r="124" spans="1:14" x14ac:dyDescent="0.25">
      <c r="A124" s="20" t="s">
        <v>140</v>
      </c>
      <c r="B124" s="4" t="s">
        <v>348</v>
      </c>
      <c r="C124" s="3" t="s">
        <v>725</v>
      </c>
      <c r="D124" s="3" t="s">
        <v>1243</v>
      </c>
      <c r="E124" s="3" t="s">
        <v>1018</v>
      </c>
      <c r="F124" s="5">
        <v>110</v>
      </c>
      <c r="G124" s="6">
        <v>9.9</v>
      </c>
      <c r="H124" s="7" t="s">
        <v>1249</v>
      </c>
      <c r="I124" s="3" t="s">
        <v>1303</v>
      </c>
      <c r="J124" s="14" t="s">
        <v>3</v>
      </c>
      <c r="K124" s="14" t="s">
        <v>1306</v>
      </c>
      <c r="L124" s="3" t="s">
        <v>3</v>
      </c>
      <c r="M124" s="3" t="s">
        <v>3</v>
      </c>
      <c r="N124" s="13">
        <v>20231540025591</v>
      </c>
    </row>
    <row r="125" spans="1:14" x14ac:dyDescent="0.25">
      <c r="A125" s="20" t="s">
        <v>141</v>
      </c>
      <c r="B125" s="4" t="s">
        <v>349</v>
      </c>
      <c r="C125" s="3" t="s">
        <v>726</v>
      </c>
      <c r="D125" s="3" t="s">
        <v>1243</v>
      </c>
      <c r="E125" s="3" t="s">
        <v>1019</v>
      </c>
      <c r="F125" s="5">
        <v>34.5</v>
      </c>
      <c r="G125" s="6">
        <v>20</v>
      </c>
      <c r="H125" s="7">
        <v>46022</v>
      </c>
      <c r="I125" s="3" t="s">
        <v>1306</v>
      </c>
      <c r="J125" s="14" t="s">
        <v>2</v>
      </c>
      <c r="K125" s="14"/>
      <c r="L125" s="3"/>
      <c r="M125" s="3"/>
      <c r="N125" s="13" t="e">
        <v>#N/A</v>
      </c>
    </row>
    <row r="126" spans="1:14" x14ac:dyDescent="0.25">
      <c r="A126" s="20" t="s">
        <v>142</v>
      </c>
      <c r="B126" s="4" t="s">
        <v>350</v>
      </c>
      <c r="C126" s="3" t="s">
        <v>726</v>
      </c>
      <c r="D126" s="3" t="s">
        <v>1243</v>
      </c>
      <c r="E126" s="3" t="s">
        <v>1020</v>
      </c>
      <c r="F126" s="5">
        <v>220</v>
      </c>
      <c r="G126" s="6">
        <v>50</v>
      </c>
      <c r="H126" s="7" t="s">
        <v>1247</v>
      </c>
      <c r="I126" s="3" t="s">
        <v>1306</v>
      </c>
      <c r="J126" s="14" t="s">
        <v>2</v>
      </c>
      <c r="K126" s="14"/>
      <c r="L126" s="3"/>
      <c r="M126" s="3"/>
      <c r="N126" s="13" t="e">
        <v>#N/A</v>
      </c>
    </row>
    <row r="127" spans="1:14" x14ac:dyDescent="0.25">
      <c r="A127" s="20" t="s">
        <v>143</v>
      </c>
      <c r="B127" s="4" t="s">
        <v>351</v>
      </c>
      <c r="C127" s="3" t="s">
        <v>727</v>
      </c>
      <c r="D127" s="3" t="s">
        <v>1243</v>
      </c>
      <c r="E127" s="3" t="s">
        <v>1021</v>
      </c>
      <c r="F127" s="5">
        <v>220</v>
      </c>
      <c r="G127" s="6">
        <v>9.9</v>
      </c>
      <c r="H127" s="7" t="s">
        <v>1249</v>
      </c>
      <c r="I127" s="3" t="s">
        <v>1303</v>
      </c>
      <c r="J127" s="14" t="s">
        <v>2</v>
      </c>
      <c r="K127" s="14" t="s">
        <v>1315</v>
      </c>
      <c r="L127" s="3" t="s">
        <v>3</v>
      </c>
      <c r="M127" s="3" t="s">
        <v>3</v>
      </c>
      <c r="N127" s="13">
        <v>20231540026801</v>
      </c>
    </row>
    <row r="128" spans="1:14" ht="22.5" x14ac:dyDescent="0.25">
      <c r="A128" s="20" t="s">
        <v>144</v>
      </c>
      <c r="B128" s="4" t="s">
        <v>352</v>
      </c>
      <c r="C128" s="8" t="s">
        <v>728</v>
      </c>
      <c r="D128" s="3" t="s">
        <v>1243</v>
      </c>
      <c r="E128" s="3" t="s">
        <v>1022</v>
      </c>
      <c r="F128" s="5">
        <v>13.2</v>
      </c>
      <c r="G128" s="6">
        <v>7</v>
      </c>
      <c r="H128" s="7" t="s">
        <v>1266</v>
      </c>
      <c r="I128" s="3" t="s">
        <v>1303</v>
      </c>
      <c r="J128" s="14" t="s">
        <v>3</v>
      </c>
      <c r="K128" s="14" t="s">
        <v>1306</v>
      </c>
      <c r="L128" s="3" t="s">
        <v>3</v>
      </c>
      <c r="M128" s="3" t="s">
        <v>3</v>
      </c>
      <c r="N128" s="17">
        <v>20231540022761</v>
      </c>
    </row>
    <row r="129" spans="1:14" x14ac:dyDescent="0.25">
      <c r="A129" s="20">
        <v>662</v>
      </c>
      <c r="B129" s="4" t="s">
        <v>353</v>
      </c>
      <c r="C129" s="3" t="s">
        <v>45</v>
      </c>
      <c r="D129" s="3" t="s">
        <v>1243</v>
      </c>
      <c r="E129" s="3" t="s">
        <v>1023</v>
      </c>
      <c r="F129" s="5">
        <v>34.5</v>
      </c>
      <c r="G129" s="6">
        <v>9.8000000000000007</v>
      </c>
      <c r="H129" s="7">
        <v>46022</v>
      </c>
      <c r="I129" s="3" t="s">
        <v>1303</v>
      </c>
      <c r="J129" s="14" t="s">
        <v>3</v>
      </c>
      <c r="K129" s="14" t="s">
        <v>1306</v>
      </c>
      <c r="L129" s="3" t="s">
        <v>3</v>
      </c>
      <c r="M129" s="3" t="s">
        <v>3</v>
      </c>
      <c r="N129" s="13">
        <v>20211520004461</v>
      </c>
    </row>
    <row r="130" spans="1:14" x14ac:dyDescent="0.25">
      <c r="A130" s="20">
        <v>417</v>
      </c>
      <c r="B130" s="4" t="s">
        <v>354</v>
      </c>
      <c r="C130" s="3" t="s">
        <v>16</v>
      </c>
      <c r="D130" s="3" t="s">
        <v>1243</v>
      </c>
      <c r="E130" s="3" t="s">
        <v>1024</v>
      </c>
      <c r="F130" s="5">
        <v>115</v>
      </c>
      <c r="G130" s="6">
        <v>10</v>
      </c>
      <c r="H130" s="7" t="s">
        <v>1261</v>
      </c>
      <c r="I130" s="3" t="s">
        <v>1307</v>
      </c>
      <c r="J130" s="14" t="s">
        <v>3</v>
      </c>
      <c r="K130" s="14" t="s">
        <v>1306</v>
      </c>
      <c r="L130" s="3" t="s">
        <v>3</v>
      </c>
      <c r="M130" s="3" t="s">
        <v>3</v>
      </c>
      <c r="N130" s="13">
        <v>20191520037431</v>
      </c>
    </row>
    <row r="131" spans="1:14" ht="22.5" x14ac:dyDescent="0.25">
      <c r="A131" s="20">
        <v>469</v>
      </c>
      <c r="B131" s="4" t="s">
        <v>355</v>
      </c>
      <c r="C131" s="8" t="s">
        <v>729</v>
      </c>
      <c r="D131" s="3" t="s">
        <v>1243</v>
      </c>
      <c r="E131" s="3" t="s">
        <v>1025</v>
      </c>
      <c r="F131" s="5">
        <v>110</v>
      </c>
      <c r="G131" s="6">
        <v>9.9</v>
      </c>
      <c r="H131" s="7" t="s">
        <v>1250</v>
      </c>
      <c r="I131" s="3" t="s">
        <v>1303</v>
      </c>
      <c r="J131" s="14" t="s">
        <v>3</v>
      </c>
      <c r="K131" s="14" t="s">
        <v>1306</v>
      </c>
      <c r="L131" s="3" t="s">
        <v>3</v>
      </c>
      <c r="M131" s="3" t="s">
        <v>3</v>
      </c>
      <c r="N131" s="17">
        <v>20201520028801</v>
      </c>
    </row>
    <row r="132" spans="1:14" x14ac:dyDescent="0.25">
      <c r="A132" s="20">
        <v>107</v>
      </c>
      <c r="B132" s="4" t="s">
        <v>356</v>
      </c>
      <c r="C132" s="3" t="s">
        <v>20</v>
      </c>
      <c r="D132" s="3" t="s">
        <v>1243</v>
      </c>
      <c r="E132" s="3" t="s">
        <v>1026</v>
      </c>
      <c r="F132" s="5">
        <v>110</v>
      </c>
      <c r="G132" s="6">
        <v>70</v>
      </c>
      <c r="H132" s="7">
        <v>45260</v>
      </c>
      <c r="I132" s="3" t="s">
        <v>1303</v>
      </c>
      <c r="J132" s="14" t="s">
        <v>3</v>
      </c>
      <c r="K132" s="14" t="s">
        <v>1306</v>
      </c>
      <c r="L132" s="3" t="s">
        <v>2</v>
      </c>
      <c r="M132" s="3" t="s">
        <v>3</v>
      </c>
      <c r="N132" s="13">
        <v>20161520037241</v>
      </c>
    </row>
    <row r="133" spans="1:14" ht="22.5" x14ac:dyDescent="0.25">
      <c r="A133" s="20">
        <v>468</v>
      </c>
      <c r="B133" s="4" t="s">
        <v>357</v>
      </c>
      <c r="C133" s="8" t="s">
        <v>730</v>
      </c>
      <c r="D133" s="3" t="s">
        <v>1243</v>
      </c>
      <c r="E133" s="3" t="s">
        <v>1027</v>
      </c>
      <c r="F133" s="5">
        <v>34.5</v>
      </c>
      <c r="G133" s="6">
        <v>9.9</v>
      </c>
      <c r="H133" s="7" t="s">
        <v>1250</v>
      </c>
      <c r="I133" s="3" t="s">
        <v>1303</v>
      </c>
      <c r="J133" s="14" t="s">
        <v>3</v>
      </c>
      <c r="K133" s="14" t="s">
        <v>1306</v>
      </c>
      <c r="L133" s="3" t="s">
        <v>3</v>
      </c>
      <c r="M133" s="3" t="s">
        <v>3</v>
      </c>
      <c r="N133" s="17">
        <v>20201520028791</v>
      </c>
    </row>
    <row r="134" spans="1:14" x14ac:dyDescent="0.25">
      <c r="A134" s="20">
        <v>674</v>
      </c>
      <c r="B134" s="4" t="s">
        <v>358</v>
      </c>
      <c r="C134" s="3" t="s">
        <v>731</v>
      </c>
      <c r="D134" s="3" t="s">
        <v>1243</v>
      </c>
      <c r="E134" s="3" t="s">
        <v>1028</v>
      </c>
      <c r="F134" s="5">
        <v>44</v>
      </c>
      <c r="G134" s="6">
        <v>9.9</v>
      </c>
      <c r="H134" s="7">
        <v>45657</v>
      </c>
      <c r="I134" s="3" t="s">
        <v>1303</v>
      </c>
      <c r="J134" s="14" t="s">
        <v>3</v>
      </c>
      <c r="K134" s="14" t="s">
        <v>1306</v>
      </c>
      <c r="L134" s="3" t="s">
        <v>3</v>
      </c>
      <c r="M134" s="3" t="s">
        <v>3</v>
      </c>
      <c r="N134" s="13">
        <v>20211520127781</v>
      </c>
    </row>
    <row r="135" spans="1:14" x14ac:dyDescent="0.25">
      <c r="A135" s="20">
        <v>1149</v>
      </c>
      <c r="B135" s="4" t="s">
        <v>359</v>
      </c>
      <c r="C135" s="3" t="s">
        <v>732</v>
      </c>
      <c r="D135" s="3" t="s">
        <v>1243</v>
      </c>
      <c r="E135" s="3" t="s">
        <v>1029</v>
      </c>
      <c r="F135" s="5">
        <v>34.5</v>
      </c>
      <c r="G135" s="6">
        <v>57</v>
      </c>
      <c r="H135" s="7" t="s">
        <v>1249</v>
      </c>
      <c r="I135" s="3" t="s">
        <v>1303</v>
      </c>
      <c r="J135" s="14" t="s">
        <v>3</v>
      </c>
      <c r="K135" s="14" t="s">
        <v>1306</v>
      </c>
      <c r="L135" s="3" t="s">
        <v>3</v>
      </c>
      <c r="M135" s="3" t="s">
        <v>3</v>
      </c>
      <c r="N135" s="13">
        <v>20221520051621</v>
      </c>
    </row>
    <row r="136" spans="1:14" ht="22.5" x14ac:dyDescent="0.25">
      <c r="A136" s="20">
        <v>673</v>
      </c>
      <c r="B136" s="4" t="s">
        <v>360</v>
      </c>
      <c r="C136" s="8" t="s">
        <v>733</v>
      </c>
      <c r="D136" s="3" t="s">
        <v>1243</v>
      </c>
      <c r="E136" s="3" t="s">
        <v>1030</v>
      </c>
      <c r="F136" s="5">
        <v>115</v>
      </c>
      <c r="G136" s="6">
        <v>9.9</v>
      </c>
      <c r="H136" s="7" t="s">
        <v>1249</v>
      </c>
      <c r="I136" s="3" t="s">
        <v>1303</v>
      </c>
      <c r="J136" s="14" t="s">
        <v>3</v>
      </c>
      <c r="K136" s="14" t="s">
        <v>1306</v>
      </c>
      <c r="L136" s="3" t="s">
        <v>3</v>
      </c>
      <c r="M136" s="3" t="s">
        <v>3</v>
      </c>
      <c r="N136" s="17">
        <v>20211520127791</v>
      </c>
    </row>
    <row r="137" spans="1:14" ht="22.5" x14ac:dyDescent="0.25">
      <c r="A137" s="20">
        <v>471</v>
      </c>
      <c r="B137" s="4" t="s">
        <v>361</v>
      </c>
      <c r="C137" s="8" t="s">
        <v>734</v>
      </c>
      <c r="D137" s="3" t="s">
        <v>1243</v>
      </c>
      <c r="E137" s="3" t="s">
        <v>1025</v>
      </c>
      <c r="F137" s="5">
        <v>110</v>
      </c>
      <c r="G137" s="6">
        <v>9.9</v>
      </c>
      <c r="H137" s="7" t="s">
        <v>1250</v>
      </c>
      <c r="I137" s="3" t="s">
        <v>1303</v>
      </c>
      <c r="J137" s="14" t="s">
        <v>3</v>
      </c>
      <c r="K137" s="14" t="s">
        <v>1306</v>
      </c>
      <c r="L137" s="3" t="s">
        <v>3</v>
      </c>
      <c r="M137" s="3" t="s">
        <v>3</v>
      </c>
      <c r="N137" s="17">
        <v>20201520028811</v>
      </c>
    </row>
    <row r="138" spans="1:14" x14ac:dyDescent="0.25">
      <c r="A138" s="20">
        <v>1007</v>
      </c>
      <c r="B138" s="4" t="s">
        <v>362</v>
      </c>
      <c r="C138" s="3" t="s">
        <v>735</v>
      </c>
      <c r="D138" s="3" t="s">
        <v>1243</v>
      </c>
      <c r="E138" s="3" t="s">
        <v>1031</v>
      </c>
      <c r="F138" s="5">
        <v>13.8</v>
      </c>
      <c r="G138" s="6">
        <v>2.5</v>
      </c>
      <c r="H138" s="7" t="s">
        <v>1267</v>
      </c>
      <c r="I138" s="3" t="s">
        <v>1303</v>
      </c>
      <c r="J138" s="14" t="s">
        <v>3</v>
      </c>
      <c r="K138" s="14" t="s">
        <v>1306</v>
      </c>
      <c r="L138" s="3" t="s">
        <v>3</v>
      </c>
      <c r="M138" s="3" t="s">
        <v>3</v>
      </c>
      <c r="N138" s="13">
        <v>20211520118871</v>
      </c>
    </row>
    <row r="139" spans="1:14" x14ac:dyDescent="0.25">
      <c r="A139" s="20">
        <v>400</v>
      </c>
      <c r="B139" s="4" t="s">
        <v>363</v>
      </c>
      <c r="C139" s="8" t="s">
        <v>736</v>
      </c>
      <c r="D139" s="3" t="s">
        <v>1243</v>
      </c>
      <c r="E139" s="3" t="s">
        <v>1032</v>
      </c>
      <c r="F139" s="5">
        <v>33</v>
      </c>
      <c r="G139" s="6">
        <v>9.9</v>
      </c>
      <c r="H139" s="7" t="s">
        <v>1268</v>
      </c>
      <c r="I139" s="3" t="s">
        <v>1303</v>
      </c>
      <c r="J139" s="14" t="s">
        <v>3</v>
      </c>
      <c r="K139" s="14" t="s">
        <v>1306</v>
      </c>
      <c r="L139" s="3" t="s">
        <v>3</v>
      </c>
      <c r="M139" s="3" t="s">
        <v>3</v>
      </c>
      <c r="N139" s="17" t="e">
        <v>#N/A</v>
      </c>
    </row>
    <row r="140" spans="1:14" x14ac:dyDescent="0.25">
      <c r="A140" s="20">
        <v>548</v>
      </c>
      <c r="B140" s="4" t="s">
        <v>364</v>
      </c>
      <c r="C140" s="3" t="s">
        <v>737</v>
      </c>
      <c r="D140" s="3" t="s">
        <v>1243</v>
      </c>
      <c r="E140" s="3" t="s">
        <v>1033</v>
      </c>
      <c r="F140" s="5">
        <v>34.5</v>
      </c>
      <c r="G140" s="6">
        <v>25</v>
      </c>
      <c r="H140" s="7" t="s">
        <v>1254</v>
      </c>
      <c r="I140" s="3" t="s">
        <v>1303</v>
      </c>
      <c r="J140" s="14" t="s">
        <v>3</v>
      </c>
      <c r="K140" s="14" t="s">
        <v>1306</v>
      </c>
      <c r="L140" s="3" t="s">
        <v>3</v>
      </c>
      <c r="M140" s="3" t="s">
        <v>3</v>
      </c>
      <c r="N140" s="13">
        <v>20201520027181</v>
      </c>
    </row>
    <row r="141" spans="1:14" x14ac:dyDescent="0.25">
      <c r="A141" s="20">
        <v>1008</v>
      </c>
      <c r="B141" s="4" t="s">
        <v>365</v>
      </c>
      <c r="C141" s="8" t="s">
        <v>735</v>
      </c>
      <c r="D141" s="3" t="s">
        <v>1243</v>
      </c>
      <c r="E141" s="3" t="s">
        <v>1034</v>
      </c>
      <c r="F141" s="5">
        <v>34.5</v>
      </c>
      <c r="G141" s="6">
        <v>2.5</v>
      </c>
      <c r="H141" s="7" t="s">
        <v>1267</v>
      </c>
      <c r="I141" s="3" t="s">
        <v>1303</v>
      </c>
      <c r="J141" s="14" t="s">
        <v>3</v>
      </c>
      <c r="K141" s="14" t="s">
        <v>1306</v>
      </c>
      <c r="L141" s="3" t="s">
        <v>3</v>
      </c>
      <c r="M141" s="3" t="s">
        <v>3</v>
      </c>
      <c r="N141" s="17">
        <v>20211520118881</v>
      </c>
    </row>
    <row r="142" spans="1:14" x14ac:dyDescent="0.25">
      <c r="A142" s="20">
        <v>1006</v>
      </c>
      <c r="B142" s="4" t="s">
        <v>366</v>
      </c>
      <c r="C142" s="8" t="s">
        <v>735</v>
      </c>
      <c r="D142" s="3" t="s">
        <v>1243</v>
      </c>
      <c r="E142" s="3" t="s">
        <v>1035</v>
      </c>
      <c r="F142" s="5">
        <v>13.8</v>
      </c>
      <c r="G142" s="6">
        <v>2.5</v>
      </c>
      <c r="H142" s="7" t="s">
        <v>1267</v>
      </c>
      <c r="I142" s="3" t="s">
        <v>1303</v>
      </c>
      <c r="J142" s="14" t="s">
        <v>3</v>
      </c>
      <c r="K142" s="14" t="s">
        <v>1306</v>
      </c>
      <c r="L142" s="3" t="s">
        <v>3</v>
      </c>
      <c r="M142" s="3" t="s">
        <v>3</v>
      </c>
      <c r="N142" s="17">
        <v>20211520118891</v>
      </c>
    </row>
    <row r="143" spans="1:14" x14ac:dyDescent="0.25">
      <c r="A143" s="20">
        <v>1005</v>
      </c>
      <c r="B143" s="4" t="s">
        <v>367</v>
      </c>
      <c r="C143" s="8" t="s">
        <v>735</v>
      </c>
      <c r="D143" s="3" t="s">
        <v>1243</v>
      </c>
      <c r="E143" s="3" t="s">
        <v>1036</v>
      </c>
      <c r="F143" s="5">
        <v>220</v>
      </c>
      <c r="G143" s="6">
        <v>2.5</v>
      </c>
      <c r="H143" s="7" t="s">
        <v>1267</v>
      </c>
      <c r="I143" s="3" t="s">
        <v>1303</v>
      </c>
      <c r="J143" s="14" t="s">
        <v>3</v>
      </c>
      <c r="K143" s="14" t="s">
        <v>1306</v>
      </c>
      <c r="L143" s="3" t="s">
        <v>3</v>
      </c>
      <c r="M143" s="3" t="s">
        <v>3</v>
      </c>
      <c r="N143" s="17">
        <v>20211520119041</v>
      </c>
    </row>
    <row r="144" spans="1:14" x14ac:dyDescent="0.25">
      <c r="A144" s="20">
        <v>1023</v>
      </c>
      <c r="B144" s="4" t="s">
        <v>368</v>
      </c>
      <c r="C144" s="3" t="s">
        <v>738</v>
      </c>
      <c r="D144" s="3" t="s">
        <v>1243</v>
      </c>
      <c r="E144" s="3" t="s">
        <v>1037</v>
      </c>
      <c r="F144" s="5">
        <v>220</v>
      </c>
      <c r="G144" s="6">
        <v>19.899999999999999</v>
      </c>
      <c r="H144" s="7" t="s">
        <v>1266</v>
      </c>
      <c r="I144" s="3" t="s">
        <v>1303</v>
      </c>
      <c r="J144" s="14" t="s">
        <v>3</v>
      </c>
      <c r="K144" s="14" t="s">
        <v>1306</v>
      </c>
      <c r="L144" s="3" t="s">
        <v>3</v>
      </c>
      <c r="M144" s="3" t="s">
        <v>3</v>
      </c>
      <c r="N144" s="13">
        <v>20211520127811</v>
      </c>
    </row>
    <row r="145" spans="1:14" x14ac:dyDescent="0.25">
      <c r="A145" s="20">
        <v>1022</v>
      </c>
      <c r="B145" s="4" t="s">
        <v>369</v>
      </c>
      <c r="C145" s="3" t="s">
        <v>739</v>
      </c>
      <c r="D145" s="3" t="s">
        <v>1243</v>
      </c>
      <c r="E145" s="3" t="s">
        <v>1038</v>
      </c>
      <c r="F145" s="5">
        <v>115</v>
      </c>
      <c r="G145" s="6">
        <v>60</v>
      </c>
      <c r="H145" s="7" t="s">
        <v>1266</v>
      </c>
      <c r="I145" s="3" t="s">
        <v>1303</v>
      </c>
      <c r="J145" s="14" t="s">
        <v>3</v>
      </c>
      <c r="K145" s="14" t="s">
        <v>1306</v>
      </c>
      <c r="L145" s="3" t="s">
        <v>3</v>
      </c>
      <c r="M145" s="3" t="s">
        <v>3</v>
      </c>
      <c r="N145" s="13">
        <v>20211520127821</v>
      </c>
    </row>
    <row r="146" spans="1:14" x14ac:dyDescent="0.25">
      <c r="A146" s="20">
        <v>192</v>
      </c>
      <c r="B146" s="4" t="s">
        <v>370</v>
      </c>
      <c r="C146" s="8" t="s">
        <v>27</v>
      </c>
      <c r="D146" s="3" t="s">
        <v>1243</v>
      </c>
      <c r="E146" s="3" t="s">
        <v>1039</v>
      </c>
      <c r="F146" s="5">
        <v>230</v>
      </c>
      <c r="G146" s="6">
        <v>212</v>
      </c>
      <c r="H146" s="7">
        <v>45990.791666666664</v>
      </c>
      <c r="I146" s="3" t="s">
        <v>1307</v>
      </c>
      <c r="J146" s="14" t="s">
        <v>2</v>
      </c>
      <c r="K146" s="14"/>
      <c r="L146" s="3" t="s">
        <v>2</v>
      </c>
      <c r="M146" s="3" t="s">
        <v>2</v>
      </c>
      <c r="N146" s="17">
        <v>20191520038591</v>
      </c>
    </row>
    <row r="147" spans="1:14" x14ac:dyDescent="0.25">
      <c r="A147" s="20">
        <v>183</v>
      </c>
      <c r="B147" s="4" t="s">
        <v>371</v>
      </c>
      <c r="C147" s="3" t="s">
        <v>652</v>
      </c>
      <c r="D147" s="3" t="s">
        <v>1243</v>
      </c>
      <c r="E147" s="3" t="s">
        <v>1040</v>
      </c>
      <c r="F147" s="5">
        <v>230</v>
      </c>
      <c r="G147" s="6">
        <v>80</v>
      </c>
      <c r="H147" s="7">
        <v>45291</v>
      </c>
      <c r="I147" s="3" t="s">
        <v>1307</v>
      </c>
      <c r="J147" s="14" t="s">
        <v>2</v>
      </c>
      <c r="K147" s="14" t="s">
        <v>1329</v>
      </c>
      <c r="L147" s="3" t="s">
        <v>3</v>
      </c>
      <c r="M147" s="3" t="s">
        <v>2</v>
      </c>
      <c r="N147" s="13">
        <v>20171520036421</v>
      </c>
    </row>
    <row r="148" spans="1:14" x14ac:dyDescent="0.25">
      <c r="A148" s="20">
        <v>191</v>
      </c>
      <c r="B148" s="4" t="s">
        <v>372</v>
      </c>
      <c r="C148" s="8" t="s">
        <v>26</v>
      </c>
      <c r="D148" s="3" t="s">
        <v>1243</v>
      </c>
      <c r="E148" s="3" t="s">
        <v>1039</v>
      </c>
      <c r="F148" s="5">
        <v>44</v>
      </c>
      <c r="G148" s="6">
        <v>280</v>
      </c>
      <c r="H148" s="7">
        <v>45990.791666666664</v>
      </c>
      <c r="I148" s="3" t="s">
        <v>1307</v>
      </c>
      <c r="J148" s="14" t="s">
        <v>2</v>
      </c>
      <c r="K148" s="14"/>
      <c r="L148" s="3" t="s">
        <v>2</v>
      </c>
      <c r="M148" s="3" t="s">
        <v>2</v>
      </c>
      <c r="N148" s="17">
        <v>20191520038621</v>
      </c>
    </row>
    <row r="149" spans="1:14" x14ac:dyDescent="0.25">
      <c r="A149" s="20">
        <v>87</v>
      </c>
      <c r="B149" s="4" t="s">
        <v>373</v>
      </c>
      <c r="C149" s="3" t="s">
        <v>652</v>
      </c>
      <c r="D149" s="3" t="s">
        <v>1243</v>
      </c>
      <c r="E149" s="3" t="s">
        <v>1039</v>
      </c>
      <c r="F149" s="5">
        <v>230</v>
      </c>
      <c r="G149" s="6">
        <v>250</v>
      </c>
      <c r="H149" s="7">
        <v>45291</v>
      </c>
      <c r="I149" s="3" t="s">
        <v>1307</v>
      </c>
      <c r="J149" s="14" t="s">
        <v>2</v>
      </c>
      <c r="K149" s="14" t="s">
        <v>1330</v>
      </c>
      <c r="L149" s="3" t="s">
        <v>3</v>
      </c>
      <c r="M149" s="3" t="s">
        <v>2</v>
      </c>
      <c r="N149" s="13">
        <v>20181520034111</v>
      </c>
    </row>
    <row r="150" spans="1:14" x14ac:dyDescent="0.25">
      <c r="A150" s="20" t="s">
        <v>145</v>
      </c>
      <c r="B150" s="4" t="s">
        <v>374</v>
      </c>
      <c r="C150" s="3" t="s">
        <v>740</v>
      </c>
      <c r="D150" s="3" t="s">
        <v>1243</v>
      </c>
      <c r="E150" s="3" t="s">
        <v>1041</v>
      </c>
      <c r="F150" s="5">
        <v>220</v>
      </c>
      <c r="G150" s="6">
        <v>50</v>
      </c>
      <c r="H150" s="7" t="s">
        <v>1257</v>
      </c>
      <c r="I150" s="3" t="s">
        <v>1307</v>
      </c>
      <c r="J150" s="14" t="s">
        <v>2</v>
      </c>
      <c r="K150" s="14" t="s">
        <v>1331</v>
      </c>
      <c r="L150" s="3" t="s">
        <v>3</v>
      </c>
      <c r="M150" s="3" t="s">
        <v>3</v>
      </c>
      <c r="N150" s="13">
        <v>20231540026151</v>
      </c>
    </row>
    <row r="151" spans="1:14" x14ac:dyDescent="0.25">
      <c r="A151" s="20">
        <v>134</v>
      </c>
      <c r="B151" s="4" t="s">
        <v>375</v>
      </c>
      <c r="C151" s="8" t="s">
        <v>657</v>
      </c>
      <c r="D151" s="3" t="s">
        <v>1243</v>
      </c>
      <c r="E151" s="3" t="s">
        <v>1040</v>
      </c>
      <c r="F151" s="5">
        <v>115</v>
      </c>
      <c r="G151" s="6">
        <v>20</v>
      </c>
      <c r="H151" s="7" t="s">
        <v>1269</v>
      </c>
      <c r="I151" s="3" t="s">
        <v>1307</v>
      </c>
      <c r="J151" s="14" t="s">
        <v>3</v>
      </c>
      <c r="K151" s="14" t="s">
        <v>1306</v>
      </c>
      <c r="L151" s="3" t="s">
        <v>3</v>
      </c>
      <c r="M151" s="3" t="s">
        <v>3</v>
      </c>
      <c r="N151" s="17">
        <v>20161520029831</v>
      </c>
    </row>
    <row r="152" spans="1:14" ht="22.5" x14ac:dyDescent="0.25">
      <c r="A152" s="20">
        <v>123</v>
      </c>
      <c r="B152" s="4" t="s">
        <v>376</v>
      </c>
      <c r="C152" s="8" t="s">
        <v>677</v>
      </c>
      <c r="D152" s="3" t="s">
        <v>1243</v>
      </c>
      <c r="E152" s="3" t="s">
        <v>1042</v>
      </c>
      <c r="F152" s="5">
        <v>220</v>
      </c>
      <c r="G152" s="6">
        <v>201</v>
      </c>
      <c r="H152" s="7">
        <v>46163.791666666664</v>
      </c>
      <c r="I152" s="3" t="s">
        <v>1307</v>
      </c>
      <c r="J152" s="14" t="s">
        <v>2</v>
      </c>
      <c r="K152" s="14" t="s">
        <v>1332</v>
      </c>
      <c r="L152" s="3" t="s">
        <v>3</v>
      </c>
      <c r="M152" s="3" t="s">
        <v>3</v>
      </c>
      <c r="N152" s="17">
        <v>20181520034101</v>
      </c>
    </row>
    <row r="153" spans="1:14" x14ac:dyDescent="0.25">
      <c r="A153" s="20">
        <v>110</v>
      </c>
      <c r="B153" s="4" t="s">
        <v>377</v>
      </c>
      <c r="C153" s="3" t="s">
        <v>741</v>
      </c>
      <c r="D153" s="3" t="s">
        <v>1243</v>
      </c>
      <c r="E153" s="3" t="s">
        <v>1042</v>
      </c>
      <c r="F153" s="5">
        <v>230</v>
      </c>
      <c r="G153" s="6">
        <v>180</v>
      </c>
      <c r="H153" s="7">
        <v>45951.791666666664</v>
      </c>
      <c r="I153" s="3" t="s">
        <v>1307</v>
      </c>
      <c r="J153" s="14" t="s">
        <v>2</v>
      </c>
      <c r="K153" s="14" t="s">
        <v>1333</v>
      </c>
      <c r="L153" s="3" t="s">
        <v>2</v>
      </c>
      <c r="M153" s="3" t="s">
        <v>2</v>
      </c>
      <c r="N153" s="13">
        <v>20181520033961</v>
      </c>
    </row>
    <row r="154" spans="1:14" ht="22.5" x14ac:dyDescent="0.25">
      <c r="A154" s="20">
        <v>111</v>
      </c>
      <c r="B154" s="4" t="s">
        <v>378</v>
      </c>
      <c r="C154" s="8" t="s">
        <v>741</v>
      </c>
      <c r="D154" s="3" t="s">
        <v>1243</v>
      </c>
      <c r="E154" s="3" t="s">
        <v>1042</v>
      </c>
      <c r="F154" s="5">
        <v>13.2</v>
      </c>
      <c r="G154" s="6">
        <v>75</v>
      </c>
      <c r="H154" s="7">
        <v>45951</v>
      </c>
      <c r="I154" s="3" t="s">
        <v>1307</v>
      </c>
      <c r="J154" s="14" t="s">
        <v>2</v>
      </c>
      <c r="K154" s="14" t="s">
        <v>1333</v>
      </c>
      <c r="L154" s="3" t="s">
        <v>3</v>
      </c>
      <c r="M154" s="3" t="s">
        <v>2</v>
      </c>
      <c r="N154" s="17">
        <v>20181520033971</v>
      </c>
    </row>
    <row r="155" spans="1:14" x14ac:dyDescent="0.25">
      <c r="A155" s="20">
        <v>108</v>
      </c>
      <c r="B155" s="4" t="s">
        <v>379</v>
      </c>
      <c r="C155" s="3" t="s">
        <v>741</v>
      </c>
      <c r="D155" s="3" t="s">
        <v>1243</v>
      </c>
      <c r="E155" s="3" t="s">
        <v>1042</v>
      </c>
      <c r="F155" s="5">
        <v>44</v>
      </c>
      <c r="G155" s="6">
        <v>99</v>
      </c>
      <c r="H155" s="7">
        <v>45951</v>
      </c>
      <c r="I155" s="3" t="s">
        <v>1307</v>
      </c>
      <c r="J155" s="14" t="s">
        <v>2</v>
      </c>
      <c r="K155" s="14" t="s">
        <v>1333</v>
      </c>
      <c r="L155" s="3" t="s">
        <v>3</v>
      </c>
      <c r="M155" s="3" t="s">
        <v>3</v>
      </c>
      <c r="N155" s="13">
        <v>20181520033931</v>
      </c>
    </row>
    <row r="156" spans="1:14" ht="22.5" x14ac:dyDescent="0.25">
      <c r="A156" s="20">
        <v>109</v>
      </c>
      <c r="B156" s="4" t="s">
        <v>380</v>
      </c>
      <c r="C156" s="8" t="s">
        <v>741</v>
      </c>
      <c r="D156" s="3" t="s">
        <v>1243</v>
      </c>
      <c r="E156" s="3" t="s">
        <v>1042</v>
      </c>
      <c r="F156" s="5">
        <v>115</v>
      </c>
      <c r="G156" s="6">
        <v>195</v>
      </c>
      <c r="H156" s="7">
        <v>45951</v>
      </c>
      <c r="I156" s="3" t="s">
        <v>1307</v>
      </c>
      <c r="J156" s="14" t="s">
        <v>2</v>
      </c>
      <c r="K156" s="14" t="s">
        <v>1333</v>
      </c>
      <c r="L156" s="3" t="s">
        <v>3</v>
      </c>
      <c r="M156" s="3" t="s">
        <v>3</v>
      </c>
      <c r="N156" s="17">
        <v>20181520033941</v>
      </c>
    </row>
    <row r="157" spans="1:14" x14ac:dyDescent="0.25">
      <c r="A157" s="20">
        <v>114</v>
      </c>
      <c r="B157" s="4" t="s">
        <v>381</v>
      </c>
      <c r="C157" s="8" t="s">
        <v>742</v>
      </c>
      <c r="D157" s="3" t="s">
        <v>1243</v>
      </c>
      <c r="E157" s="3" t="s">
        <v>1042</v>
      </c>
      <c r="F157" s="5">
        <v>34.5</v>
      </c>
      <c r="G157" s="6">
        <v>200</v>
      </c>
      <c r="H157" s="7">
        <v>45951.791666666664</v>
      </c>
      <c r="I157" s="3" t="s">
        <v>1307</v>
      </c>
      <c r="J157" s="14" t="s">
        <v>2</v>
      </c>
      <c r="K157" s="14" t="s">
        <v>1333</v>
      </c>
      <c r="L157" s="3" t="s">
        <v>2</v>
      </c>
      <c r="M157" s="3" t="s">
        <v>3</v>
      </c>
      <c r="N157" s="17">
        <v>20181520034071</v>
      </c>
    </row>
    <row r="158" spans="1:14" x14ac:dyDescent="0.25">
      <c r="A158" s="20">
        <v>115</v>
      </c>
      <c r="B158" s="4" t="s">
        <v>382</v>
      </c>
      <c r="C158" s="8" t="s">
        <v>742</v>
      </c>
      <c r="D158" s="3" t="s">
        <v>1243</v>
      </c>
      <c r="E158" s="3" t="s">
        <v>1042</v>
      </c>
      <c r="F158" s="5">
        <v>13.8</v>
      </c>
      <c r="G158" s="6">
        <v>100</v>
      </c>
      <c r="H158" s="7">
        <v>45951.791666666664</v>
      </c>
      <c r="I158" s="3" t="s">
        <v>1307</v>
      </c>
      <c r="J158" s="14" t="s">
        <v>2</v>
      </c>
      <c r="K158" s="14" t="s">
        <v>1333</v>
      </c>
      <c r="L158" s="3" t="s">
        <v>2</v>
      </c>
      <c r="M158" s="3" t="s">
        <v>3</v>
      </c>
      <c r="N158" s="17">
        <v>20181520034081</v>
      </c>
    </row>
    <row r="159" spans="1:14" ht="22.5" x14ac:dyDescent="0.25">
      <c r="A159" s="20">
        <v>1011</v>
      </c>
      <c r="B159" s="4" t="s">
        <v>383</v>
      </c>
      <c r="C159" s="8" t="s">
        <v>743</v>
      </c>
      <c r="D159" s="3" t="s">
        <v>1243</v>
      </c>
      <c r="E159" s="3" t="s">
        <v>1043</v>
      </c>
      <c r="F159" s="5">
        <v>110</v>
      </c>
      <c r="G159" s="6">
        <v>200</v>
      </c>
      <c r="H159" s="7" t="s">
        <v>1247</v>
      </c>
      <c r="I159" s="3" t="s">
        <v>1307</v>
      </c>
      <c r="J159" s="14" t="s">
        <v>3</v>
      </c>
      <c r="K159" s="14" t="s">
        <v>1306</v>
      </c>
      <c r="L159" s="3" t="s">
        <v>3</v>
      </c>
      <c r="M159" s="3" t="s">
        <v>3</v>
      </c>
      <c r="N159" s="17">
        <v>20211520127211</v>
      </c>
    </row>
    <row r="160" spans="1:14" x14ac:dyDescent="0.25">
      <c r="A160" s="20">
        <v>1155</v>
      </c>
      <c r="B160" s="4" t="s">
        <v>384</v>
      </c>
      <c r="C160" s="8" t="s">
        <v>657</v>
      </c>
      <c r="D160" s="3" t="s">
        <v>1243</v>
      </c>
      <c r="E160" s="3" t="s">
        <v>1040</v>
      </c>
      <c r="F160" s="5">
        <v>110</v>
      </c>
      <c r="G160" s="6">
        <v>12</v>
      </c>
      <c r="H160" s="7" t="s">
        <v>1270</v>
      </c>
      <c r="I160" s="3" t="s">
        <v>1307</v>
      </c>
      <c r="J160" s="14" t="s">
        <v>3</v>
      </c>
      <c r="K160" s="14" t="s">
        <v>1306</v>
      </c>
      <c r="L160" s="3" t="s">
        <v>3</v>
      </c>
      <c r="M160" s="3" t="s">
        <v>3</v>
      </c>
      <c r="N160" s="17">
        <v>20191520001441</v>
      </c>
    </row>
    <row r="161" spans="1:14" x14ac:dyDescent="0.25">
      <c r="A161" s="20">
        <v>113</v>
      </c>
      <c r="B161" s="4" t="s">
        <v>385</v>
      </c>
      <c r="C161" s="3" t="s">
        <v>742</v>
      </c>
      <c r="D161" s="3" t="s">
        <v>1243</v>
      </c>
      <c r="E161" s="3" t="s">
        <v>1044</v>
      </c>
      <c r="F161" s="5">
        <v>13.2</v>
      </c>
      <c r="G161" s="6">
        <v>200</v>
      </c>
      <c r="H161" s="7">
        <v>45291</v>
      </c>
      <c r="I161" s="3" t="s">
        <v>1307</v>
      </c>
      <c r="J161" s="14" t="s">
        <v>2</v>
      </c>
      <c r="K161" s="14" t="s">
        <v>1334</v>
      </c>
      <c r="L161" s="3" t="s">
        <v>2</v>
      </c>
      <c r="M161" s="3" t="s">
        <v>3</v>
      </c>
      <c r="N161" s="13">
        <v>20161520024301</v>
      </c>
    </row>
    <row r="162" spans="1:14" ht="22.5" x14ac:dyDescent="0.25">
      <c r="A162" s="20">
        <v>765</v>
      </c>
      <c r="B162" s="4" t="s">
        <v>386</v>
      </c>
      <c r="C162" s="8" t="s">
        <v>744</v>
      </c>
      <c r="D162" s="3" t="s">
        <v>1243</v>
      </c>
      <c r="E162" s="3" t="s">
        <v>1045</v>
      </c>
      <c r="F162" s="5">
        <v>115</v>
      </c>
      <c r="G162" s="6">
        <v>5</v>
      </c>
      <c r="H162" s="7" t="s">
        <v>1271</v>
      </c>
      <c r="I162" s="3" t="s">
        <v>1303</v>
      </c>
      <c r="J162" s="14" t="s">
        <v>2</v>
      </c>
      <c r="K162" s="14" t="s">
        <v>1335</v>
      </c>
      <c r="L162" s="3" t="s">
        <v>3</v>
      </c>
      <c r="M162" s="3" t="s">
        <v>3</v>
      </c>
      <c r="N162" s="17">
        <v>20211520127481</v>
      </c>
    </row>
    <row r="163" spans="1:14" x14ac:dyDescent="0.25">
      <c r="A163" s="20">
        <v>770</v>
      </c>
      <c r="B163" s="4" t="s">
        <v>387</v>
      </c>
      <c r="C163" s="3" t="s">
        <v>745</v>
      </c>
      <c r="D163" s="3" t="s">
        <v>1243</v>
      </c>
      <c r="E163" s="3" t="s">
        <v>1046</v>
      </c>
      <c r="F163" s="5">
        <v>115</v>
      </c>
      <c r="G163" s="6">
        <v>2</v>
      </c>
      <c r="H163" s="7" t="s">
        <v>1271</v>
      </c>
      <c r="I163" s="3" t="s">
        <v>1303</v>
      </c>
      <c r="J163" s="14" t="s">
        <v>3</v>
      </c>
      <c r="K163" s="14" t="s">
        <v>1306</v>
      </c>
      <c r="L163" s="3" t="s">
        <v>3</v>
      </c>
      <c r="M163" s="3" t="s">
        <v>3</v>
      </c>
      <c r="N163" s="13">
        <v>20211520127491</v>
      </c>
    </row>
    <row r="164" spans="1:14" ht="33.75" x14ac:dyDescent="0.25">
      <c r="A164" s="20">
        <v>596</v>
      </c>
      <c r="B164" s="4" t="s">
        <v>388</v>
      </c>
      <c r="C164" s="8" t="s">
        <v>746</v>
      </c>
      <c r="D164" s="3" t="s">
        <v>1243</v>
      </c>
      <c r="E164" s="3" t="s">
        <v>1047</v>
      </c>
      <c r="F164" s="5">
        <v>110</v>
      </c>
      <c r="G164" s="6">
        <v>9.9</v>
      </c>
      <c r="H164" s="7" t="s">
        <v>1272</v>
      </c>
      <c r="I164" s="3" t="s">
        <v>1303</v>
      </c>
      <c r="J164" s="14" t="s">
        <v>2</v>
      </c>
      <c r="K164" s="14" t="s">
        <v>1336</v>
      </c>
      <c r="L164" s="3" t="s">
        <v>3</v>
      </c>
      <c r="M164" s="3" t="s">
        <v>3</v>
      </c>
      <c r="N164" s="17">
        <v>20201520049331</v>
      </c>
    </row>
    <row r="165" spans="1:14" x14ac:dyDescent="0.25">
      <c r="A165" s="20">
        <v>741</v>
      </c>
      <c r="B165" s="4" t="s">
        <v>389</v>
      </c>
      <c r="C165" s="3" t="s">
        <v>746</v>
      </c>
      <c r="D165" s="3" t="s">
        <v>1243</v>
      </c>
      <c r="E165" s="3" t="s">
        <v>1047</v>
      </c>
      <c r="F165" s="5">
        <v>33</v>
      </c>
      <c r="G165" s="6">
        <v>9.9</v>
      </c>
      <c r="H165" s="7" t="s">
        <v>1272</v>
      </c>
      <c r="I165" s="3" t="s">
        <v>1303</v>
      </c>
      <c r="J165" s="14" t="s">
        <v>2</v>
      </c>
      <c r="K165" s="14" t="s">
        <v>1337</v>
      </c>
      <c r="L165" s="3" t="s">
        <v>3</v>
      </c>
      <c r="M165" s="3" t="s">
        <v>3</v>
      </c>
      <c r="N165" s="13">
        <v>20201520049351</v>
      </c>
    </row>
    <row r="166" spans="1:14" ht="33.75" x14ac:dyDescent="0.25">
      <c r="A166" s="20">
        <v>742</v>
      </c>
      <c r="B166" s="4" t="s">
        <v>390</v>
      </c>
      <c r="C166" s="8" t="s">
        <v>746</v>
      </c>
      <c r="D166" s="3" t="s">
        <v>1243</v>
      </c>
      <c r="E166" s="3" t="s">
        <v>1047</v>
      </c>
      <c r="F166" s="5">
        <v>33</v>
      </c>
      <c r="G166" s="6">
        <v>9.9</v>
      </c>
      <c r="H166" s="7" t="s">
        <v>1272</v>
      </c>
      <c r="I166" s="3" t="s">
        <v>1303</v>
      </c>
      <c r="J166" s="14" t="s">
        <v>2</v>
      </c>
      <c r="K166" s="14" t="s">
        <v>1337</v>
      </c>
      <c r="L166" s="3" t="s">
        <v>3</v>
      </c>
      <c r="M166" s="3" t="s">
        <v>3</v>
      </c>
      <c r="N166" s="17">
        <v>20201520049361</v>
      </c>
    </row>
    <row r="167" spans="1:14" x14ac:dyDescent="0.25">
      <c r="A167" s="20" t="s">
        <v>146</v>
      </c>
      <c r="B167" s="4" t="s">
        <v>391</v>
      </c>
      <c r="C167" s="8" t="s">
        <v>747</v>
      </c>
      <c r="D167" s="3" t="s">
        <v>1243</v>
      </c>
      <c r="E167" s="3" t="s">
        <v>1048</v>
      </c>
      <c r="F167" s="5">
        <v>110</v>
      </c>
      <c r="G167" s="6">
        <v>60</v>
      </c>
      <c r="H167" s="7" t="s">
        <v>1254</v>
      </c>
      <c r="I167" s="3" t="s">
        <v>1303</v>
      </c>
      <c r="J167" s="14" t="s">
        <v>2</v>
      </c>
      <c r="K167" s="14" t="s">
        <v>1338</v>
      </c>
      <c r="L167" s="3" t="s">
        <v>3</v>
      </c>
      <c r="M167" s="3" t="s">
        <v>3</v>
      </c>
      <c r="N167" s="17">
        <v>20231540026701</v>
      </c>
    </row>
    <row r="168" spans="1:14" ht="22.5" x14ac:dyDescent="0.25">
      <c r="A168" s="20" t="s">
        <v>147</v>
      </c>
      <c r="B168" s="4" t="s">
        <v>392</v>
      </c>
      <c r="C168" s="8" t="s">
        <v>668</v>
      </c>
      <c r="D168" s="3" t="s">
        <v>1243</v>
      </c>
      <c r="E168" s="3" t="s">
        <v>1049</v>
      </c>
      <c r="F168" s="5">
        <v>34.5</v>
      </c>
      <c r="G168" s="6">
        <v>19.899999999999999</v>
      </c>
      <c r="H168" s="7" t="s">
        <v>1273</v>
      </c>
      <c r="I168" s="3" t="s">
        <v>1303</v>
      </c>
      <c r="J168" s="14" t="s">
        <v>2</v>
      </c>
      <c r="K168" s="14" t="s">
        <v>1311</v>
      </c>
      <c r="L168" s="3" t="s">
        <v>3</v>
      </c>
      <c r="M168" s="3" t="s">
        <v>3</v>
      </c>
      <c r="N168" s="17">
        <v>20231540025901</v>
      </c>
    </row>
    <row r="169" spans="1:14" ht="22.5" x14ac:dyDescent="0.25">
      <c r="A169" s="20">
        <v>530</v>
      </c>
      <c r="B169" s="4" t="s">
        <v>393</v>
      </c>
      <c r="C169" s="8" t="s">
        <v>748</v>
      </c>
      <c r="D169" s="3" t="s">
        <v>1243</v>
      </c>
      <c r="E169" s="3" t="s">
        <v>1050</v>
      </c>
      <c r="F169" s="5">
        <v>110</v>
      </c>
      <c r="G169" s="6">
        <v>9.9</v>
      </c>
      <c r="H169" s="7" t="s">
        <v>1245</v>
      </c>
      <c r="I169" s="3" t="s">
        <v>1303</v>
      </c>
      <c r="J169" s="14" t="s">
        <v>3</v>
      </c>
      <c r="K169" s="14" t="s">
        <v>1306</v>
      </c>
      <c r="L169" s="3" t="s">
        <v>3</v>
      </c>
      <c r="M169" s="3" t="s">
        <v>3</v>
      </c>
      <c r="N169" s="17">
        <v>20201520021071</v>
      </c>
    </row>
    <row r="170" spans="1:14" x14ac:dyDescent="0.25">
      <c r="A170" s="20">
        <v>496</v>
      </c>
      <c r="B170" s="4" t="s">
        <v>394</v>
      </c>
      <c r="C170" s="8" t="s">
        <v>749</v>
      </c>
      <c r="D170" s="3" t="s">
        <v>1243</v>
      </c>
      <c r="E170" s="3" t="s">
        <v>1051</v>
      </c>
      <c r="F170" s="5">
        <v>34.5</v>
      </c>
      <c r="G170" s="6">
        <v>19.899999999999999</v>
      </c>
      <c r="H170" s="7" t="s">
        <v>1250</v>
      </c>
      <c r="I170" s="3" t="s">
        <v>1303</v>
      </c>
      <c r="J170" s="14" t="s">
        <v>3</v>
      </c>
      <c r="K170" s="14" t="s">
        <v>1306</v>
      </c>
      <c r="L170" s="3" t="s">
        <v>3</v>
      </c>
      <c r="M170" s="3" t="s">
        <v>3</v>
      </c>
      <c r="N170" s="17">
        <v>20201520021051</v>
      </c>
    </row>
    <row r="171" spans="1:14" x14ac:dyDescent="0.25">
      <c r="A171" s="20">
        <v>463</v>
      </c>
      <c r="B171" s="4" t="s">
        <v>395</v>
      </c>
      <c r="C171" s="3" t="s">
        <v>750</v>
      </c>
      <c r="D171" s="3" t="s">
        <v>1243</v>
      </c>
      <c r="E171" s="3" t="s">
        <v>1052</v>
      </c>
      <c r="F171" s="5">
        <v>115</v>
      </c>
      <c r="G171" s="6">
        <v>160</v>
      </c>
      <c r="H171" s="7" t="s">
        <v>1249</v>
      </c>
      <c r="I171" s="3" t="s">
        <v>1303</v>
      </c>
      <c r="J171" s="14" t="s">
        <v>3</v>
      </c>
      <c r="K171" s="14" t="s">
        <v>1306</v>
      </c>
      <c r="L171" s="3" t="s">
        <v>3</v>
      </c>
      <c r="M171" s="3" t="s">
        <v>3</v>
      </c>
      <c r="N171" s="13">
        <v>20191520038541</v>
      </c>
    </row>
    <row r="172" spans="1:14" x14ac:dyDescent="0.25">
      <c r="A172" s="20">
        <v>657</v>
      </c>
      <c r="B172" s="4" t="s">
        <v>396</v>
      </c>
      <c r="C172" s="8" t="s">
        <v>751</v>
      </c>
      <c r="D172" s="3" t="s">
        <v>1243</v>
      </c>
      <c r="E172" s="3" t="s">
        <v>1053</v>
      </c>
      <c r="F172" s="5">
        <v>115</v>
      </c>
      <c r="G172" s="6">
        <v>100</v>
      </c>
      <c r="H172" s="7" t="s">
        <v>1274</v>
      </c>
      <c r="I172" s="3" t="s">
        <v>1303</v>
      </c>
      <c r="J172" s="14" t="s">
        <v>3</v>
      </c>
      <c r="K172" s="14" t="s">
        <v>1306</v>
      </c>
      <c r="L172" s="3" t="s">
        <v>3</v>
      </c>
      <c r="M172" s="3" t="s">
        <v>3</v>
      </c>
      <c r="N172" s="17">
        <v>20201520044601</v>
      </c>
    </row>
    <row r="173" spans="1:14" x14ac:dyDescent="0.25">
      <c r="A173" s="20">
        <v>766</v>
      </c>
      <c r="B173" s="4" t="s">
        <v>397</v>
      </c>
      <c r="C173" s="3" t="s">
        <v>752</v>
      </c>
      <c r="D173" s="3" t="s">
        <v>1243</v>
      </c>
      <c r="E173" s="3" t="s">
        <v>1054</v>
      </c>
      <c r="F173" s="5">
        <v>115</v>
      </c>
      <c r="G173" s="6">
        <v>9.9</v>
      </c>
      <c r="H173" s="7">
        <v>45291</v>
      </c>
      <c r="I173" s="3" t="s">
        <v>1303</v>
      </c>
      <c r="J173" s="14" t="s">
        <v>3</v>
      </c>
      <c r="K173" s="14" t="s">
        <v>1306</v>
      </c>
      <c r="L173" s="3" t="s">
        <v>3</v>
      </c>
      <c r="M173" s="3" t="s">
        <v>3</v>
      </c>
      <c r="N173" s="13">
        <v>20211520127441</v>
      </c>
    </row>
    <row r="174" spans="1:14" x14ac:dyDescent="0.25">
      <c r="A174" s="20">
        <v>315</v>
      </c>
      <c r="B174" s="4" t="s">
        <v>398</v>
      </c>
      <c r="C174" s="3" t="s">
        <v>669</v>
      </c>
      <c r="D174" s="3" t="s">
        <v>1243</v>
      </c>
      <c r="E174" s="3" t="s">
        <v>1055</v>
      </c>
      <c r="F174" s="5">
        <v>115</v>
      </c>
      <c r="G174" s="6">
        <v>30</v>
      </c>
      <c r="H174" s="7" t="s">
        <v>1249</v>
      </c>
      <c r="I174" s="3" t="s">
        <v>1303</v>
      </c>
      <c r="J174" s="14" t="s">
        <v>3</v>
      </c>
      <c r="K174" s="14" t="s">
        <v>1306</v>
      </c>
      <c r="L174" s="3" t="s">
        <v>3</v>
      </c>
      <c r="M174" s="3" t="s">
        <v>3</v>
      </c>
      <c r="N174" s="13">
        <v>20181520053121</v>
      </c>
    </row>
    <row r="175" spans="1:14" x14ac:dyDescent="0.25">
      <c r="A175" s="20" t="s">
        <v>148</v>
      </c>
      <c r="B175" s="4" t="s">
        <v>399</v>
      </c>
      <c r="C175" s="8" t="s">
        <v>753</v>
      </c>
      <c r="D175" s="3" t="s">
        <v>1243</v>
      </c>
      <c r="E175" s="3" t="s">
        <v>1056</v>
      </c>
      <c r="F175" s="5">
        <v>220</v>
      </c>
      <c r="G175" s="6">
        <v>9.9</v>
      </c>
      <c r="H175" s="7" t="s">
        <v>1247</v>
      </c>
      <c r="I175" s="3" t="s">
        <v>1303</v>
      </c>
      <c r="J175" s="14" t="s">
        <v>2</v>
      </c>
      <c r="K175" s="14" t="s">
        <v>1331</v>
      </c>
      <c r="L175" s="3" t="s">
        <v>3</v>
      </c>
      <c r="M175" s="3" t="s">
        <v>3</v>
      </c>
      <c r="N175" s="17">
        <v>20231540026191</v>
      </c>
    </row>
    <row r="176" spans="1:14" x14ac:dyDescent="0.25">
      <c r="A176" s="20" t="s">
        <v>149</v>
      </c>
      <c r="B176" s="4" t="s">
        <v>400</v>
      </c>
      <c r="C176" s="3" t="s">
        <v>754</v>
      </c>
      <c r="D176" s="3" t="s">
        <v>1243</v>
      </c>
      <c r="E176" s="3" t="s">
        <v>1057</v>
      </c>
      <c r="F176" s="5">
        <v>230</v>
      </c>
      <c r="G176" s="6">
        <v>6</v>
      </c>
      <c r="H176" s="7" t="s">
        <v>1247</v>
      </c>
      <c r="I176" s="3" t="s">
        <v>1303</v>
      </c>
      <c r="J176" s="14" t="s">
        <v>2</v>
      </c>
      <c r="K176" s="14" t="s">
        <v>1311</v>
      </c>
      <c r="L176" s="3" t="s">
        <v>3</v>
      </c>
      <c r="M176" s="3" t="s">
        <v>3</v>
      </c>
      <c r="N176" s="13">
        <v>20231540026271</v>
      </c>
    </row>
    <row r="177" spans="1:14" x14ac:dyDescent="0.25">
      <c r="A177" s="20">
        <v>328</v>
      </c>
      <c r="B177" s="4" t="s">
        <v>401</v>
      </c>
      <c r="C177" s="3" t="s">
        <v>755</v>
      </c>
      <c r="D177" s="3" t="s">
        <v>1243</v>
      </c>
      <c r="E177" s="3" t="s">
        <v>1058</v>
      </c>
      <c r="F177" s="5">
        <v>230</v>
      </c>
      <c r="G177" s="6">
        <v>50</v>
      </c>
      <c r="H177" s="7">
        <v>45222</v>
      </c>
      <c r="I177" s="3" t="s">
        <v>1303</v>
      </c>
      <c r="J177" s="14" t="s">
        <v>3</v>
      </c>
      <c r="K177" s="14" t="s">
        <v>1306</v>
      </c>
      <c r="L177" s="3" t="s">
        <v>3</v>
      </c>
      <c r="M177" s="3" t="s">
        <v>2</v>
      </c>
      <c r="N177" s="13">
        <v>20191520002391</v>
      </c>
    </row>
    <row r="178" spans="1:14" x14ac:dyDescent="0.25">
      <c r="A178" s="20">
        <v>666</v>
      </c>
      <c r="B178" s="4" t="s">
        <v>402</v>
      </c>
      <c r="C178" s="3" t="s">
        <v>756</v>
      </c>
      <c r="D178" s="3" t="s">
        <v>1243</v>
      </c>
      <c r="E178" s="3" t="s">
        <v>1059</v>
      </c>
      <c r="F178" s="5">
        <v>500</v>
      </c>
      <c r="G178" s="6">
        <v>250</v>
      </c>
      <c r="H178" s="7" t="s">
        <v>1275</v>
      </c>
      <c r="I178" s="3" t="s">
        <v>1303</v>
      </c>
      <c r="J178" s="14" t="s">
        <v>3</v>
      </c>
      <c r="K178" s="14" t="s">
        <v>1306</v>
      </c>
      <c r="L178" s="3" t="s">
        <v>3</v>
      </c>
      <c r="M178" s="3" t="s">
        <v>3</v>
      </c>
      <c r="N178" s="13">
        <v>20221520022651</v>
      </c>
    </row>
    <row r="179" spans="1:14" x14ac:dyDescent="0.25">
      <c r="A179" s="20" t="s">
        <v>150</v>
      </c>
      <c r="B179" s="4" t="s">
        <v>403</v>
      </c>
      <c r="C179" s="3" t="s">
        <v>757</v>
      </c>
      <c r="D179" s="3" t="s">
        <v>1243</v>
      </c>
      <c r="E179" s="3" t="s">
        <v>1060</v>
      </c>
      <c r="F179" s="5">
        <v>110</v>
      </c>
      <c r="G179" s="6">
        <v>9.9</v>
      </c>
      <c r="H179" s="7" t="s">
        <v>1249</v>
      </c>
      <c r="I179" s="3" t="s">
        <v>1303</v>
      </c>
      <c r="J179" s="14" t="s">
        <v>3</v>
      </c>
      <c r="K179" s="14" t="s">
        <v>1306</v>
      </c>
      <c r="L179" s="3" t="s">
        <v>3</v>
      </c>
      <c r="M179" s="3" t="s">
        <v>3</v>
      </c>
      <c r="N179" s="13">
        <v>20231540026641</v>
      </c>
    </row>
    <row r="180" spans="1:14" x14ac:dyDescent="0.25">
      <c r="A180" s="20">
        <v>628</v>
      </c>
      <c r="B180" s="4" t="s">
        <v>404</v>
      </c>
      <c r="C180" s="3" t="s">
        <v>23</v>
      </c>
      <c r="D180" s="3" t="s">
        <v>1243</v>
      </c>
      <c r="E180" s="3" t="s">
        <v>1061</v>
      </c>
      <c r="F180" s="5">
        <v>220</v>
      </c>
      <c r="G180" s="6">
        <v>350</v>
      </c>
      <c r="H180" s="7" t="s">
        <v>1276</v>
      </c>
      <c r="I180" s="3" t="s">
        <v>1303</v>
      </c>
      <c r="J180" s="14" t="s">
        <v>3</v>
      </c>
      <c r="K180" s="14" t="s">
        <v>1306</v>
      </c>
      <c r="L180" s="3" t="s">
        <v>3</v>
      </c>
      <c r="M180" s="3" t="s">
        <v>3</v>
      </c>
      <c r="N180" s="13">
        <v>20201520062851</v>
      </c>
    </row>
    <row r="181" spans="1:14" x14ac:dyDescent="0.25">
      <c r="A181" s="20" t="s">
        <v>151</v>
      </c>
      <c r="B181" s="4" t="s">
        <v>405</v>
      </c>
      <c r="C181" s="3" t="s">
        <v>758</v>
      </c>
      <c r="D181" s="3" t="s">
        <v>1243</v>
      </c>
      <c r="E181" s="3" t="s">
        <v>1062</v>
      </c>
      <c r="F181" s="5">
        <v>44</v>
      </c>
      <c r="G181" s="6">
        <v>4.9000000000000004</v>
      </c>
      <c r="H181" s="7" t="s">
        <v>1247</v>
      </c>
      <c r="I181" s="3" t="s">
        <v>1303</v>
      </c>
      <c r="J181" s="14" t="s">
        <v>3</v>
      </c>
      <c r="K181" s="14" t="s">
        <v>1306</v>
      </c>
      <c r="L181" s="3" t="s">
        <v>3</v>
      </c>
      <c r="M181" s="3" t="s">
        <v>3</v>
      </c>
      <c r="N181" s="13">
        <v>20231540021301</v>
      </c>
    </row>
    <row r="182" spans="1:14" x14ac:dyDescent="0.25">
      <c r="A182" s="20">
        <v>336</v>
      </c>
      <c r="B182" s="4" t="s">
        <v>406</v>
      </c>
      <c r="C182" s="3" t="s">
        <v>41</v>
      </c>
      <c r="D182" s="3" t="s">
        <v>1243</v>
      </c>
      <c r="E182" s="3" t="s">
        <v>1063</v>
      </c>
      <c r="F182" s="5">
        <v>33</v>
      </c>
      <c r="G182" s="6">
        <v>99.9</v>
      </c>
      <c r="H182" s="7">
        <v>46022</v>
      </c>
      <c r="I182" s="3" t="s">
        <v>1303</v>
      </c>
      <c r="J182" s="14" t="s">
        <v>3</v>
      </c>
      <c r="K182" s="14" t="s">
        <v>1306</v>
      </c>
      <c r="L182" s="3" t="s">
        <v>3</v>
      </c>
      <c r="M182" s="3" t="s">
        <v>2</v>
      </c>
      <c r="N182" s="13">
        <v>20191520000681</v>
      </c>
    </row>
    <row r="183" spans="1:14" x14ac:dyDescent="0.25">
      <c r="A183" s="20">
        <v>490</v>
      </c>
      <c r="B183" s="4" t="s">
        <v>407</v>
      </c>
      <c r="C183" s="3" t="s">
        <v>652</v>
      </c>
      <c r="D183" s="3" t="s">
        <v>1243</v>
      </c>
      <c r="E183" s="3" t="s">
        <v>1064</v>
      </c>
      <c r="F183" s="5">
        <v>33</v>
      </c>
      <c r="G183" s="6">
        <v>9.9</v>
      </c>
      <c r="H183" s="7" t="s">
        <v>1253</v>
      </c>
      <c r="I183" s="3" t="s">
        <v>1303</v>
      </c>
      <c r="J183" s="14" t="s">
        <v>2</v>
      </c>
      <c r="K183" s="14"/>
      <c r="L183" s="3" t="s">
        <v>3</v>
      </c>
      <c r="M183" s="3" t="s">
        <v>3</v>
      </c>
      <c r="N183" s="13">
        <v>20211520123511</v>
      </c>
    </row>
    <row r="184" spans="1:14" x14ac:dyDescent="0.25">
      <c r="A184" s="20">
        <v>1035</v>
      </c>
      <c r="B184" s="4" t="s">
        <v>408</v>
      </c>
      <c r="C184" s="3" t="s">
        <v>669</v>
      </c>
      <c r="D184" s="3" t="s">
        <v>1243</v>
      </c>
      <c r="E184" s="3" t="s">
        <v>1064</v>
      </c>
      <c r="F184" s="5">
        <v>115</v>
      </c>
      <c r="G184" s="6">
        <v>9.9</v>
      </c>
      <c r="H184" s="7" t="s">
        <v>1253</v>
      </c>
      <c r="I184" s="3" t="s">
        <v>1303</v>
      </c>
      <c r="J184" s="14" t="s">
        <v>2</v>
      </c>
      <c r="K184" s="14"/>
      <c r="L184" s="3" t="s">
        <v>3</v>
      </c>
      <c r="M184" s="3" t="s">
        <v>3</v>
      </c>
      <c r="N184" s="13">
        <v>20211520123531</v>
      </c>
    </row>
    <row r="185" spans="1:14" x14ac:dyDescent="0.25">
      <c r="A185" s="20">
        <v>257</v>
      </c>
      <c r="B185" s="4" t="s">
        <v>409</v>
      </c>
      <c r="C185" s="3" t="s">
        <v>759</v>
      </c>
      <c r="D185" s="3" t="s">
        <v>1243</v>
      </c>
      <c r="E185" s="3" t="s">
        <v>1065</v>
      </c>
      <c r="F185" s="5">
        <v>110</v>
      </c>
      <c r="G185" s="6">
        <v>19.5</v>
      </c>
      <c r="H185" s="7" t="s">
        <v>1249</v>
      </c>
      <c r="I185" s="3" t="s">
        <v>1303</v>
      </c>
      <c r="J185" s="14" t="s">
        <v>3</v>
      </c>
      <c r="K185" s="14" t="s">
        <v>1306</v>
      </c>
      <c r="L185" s="3" t="s">
        <v>3</v>
      </c>
      <c r="M185" s="3" t="s">
        <v>3</v>
      </c>
      <c r="N185" s="13">
        <v>20201520062831</v>
      </c>
    </row>
    <row r="186" spans="1:14" x14ac:dyDescent="0.25">
      <c r="A186" s="20">
        <v>597</v>
      </c>
      <c r="B186" s="4" t="s">
        <v>410</v>
      </c>
      <c r="C186" s="3" t="s">
        <v>760</v>
      </c>
      <c r="D186" s="3" t="s">
        <v>1243</v>
      </c>
      <c r="E186" s="3" t="s">
        <v>1066</v>
      </c>
      <c r="F186" s="5">
        <v>34.5</v>
      </c>
      <c r="G186" s="6">
        <v>19.899999999999999</v>
      </c>
      <c r="H186" s="7" t="s">
        <v>1250</v>
      </c>
      <c r="I186" s="3" t="s">
        <v>1303</v>
      </c>
      <c r="J186" s="14" t="s">
        <v>2</v>
      </c>
      <c r="K186" s="14" t="s">
        <v>1339</v>
      </c>
      <c r="L186" s="3" t="s">
        <v>3</v>
      </c>
      <c r="M186" s="3" t="s">
        <v>3</v>
      </c>
      <c r="N186" s="13">
        <v>20211520042151</v>
      </c>
    </row>
    <row r="187" spans="1:14" x14ac:dyDescent="0.25">
      <c r="A187" s="20">
        <v>477</v>
      </c>
      <c r="B187" s="4" t="s">
        <v>411</v>
      </c>
      <c r="C187" s="3" t="s">
        <v>760</v>
      </c>
      <c r="D187" s="3" t="s">
        <v>1243</v>
      </c>
      <c r="E187" s="3" t="s">
        <v>1067</v>
      </c>
      <c r="F187" s="5">
        <v>230</v>
      </c>
      <c r="G187" s="6">
        <v>50</v>
      </c>
      <c r="H187" s="7" t="s">
        <v>1247</v>
      </c>
      <c r="I187" s="3" t="s">
        <v>1303</v>
      </c>
      <c r="J187" s="14" t="s">
        <v>2</v>
      </c>
      <c r="K187" s="14" t="s">
        <v>1340</v>
      </c>
      <c r="L187" s="3" t="s">
        <v>3</v>
      </c>
      <c r="M187" s="3" t="s">
        <v>3</v>
      </c>
      <c r="N187" s="13">
        <v>20211520042161</v>
      </c>
    </row>
    <row r="188" spans="1:14" x14ac:dyDescent="0.25">
      <c r="A188" s="20" t="s">
        <v>152</v>
      </c>
      <c r="B188" s="4" t="s">
        <v>412</v>
      </c>
      <c r="C188" s="3" t="s">
        <v>761</v>
      </c>
      <c r="D188" s="3" t="s">
        <v>1243</v>
      </c>
      <c r="E188" s="3" t="s">
        <v>977</v>
      </c>
      <c r="F188" s="5">
        <v>230</v>
      </c>
      <c r="G188" s="6">
        <v>9.9</v>
      </c>
      <c r="H188" s="7" t="s">
        <v>1262</v>
      </c>
      <c r="I188" s="3" t="s">
        <v>1303</v>
      </c>
      <c r="J188" s="14" t="s">
        <v>3</v>
      </c>
      <c r="K188" s="14" t="s">
        <v>1306</v>
      </c>
      <c r="L188" s="3" t="s">
        <v>3</v>
      </c>
      <c r="M188" s="3" t="s">
        <v>3</v>
      </c>
      <c r="N188" s="13">
        <v>20231540023201</v>
      </c>
    </row>
    <row r="189" spans="1:14" x14ac:dyDescent="0.25">
      <c r="A189" s="20" t="s">
        <v>153</v>
      </c>
      <c r="B189" s="4" t="s">
        <v>413</v>
      </c>
      <c r="C189" s="3" t="s">
        <v>762</v>
      </c>
      <c r="D189" s="3" t="s">
        <v>1243</v>
      </c>
      <c r="E189" s="3" t="s">
        <v>1068</v>
      </c>
      <c r="F189" s="5">
        <v>33</v>
      </c>
      <c r="G189" s="6">
        <v>99.9</v>
      </c>
      <c r="H189" s="7" t="s">
        <v>1247</v>
      </c>
      <c r="I189" s="3" t="s">
        <v>1303</v>
      </c>
      <c r="J189" s="14" t="s">
        <v>3</v>
      </c>
      <c r="K189" s="14" t="s">
        <v>1306</v>
      </c>
      <c r="L189" s="3" t="s">
        <v>3</v>
      </c>
      <c r="M189" s="3" t="s">
        <v>3</v>
      </c>
      <c r="N189" s="13">
        <v>20231540025341</v>
      </c>
    </row>
    <row r="190" spans="1:14" x14ac:dyDescent="0.25">
      <c r="A190" s="20">
        <v>402</v>
      </c>
      <c r="B190" s="4" t="s">
        <v>414</v>
      </c>
      <c r="C190" s="3" t="s">
        <v>763</v>
      </c>
      <c r="D190" s="3" t="s">
        <v>1243</v>
      </c>
      <c r="E190" s="3" t="s">
        <v>1069</v>
      </c>
      <c r="F190" s="5">
        <v>11.4</v>
      </c>
      <c r="G190" s="6">
        <v>8.6</v>
      </c>
      <c r="H190" s="7" t="s">
        <v>1250</v>
      </c>
      <c r="I190" s="3" t="s">
        <v>1303</v>
      </c>
      <c r="J190" s="14" t="s">
        <v>3</v>
      </c>
      <c r="K190" s="14" t="s">
        <v>1306</v>
      </c>
      <c r="L190" s="3" t="s">
        <v>3</v>
      </c>
      <c r="M190" s="3" t="s">
        <v>3</v>
      </c>
      <c r="N190" s="13" t="e">
        <v>#N/A</v>
      </c>
    </row>
    <row r="191" spans="1:14" x14ac:dyDescent="0.25">
      <c r="A191" s="20">
        <v>326</v>
      </c>
      <c r="B191" s="4" t="s">
        <v>415</v>
      </c>
      <c r="C191" s="3" t="s">
        <v>764</v>
      </c>
      <c r="D191" s="3" t="s">
        <v>1243</v>
      </c>
      <c r="E191" s="3" t="s">
        <v>1070</v>
      </c>
      <c r="F191" s="5">
        <v>44</v>
      </c>
      <c r="G191" s="6">
        <v>19.899999999999999</v>
      </c>
      <c r="H191" s="7" t="s">
        <v>1277</v>
      </c>
      <c r="I191" s="3" t="s">
        <v>1303</v>
      </c>
      <c r="J191" s="14" t="s">
        <v>3</v>
      </c>
      <c r="K191" s="14" t="s">
        <v>1306</v>
      </c>
      <c r="L191" s="3" t="s">
        <v>3</v>
      </c>
      <c r="M191" s="3" t="s">
        <v>3</v>
      </c>
      <c r="N191" s="13">
        <v>20181520053091</v>
      </c>
    </row>
    <row r="192" spans="1:14" x14ac:dyDescent="0.25">
      <c r="A192" s="20">
        <v>185</v>
      </c>
      <c r="B192" s="4" t="s">
        <v>416</v>
      </c>
      <c r="C192" s="3" t="s">
        <v>765</v>
      </c>
      <c r="D192" s="3" t="s">
        <v>1243</v>
      </c>
      <c r="E192" s="3" t="s">
        <v>1071</v>
      </c>
      <c r="F192" s="5">
        <v>34.5</v>
      </c>
      <c r="G192" s="6">
        <v>200</v>
      </c>
      <c r="H192" s="7" t="s">
        <v>1254</v>
      </c>
      <c r="I192" s="3" t="s">
        <v>1303</v>
      </c>
      <c r="J192" s="14" t="s">
        <v>2</v>
      </c>
      <c r="K192" s="14"/>
      <c r="L192" s="3" t="s">
        <v>3</v>
      </c>
      <c r="M192" s="3" t="s">
        <v>3</v>
      </c>
      <c r="N192" s="13">
        <v>20211520124101</v>
      </c>
    </row>
    <row r="193" spans="1:14" x14ac:dyDescent="0.25">
      <c r="A193" s="20">
        <v>615</v>
      </c>
      <c r="B193" s="4" t="s">
        <v>417</v>
      </c>
      <c r="C193" s="3" t="s">
        <v>766</v>
      </c>
      <c r="D193" s="3" t="s">
        <v>1243</v>
      </c>
      <c r="E193" s="3" t="s">
        <v>1072</v>
      </c>
      <c r="F193" s="5">
        <v>13.8</v>
      </c>
      <c r="G193" s="6">
        <v>9</v>
      </c>
      <c r="H193" s="7">
        <v>45382</v>
      </c>
      <c r="I193" s="3" t="s">
        <v>1303</v>
      </c>
      <c r="J193" s="14" t="s">
        <v>2</v>
      </c>
      <c r="K193" s="14" t="s">
        <v>1341</v>
      </c>
      <c r="L193" s="3" t="s">
        <v>3</v>
      </c>
      <c r="M193" s="3" t="s">
        <v>3</v>
      </c>
      <c r="N193" s="13">
        <v>20211520074541</v>
      </c>
    </row>
    <row r="194" spans="1:14" x14ac:dyDescent="0.25">
      <c r="A194" s="20" t="s">
        <v>154</v>
      </c>
      <c r="B194" s="4" t="s">
        <v>418</v>
      </c>
      <c r="C194" s="3" t="s">
        <v>767</v>
      </c>
      <c r="D194" s="3" t="s">
        <v>1243</v>
      </c>
      <c r="E194" s="3" t="s">
        <v>965</v>
      </c>
      <c r="F194" s="5">
        <v>34.5</v>
      </c>
      <c r="G194" s="6">
        <v>200</v>
      </c>
      <c r="H194" s="7" t="s">
        <v>1254</v>
      </c>
      <c r="I194" s="3" t="s">
        <v>1303</v>
      </c>
      <c r="J194" s="14" t="s">
        <v>3</v>
      </c>
      <c r="K194" s="14" t="s">
        <v>1306</v>
      </c>
      <c r="L194" s="3" t="s">
        <v>3</v>
      </c>
      <c r="M194" s="3" t="s">
        <v>3</v>
      </c>
      <c r="N194" s="13">
        <v>20231540025621</v>
      </c>
    </row>
    <row r="195" spans="1:14" x14ac:dyDescent="0.25">
      <c r="A195" s="20">
        <v>581</v>
      </c>
      <c r="B195" s="4" t="s">
        <v>419</v>
      </c>
      <c r="C195" s="3" t="s">
        <v>768</v>
      </c>
      <c r="D195" s="3" t="s">
        <v>1243</v>
      </c>
      <c r="E195" s="3" t="s">
        <v>1047</v>
      </c>
      <c r="F195" s="5">
        <v>13.8</v>
      </c>
      <c r="G195" s="6">
        <v>19.899999999999999</v>
      </c>
      <c r="H195" s="7" t="s">
        <v>1272</v>
      </c>
      <c r="I195" s="3" t="s">
        <v>1303</v>
      </c>
      <c r="J195" s="14" t="s">
        <v>3</v>
      </c>
      <c r="K195" s="14" t="s">
        <v>1306</v>
      </c>
      <c r="L195" s="3" t="s">
        <v>3</v>
      </c>
      <c r="M195" s="3" t="s">
        <v>3</v>
      </c>
      <c r="N195" s="13">
        <v>20201520044571</v>
      </c>
    </row>
    <row r="196" spans="1:14" x14ac:dyDescent="0.25">
      <c r="A196" s="20" t="s">
        <v>155</v>
      </c>
      <c r="B196" s="4" t="s">
        <v>420</v>
      </c>
      <c r="C196" s="3" t="s">
        <v>769</v>
      </c>
      <c r="D196" s="3" t="s">
        <v>1243</v>
      </c>
      <c r="E196" s="3" t="s">
        <v>1073</v>
      </c>
      <c r="F196" s="5">
        <v>13.8</v>
      </c>
      <c r="G196" s="6">
        <v>40</v>
      </c>
      <c r="H196" s="7" t="s">
        <v>1257</v>
      </c>
      <c r="I196" s="3" t="s">
        <v>1303</v>
      </c>
      <c r="J196" s="14" t="s">
        <v>3</v>
      </c>
      <c r="K196" s="14" t="s">
        <v>1306</v>
      </c>
      <c r="L196" s="3" t="s">
        <v>3</v>
      </c>
      <c r="M196" s="3" t="s">
        <v>3</v>
      </c>
      <c r="N196" s="13">
        <v>20231540024991</v>
      </c>
    </row>
    <row r="197" spans="1:14" x14ac:dyDescent="0.25">
      <c r="A197" s="20">
        <v>493</v>
      </c>
      <c r="B197" s="4" t="s">
        <v>421</v>
      </c>
      <c r="C197" s="3" t="s">
        <v>770</v>
      </c>
      <c r="D197" s="3" t="s">
        <v>1243</v>
      </c>
      <c r="E197" s="3" t="s">
        <v>1074</v>
      </c>
      <c r="F197" s="5">
        <v>34.5</v>
      </c>
      <c r="G197" s="6">
        <v>9.4</v>
      </c>
      <c r="H197" s="7" t="s">
        <v>1278</v>
      </c>
      <c r="I197" s="3" t="s">
        <v>1303</v>
      </c>
      <c r="J197" s="14" t="s">
        <v>3</v>
      </c>
      <c r="K197" s="14" t="s">
        <v>1306</v>
      </c>
      <c r="L197" s="3" t="s">
        <v>3</v>
      </c>
      <c r="M197" s="3" t="s">
        <v>3</v>
      </c>
      <c r="N197" s="13">
        <v>20201520023771</v>
      </c>
    </row>
    <row r="198" spans="1:14" x14ac:dyDescent="0.25">
      <c r="A198" s="20">
        <v>281</v>
      </c>
      <c r="B198" s="4" t="s">
        <v>422</v>
      </c>
      <c r="C198" s="8" t="s">
        <v>771</v>
      </c>
      <c r="D198" s="3" t="s">
        <v>1243</v>
      </c>
      <c r="E198" s="3" t="s">
        <v>1075</v>
      </c>
      <c r="F198" s="5">
        <v>34.5</v>
      </c>
      <c r="G198" s="6">
        <v>9.9</v>
      </c>
      <c r="H198" s="7" t="s">
        <v>1267</v>
      </c>
      <c r="I198" s="3" t="s">
        <v>1303</v>
      </c>
      <c r="J198" s="14" t="s">
        <v>3</v>
      </c>
      <c r="K198" s="14" t="s">
        <v>1306</v>
      </c>
      <c r="L198" s="3" t="s">
        <v>3</v>
      </c>
      <c r="M198" s="3" t="s">
        <v>3</v>
      </c>
      <c r="N198" s="17">
        <v>20181520053071</v>
      </c>
    </row>
    <row r="199" spans="1:14" x14ac:dyDescent="0.25">
      <c r="A199" s="20" t="s">
        <v>156</v>
      </c>
      <c r="B199" s="4" t="s">
        <v>423</v>
      </c>
      <c r="C199" s="3" t="s">
        <v>772</v>
      </c>
      <c r="D199" s="3" t="s">
        <v>1243</v>
      </c>
      <c r="E199" s="3" t="s">
        <v>1076</v>
      </c>
      <c r="F199" s="5">
        <v>13.8</v>
      </c>
      <c r="G199" s="6">
        <v>100</v>
      </c>
      <c r="H199" s="7" t="s">
        <v>1257</v>
      </c>
      <c r="I199" s="3" t="s">
        <v>1303</v>
      </c>
      <c r="J199" s="14" t="s">
        <v>2</v>
      </c>
      <c r="K199" s="14" t="s">
        <v>1342</v>
      </c>
      <c r="L199" s="3" t="s">
        <v>3</v>
      </c>
      <c r="M199" s="3" t="s">
        <v>3</v>
      </c>
      <c r="N199" s="13">
        <v>20231540025911</v>
      </c>
    </row>
    <row r="200" spans="1:14" ht="22.5" x14ac:dyDescent="0.25">
      <c r="A200" s="20">
        <v>715</v>
      </c>
      <c r="B200" s="4" t="s">
        <v>424</v>
      </c>
      <c r="C200" s="8" t="s">
        <v>773</v>
      </c>
      <c r="D200" s="3" t="s">
        <v>1243</v>
      </c>
      <c r="E200" s="3" t="s">
        <v>1077</v>
      </c>
      <c r="F200" s="5">
        <v>13.8</v>
      </c>
      <c r="G200" s="6">
        <v>99.9</v>
      </c>
      <c r="H200" s="7" t="s">
        <v>1256</v>
      </c>
      <c r="I200" s="3" t="s">
        <v>1303</v>
      </c>
      <c r="J200" s="14" t="s">
        <v>3</v>
      </c>
      <c r="K200" s="14" t="s">
        <v>1306</v>
      </c>
      <c r="L200" s="3" t="s">
        <v>3</v>
      </c>
      <c r="M200" s="3" t="s">
        <v>3</v>
      </c>
      <c r="N200" s="17">
        <v>20211520076721</v>
      </c>
    </row>
    <row r="201" spans="1:14" x14ac:dyDescent="0.25">
      <c r="A201" s="20">
        <v>714</v>
      </c>
      <c r="B201" s="4" t="s">
        <v>425</v>
      </c>
      <c r="C201" s="8" t="s">
        <v>774</v>
      </c>
      <c r="D201" s="3" t="s">
        <v>1243</v>
      </c>
      <c r="E201" s="3" t="s">
        <v>1077</v>
      </c>
      <c r="F201" s="5">
        <v>44</v>
      </c>
      <c r="G201" s="6">
        <v>99.9</v>
      </c>
      <c r="H201" s="7" t="s">
        <v>1249</v>
      </c>
      <c r="I201" s="3" t="s">
        <v>1303</v>
      </c>
      <c r="J201" s="14" t="s">
        <v>3</v>
      </c>
      <c r="K201" s="14" t="s">
        <v>1306</v>
      </c>
      <c r="L201" s="3" t="s">
        <v>3</v>
      </c>
      <c r="M201" s="3" t="s">
        <v>3</v>
      </c>
      <c r="N201" s="17">
        <v>20211520076731</v>
      </c>
    </row>
    <row r="202" spans="1:14" x14ac:dyDescent="0.25">
      <c r="A202" s="20">
        <v>671</v>
      </c>
      <c r="B202" s="4" t="s">
        <v>426</v>
      </c>
      <c r="C202" s="3" t="s">
        <v>775</v>
      </c>
      <c r="D202" s="3" t="s">
        <v>1243</v>
      </c>
      <c r="E202" s="3" t="s">
        <v>1000</v>
      </c>
      <c r="F202" s="5">
        <v>34.5</v>
      </c>
      <c r="G202" s="6">
        <v>99.9</v>
      </c>
      <c r="H202" s="7">
        <v>45657</v>
      </c>
      <c r="I202" s="3" t="s">
        <v>1303</v>
      </c>
      <c r="J202" s="14" t="s">
        <v>2</v>
      </c>
      <c r="K202" s="14" t="s">
        <v>1343</v>
      </c>
      <c r="L202" s="3" t="s">
        <v>3</v>
      </c>
      <c r="M202" s="3" t="s">
        <v>2</v>
      </c>
      <c r="N202" s="13">
        <v>20211520051381</v>
      </c>
    </row>
    <row r="203" spans="1:14" x14ac:dyDescent="0.25">
      <c r="A203" s="20" t="s">
        <v>157</v>
      </c>
      <c r="B203" s="4" t="s">
        <v>427</v>
      </c>
      <c r="C203" s="3" t="s">
        <v>776</v>
      </c>
      <c r="D203" s="3" t="s">
        <v>1243</v>
      </c>
      <c r="E203" s="3" t="s">
        <v>982</v>
      </c>
      <c r="F203" s="5">
        <v>34.5</v>
      </c>
      <c r="G203" s="6">
        <v>150</v>
      </c>
      <c r="H203" s="7">
        <v>46356</v>
      </c>
      <c r="I203" s="3" t="s">
        <v>1303</v>
      </c>
      <c r="J203" s="14" t="s">
        <v>3</v>
      </c>
      <c r="K203" s="14" t="s">
        <v>1306</v>
      </c>
      <c r="L203" s="3" t="s">
        <v>3</v>
      </c>
      <c r="M203" s="3" t="s">
        <v>3</v>
      </c>
      <c r="N203" s="13">
        <v>20231540024831</v>
      </c>
    </row>
    <row r="204" spans="1:14" x14ac:dyDescent="0.25">
      <c r="A204" s="20" t="s">
        <v>158</v>
      </c>
      <c r="B204" s="4" t="s">
        <v>428</v>
      </c>
      <c r="C204" s="3" t="s">
        <v>777</v>
      </c>
      <c r="D204" s="3" t="s">
        <v>1243</v>
      </c>
      <c r="E204" s="3" t="s">
        <v>1068</v>
      </c>
      <c r="F204" s="5">
        <v>13.8</v>
      </c>
      <c r="G204" s="6">
        <v>180</v>
      </c>
      <c r="H204" s="7" t="s">
        <v>1247</v>
      </c>
      <c r="I204" s="3" t="s">
        <v>1303</v>
      </c>
      <c r="J204" s="14" t="s">
        <v>2</v>
      </c>
      <c r="K204" s="14" t="s">
        <v>1344</v>
      </c>
      <c r="L204" s="3" t="s">
        <v>3</v>
      </c>
      <c r="M204" s="3" t="s">
        <v>3</v>
      </c>
      <c r="N204" s="13">
        <v>20231540025161</v>
      </c>
    </row>
    <row r="205" spans="1:14" x14ac:dyDescent="0.25">
      <c r="A205" s="20">
        <v>630</v>
      </c>
      <c r="B205" s="4" t="s">
        <v>429</v>
      </c>
      <c r="C205" s="3" t="s">
        <v>778</v>
      </c>
      <c r="D205" s="3" t="s">
        <v>1243</v>
      </c>
      <c r="E205" s="3" t="s">
        <v>1078</v>
      </c>
      <c r="F205" s="5">
        <v>115</v>
      </c>
      <c r="G205" s="6">
        <v>3.2</v>
      </c>
      <c r="H205" s="7" t="s">
        <v>1250</v>
      </c>
      <c r="I205" s="3" t="s">
        <v>1303</v>
      </c>
      <c r="J205" s="14" t="s">
        <v>2</v>
      </c>
      <c r="K205" s="14" t="s">
        <v>1345</v>
      </c>
      <c r="L205" s="3" t="s">
        <v>3</v>
      </c>
      <c r="M205" s="3" t="s">
        <v>3</v>
      </c>
      <c r="N205" s="13">
        <v>20211520127251</v>
      </c>
    </row>
    <row r="206" spans="1:14" x14ac:dyDescent="0.25">
      <c r="A206" s="20">
        <v>227</v>
      </c>
      <c r="B206" s="4" t="s">
        <v>430</v>
      </c>
      <c r="C206" s="3" t="s">
        <v>30</v>
      </c>
      <c r="D206" s="3" t="s">
        <v>1243</v>
      </c>
      <c r="E206" s="3" t="s">
        <v>919</v>
      </c>
      <c r="F206" s="5">
        <v>34.5</v>
      </c>
      <c r="G206" s="6">
        <v>200</v>
      </c>
      <c r="H206" s="7" t="s">
        <v>1250</v>
      </c>
      <c r="I206" s="3" t="s">
        <v>1303</v>
      </c>
      <c r="J206" s="14" t="s">
        <v>3</v>
      </c>
      <c r="K206" s="14" t="s">
        <v>1306</v>
      </c>
      <c r="L206" s="3" t="s">
        <v>3</v>
      </c>
      <c r="M206" s="3" t="s">
        <v>3</v>
      </c>
      <c r="N206" s="13">
        <v>20181520053161</v>
      </c>
    </row>
    <row r="207" spans="1:14" x14ac:dyDescent="0.25">
      <c r="A207" s="20">
        <v>518</v>
      </c>
      <c r="B207" s="4" t="s">
        <v>431</v>
      </c>
      <c r="C207" s="3" t="s">
        <v>716</v>
      </c>
      <c r="D207" s="3" t="s">
        <v>1243</v>
      </c>
      <c r="E207" s="3" t="s">
        <v>1079</v>
      </c>
      <c r="F207" s="5">
        <v>34.5</v>
      </c>
      <c r="G207" s="6">
        <v>9.9</v>
      </c>
      <c r="H207" s="7">
        <v>44926</v>
      </c>
      <c r="I207" s="3" t="s">
        <v>1303</v>
      </c>
      <c r="J207" s="14" t="s">
        <v>3</v>
      </c>
      <c r="K207" s="14" t="s">
        <v>1306</v>
      </c>
      <c r="L207" s="3" t="s">
        <v>3</v>
      </c>
      <c r="M207" s="3" t="s">
        <v>3</v>
      </c>
      <c r="N207" s="13" t="e">
        <v>#N/A</v>
      </c>
    </row>
    <row r="208" spans="1:14" x14ac:dyDescent="0.25">
      <c r="A208" s="20">
        <v>544</v>
      </c>
      <c r="B208" s="4" t="s">
        <v>432</v>
      </c>
      <c r="C208" s="3" t="s">
        <v>779</v>
      </c>
      <c r="D208" s="3" t="s">
        <v>1243</v>
      </c>
      <c r="E208" s="3" t="s">
        <v>1080</v>
      </c>
      <c r="F208" s="5">
        <v>34.5</v>
      </c>
      <c r="G208" s="6">
        <v>9.9</v>
      </c>
      <c r="H208" s="7">
        <v>45657</v>
      </c>
      <c r="I208" s="3" t="s">
        <v>1303</v>
      </c>
      <c r="J208" s="14" t="s">
        <v>3</v>
      </c>
      <c r="K208" s="14" t="s">
        <v>1306</v>
      </c>
      <c r="L208" s="3" t="s">
        <v>3</v>
      </c>
      <c r="M208" s="3" t="s">
        <v>3</v>
      </c>
      <c r="N208" s="13">
        <v>20201520038791</v>
      </c>
    </row>
    <row r="209" spans="1:14" x14ac:dyDescent="0.25">
      <c r="A209" s="20">
        <v>669</v>
      </c>
      <c r="B209" s="4" t="s">
        <v>433</v>
      </c>
      <c r="C209" s="3" t="s">
        <v>780</v>
      </c>
      <c r="D209" s="3" t="s">
        <v>1243</v>
      </c>
      <c r="E209" s="3" t="s">
        <v>1077</v>
      </c>
      <c r="F209" s="5">
        <v>34.5</v>
      </c>
      <c r="G209" s="6">
        <v>99.9</v>
      </c>
      <c r="H209" s="7" t="s">
        <v>1272</v>
      </c>
      <c r="I209" s="3" t="s">
        <v>1303</v>
      </c>
      <c r="J209" s="14" t="s">
        <v>3</v>
      </c>
      <c r="K209" s="14" t="s">
        <v>1306</v>
      </c>
      <c r="L209" s="3" t="s">
        <v>3</v>
      </c>
      <c r="M209" s="3" t="s">
        <v>3</v>
      </c>
      <c r="N209" s="13">
        <v>20211520076741</v>
      </c>
    </row>
    <row r="210" spans="1:14" x14ac:dyDescent="0.25">
      <c r="A210" s="20">
        <v>640</v>
      </c>
      <c r="B210" s="4" t="s">
        <v>434</v>
      </c>
      <c r="C210" s="3" t="s">
        <v>781</v>
      </c>
      <c r="D210" s="3" t="s">
        <v>1243</v>
      </c>
      <c r="E210" s="3" t="s">
        <v>1081</v>
      </c>
      <c r="F210" s="5">
        <v>44</v>
      </c>
      <c r="G210" s="6">
        <v>9.9</v>
      </c>
      <c r="H210" s="7" t="s">
        <v>1279</v>
      </c>
      <c r="I210" s="3" t="s">
        <v>1303</v>
      </c>
      <c r="J210" s="14" t="s">
        <v>3</v>
      </c>
      <c r="K210" s="14" t="s">
        <v>1306</v>
      </c>
      <c r="L210" s="3" t="s">
        <v>3</v>
      </c>
      <c r="M210" s="3" t="s">
        <v>3</v>
      </c>
      <c r="N210" s="13">
        <v>20221520035881</v>
      </c>
    </row>
    <row r="211" spans="1:14" x14ac:dyDescent="0.25">
      <c r="A211" s="20">
        <v>902</v>
      </c>
      <c r="B211" s="4" t="s">
        <v>435</v>
      </c>
      <c r="C211" s="3" t="s">
        <v>782</v>
      </c>
      <c r="D211" s="3" t="s">
        <v>1243</v>
      </c>
      <c r="E211" s="3" t="s">
        <v>1082</v>
      </c>
      <c r="F211" s="5">
        <v>13.2</v>
      </c>
      <c r="G211" s="6">
        <v>278.60000000000002</v>
      </c>
      <c r="H211" s="7">
        <v>45991</v>
      </c>
      <c r="I211" s="3" t="s">
        <v>1303</v>
      </c>
      <c r="J211" s="14" t="s">
        <v>3</v>
      </c>
      <c r="K211" s="14" t="s">
        <v>1306</v>
      </c>
      <c r="L211" s="3" t="s">
        <v>3</v>
      </c>
      <c r="M211" s="3" t="s">
        <v>3</v>
      </c>
      <c r="N211" s="13">
        <v>20221520032541</v>
      </c>
    </row>
    <row r="212" spans="1:14" x14ac:dyDescent="0.25">
      <c r="A212" s="20">
        <v>256</v>
      </c>
      <c r="B212" s="4" t="s">
        <v>436</v>
      </c>
      <c r="C212" s="3" t="s">
        <v>742</v>
      </c>
      <c r="D212" s="3" t="s">
        <v>1243</v>
      </c>
      <c r="E212" s="3" t="s">
        <v>1083</v>
      </c>
      <c r="F212" s="5">
        <v>66</v>
      </c>
      <c r="G212" s="6">
        <v>100</v>
      </c>
      <c r="H212" s="7" t="s">
        <v>1280</v>
      </c>
      <c r="I212" s="3" t="s">
        <v>1303</v>
      </c>
      <c r="J212" s="14" t="s">
        <v>2</v>
      </c>
      <c r="K212" s="14"/>
      <c r="L212" s="3" t="s">
        <v>3</v>
      </c>
      <c r="M212" s="3" t="s">
        <v>3</v>
      </c>
      <c r="N212" s="13">
        <v>20211520124091</v>
      </c>
    </row>
    <row r="213" spans="1:14" x14ac:dyDescent="0.25">
      <c r="A213" s="20">
        <v>180</v>
      </c>
      <c r="B213" s="4" t="s">
        <v>437</v>
      </c>
      <c r="C213" s="3" t="s">
        <v>783</v>
      </c>
      <c r="D213" s="3" t="s">
        <v>1243</v>
      </c>
      <c r="E213" s="3" t="s">
        <v>1084</v>
      </c>
      <c r="F213" s="5">
        <v>34.5</v>
      </c>
      <c r="G213" s="6">
        <v>76</v>
      </c>
      <c r="H213" s="7" t="s">
        <v>1280</v>
      </c>
      <c r="I213" s="3" t="s">
        <v>1303</v>
      </c>
      <c r="J213" s="14" t="s">
        <v>2</v>
      </c>
      <c r="K213" s="14" t="s">
        <v>1346</v>
      </c>
      <c r="L213" s="3" t="s">
        <v>3</v>
      </c>
      <c r="M213" s="3" t="s">
        <v>3</v>
      </c>
      <c r="N213" s="13">
        <v>20181520034131</v>
      </c>
    </row>
    <row r="214" spans="1:14" x14ac:dyDescent="0.25">
      <c r="A214" s="20" t="s">
        <v>159</v>
      </c>
      <c r="B214" s="4" t="s">
        <v>438</v>
      </c>
      <c r="C214" s="3" t="s">
        <v>712</v>
      </c>
      <c r="D214" s="3" t="s">
        <v>1243</v>
      </c>
      <c r="E214" s="3" t="s">
        <v>1085</v>
      </c>
      <c r="F214" s="5">
        <v>13.8</v>
      </c>
      <c r="G214" s="6">
        <v>19.899999999999999</v>
      </c>
      <c r="H214" s="7" t="s">
        <v>1249</v>
      </c>
      <c r="I214" s="3" t="s">
        <v>1303</v>
      </c>
      <c r="J214" s="14" t="s">
        <v>2</v>
      </c>
      <c r="K214" s="14" t="s">
        <v>1347</v>
      </c>
      <c r="L214" s="3" t="s">
        <v>3</v>
      </c>
      <c r="M214" s="3" t="s">
        <v>3</v>
      </c>
      <c r="N214" s="13">
        <v>20231540026611</v>
      </c>
    </row>
    <row r="215" spans="1:14" x14ac:dyDescent="0.25">
      <c r="A215" s="20">
        <v>1121</v>
      </c>
      <c r="B215" s="4" t="s">
        <v>439</v>
      </c>
      <c r="C215" s="3" t="s">
        <v>784</v>
      </c>
      <c r="D215" s="3" t="s">
        <v>1243</v>
      </c>
      <c r="E215" s="3" t="s">
        <v>1086</v>
      </c>
      <c r="F215" s="5">
        <v>34.5</v>
      </c>
      <c r="G215" s="6">
        <v>9.9</v>
      </c>
      <c r="H215" s="7" t="s">
        <v>1281</v>
      </c>
      <c r="I215" s="3" t="s">
        <v>1303</v>
      </c>
      <c r="J215" s="14" t="s">
        <v>3</v>
      </c>
      <c r="K215" s="14" t="s">
        <v>1306</v>
      </c>
      <c r="L215" s="3" t="s">
        <v>3</v>
      </c>
      <c r="M215" s="3" t="s">
        <v>3</v>
      </c>
      <c r="N215" s="13">
        <v>20221520038381</v>
      </c>
    </row>
    <row r="216" spans="1:14" x14ac:dyDescent="0.25">
      <c r="A216" s="20" t="s">
        <v>160</v>
      </c>
      <c r="B216" s="4" t="s">
        <v>440</v>
      </c>
      <c r="C216" s="3" t="s">
        <v>753</v>
      </c>
      <c r="D216" s="3" t="s">
        <v>1243</v>
      </c>
      <c r="E216" s="3" t="s">
        <v>1087</v>
      </c>
      <c r="F216" s="5">
        <v>34.5</v>
      </c>
      <c r="G216" s="6">
        <v>9.9</v>
      </c>
      <c r="H216" s="7" t="s">
        <v>1247</v>
      </c>
      <c r="I216" s="3" t="s">
        <v>1303</v>
      </c>
      <c r="J216" s="14" t="s">
        <v>3</v>
      </c>
      <c r="K216" s="14" t="s">
        <v>1306</v>
      </c>
      <c r="L216" s="3" t="s">
        <v>3</v>
      </c>
      <c r="M216" s="3" t="s">
        <v>3</v>
      </c>
      <c r="N216" s="13">
        <v>20231540025281</v>
      </c>
    </row>
    <row r="217" spans="1:14" x14ac:dyDescent="0.25">
      <c r="A217" s="20" t="s">
        <v>161</v>
      </c>
      <c r="B217" s="4" t="s">
        <v>441</v>
      </c>
      <c r="C217" s="3" t="s">
        <v>785</v>
      </c>
      <c r="D217" s="3" t="s">
        <v>1243</v>
      </c>
      <c r="E217" s="3" t="s">
        <v>1088</v>
      </c>
      <c r="F217" s="5">
        <v>34.5</v>
      </c>
      <c r="G217" s="6">
        <v>9.9</v>
      </c>
      <c r="H217" s="7" t="s">
        <v>1282</v>
      </c>
      <c r="I217" s="3" t="s">
        <v>1303</v>
      </c>
      <c r="J217" s="14" t="s">
        <v>2</v>
      </c>
      <c r="K217" s="14" t="s">
        <v>1315</v>
      </c>
      <c r="L217" s="3" t="s">
        <v>3</v>
      </c>
      <c r="M217" s="3" t="s">
        <v>3</v>
      </c>
      <c r="N217" s="13">
        <v>20231540026741</v>
      </c>
    </row>
    <row r="218" spans="1:14" x14ac:dyDescent="0.25">
      <c r="A218" s="20">
        <v>320</v>
      </c>
      <c r="B218" s="4" t="s">
        <v>442</v>
      </c>
      <c r="C218" s="8" t="s">
        <v>39</v>
      </c>
      <c r="D218" s="3" t="s">
        <v>1243</v>
      </c>
      <c r="E218" s="3" t="s">
        <v>1089</v>
      </c>
      <c r="F218" s="5">
        <v>110</v>
      </c>
      <c r="G218" s="6">
        <v>19.899999999999999</v>
      </c>
      <c r="H218" s="7" t="s">
        <v>1283</v>
      </c>
      <c r="I218" s="3" t="s">
        <v>1303</v>
      </c>
      <c r="J218" s="14" t="s">
        <v>3</v>
      </c>
      <c r="K218" s="14" t="s">
        <v>1306</v>
      </c>
      <c r="L218" s="3" t="s">
        <v>3</v>
      </c>
      <c r="M218" s="3" t="s">
        <v>3</v>
      </c>
      <c r="N218" s="17">
        <v>20181520053041</v>
      </c>
    </row>
    <row r="219" spans="1:14" x14ac:dyDescent="0.25">
      <c r="A219" s="20" t="s">
        <v>162</v>
      </c>
      <c r="B219" s="4" t="s">
        <v>443</v>
      </c>
      <c r="C219" s="3" t="s">
        <v>786</v>
      </c>
      <c r="D219" s="3" t="s">
        <v>1243</v>
      </c>
      <c r="E219" s="3" t="s">
        <v>1090</v>
      </c>
      <c r="F219" s="5">
        <v>34.5</v>
      </c>
      <c r="G219" s="6">
        <v>99.99</v>
      </c>
      <c r="H219" s="7" t="s">
        <v>1255</v>
      </c>
      <c r="I219" s="3" t="s">
        <v>1303</v>
      </c>
      <c r="J219" s="14" t="s">
        <v>2</v>
      </c>
      <c r="K219" s="14" t="s">
        <v>1348</v>
      </c>
      <c r="L219" s="3" t="s">
        <v>3</v>
      </c>
      <c r="M219" s="3" t="s">
        <v>3</v>
      </c>
      <c r="N219" s="13">
        <v>20231540024171</v>
      </c>
    </row>
    <row r="220" spans="1:14" x14ac:dyDescent="0.25">
      <c r="A220" s="20">
        <v>316</v>
      </c>
      <c r="B220" s="4" t="s">
        <v>444</v>
      </c>
      <c r="C220" s="3" t="s">
        <v>787</v>
      </c>
      <c r="D220" s="3" t="s">
        <v>1243</v>
      </c>
      <c r="E220" s="3" t="s">
        <v>1091</v>
      </c>
      <c r="F220" s="5">
        <v>34.5</v>
      </c>
      <c r="G220" s="6">
        <v>100</v>
      </c>
      <c r="H220" s="7">
        <v>45291</v>
      </c>
      <c r="I220" s="3" t="s">
        <v>1303</v>
      </c>
      <c r="J220" s="14" t="s">
        <v>3</v>
      </c>
      <c r="K220" s="14" t="s">
        <v>1306</v>
      </c>
      <c r="L220" s="3" t="s">
        <v>3</v>
      </c>
      <c r="M220" s="3" t="s">
        <v>2</v>
      </c>
      <c r="N220" s="13">
        <v>20181520053051</v>
      </c>
    </row>
    <row r="221" spans="1:14" x14ac:dyDescent="0.25">
      <c r="A221" s="20" t="s">
        <v>163</v>
      </c>
      <c r="B221" s="4" t="s">
        <v>445</v>
      </c>
      <c r="C221" s="8" t="s">
        <v>788</v>
      </c>
      <c r="D221" s="3" t="s">
        <v>1243</v>
      </c>
      <c r="E221" s="3" t="s">
        <v>1092</v>
      </c>
      <c r="F221" s="5">
        <v>34.5</v>
      </c>
      <c r="G221" s="6">
        <v>80</v>
      </c>
      <c r="H221" s="7" t="s">
        <v>1247</v>
      </c>
      <c r="I221" s="3" t="s">
        <v>1303</v>
      </c>
      <c r="J221" s="14" t="s">
        <v>3</v>
      </c>
      <c r="K221" s="14" t="s">
        <v>1306</v>
      </c>
      <c r="L221" s="3" t="s">
        <v>3</v>
      </c>
      <c r="M221" s="3" t="s">
        <v>3</v>
      </c>
      <c r="N221" s="17">
        <v>20231540024201</v>
      </c>
    </row>
    <row r="222" spans="1:14" ht="22.5" x14ac:dyDescent="0.25">
      <c r="A222" s="20" t="s">
        <v>164</v>
      </c>
      <c r="B222" s="4" t="s">
        <v>446</v>
      </c>
      <c r="C222" s="8" t="s">
        <v>789</v>
      </c>
      <c r="D222" s="3" t="s">
        <v>1243</v>
      </c>
      <c r="E222" s="3" t="s">
        <v>1093</v>
      </c>
      <c r="F222" s="5">
        <v>13.8</v>
      </c>
      <c r="G222" s="6">
        <v>200</v>
      </c>
      <c r="H222" s="7" t="s">
        <v>1247</v>
      </c>
      <c r="I222" s="3" t="s">
        <v>1303</v>
      </c>
      <c r="J222" s="14" t="s">
        <v>2</v>
      </c>
      <c r="K222" s="14" t="s">
        <v>1311</v>
      </c>
      <c r="L222" s="3" t="s">
        <v>3</v>
      </c>
      <c r="M222" s="3" t="s">
        <v>3</v>
      </c>
      <c r="N222" s="17">
        <v>20231540025741</v>
      </c>
    </row>
    <row r="223" spans="1:14" x14ac:dyDescent="0.25">
      <c r="A223" s="20">
        <v>234</v>
      </c>
      <c r="B223" s="4" t="s">
        <v>447</v>
      </c>
      <c r="C223" s="3" t="s">
        <v>32</v>
      </c>
      <c r="D223" s="3" t="s">
        <v>1243</v>
      </c>
      <c r="E223" s="3" t="s">
        <v>1094</v>
      </c>
      <c r="F223" s="5">
        <v>115</v>
      </c>
      <c r="G223" s="6">
        <v>9.9</v>
      </c>
      <c r="H223" s="7" t="s">
        <v>1270</v>
      </c>
      <c r="I223" s="3" t="s">
        <v>1303</v>
      </c>
      <c r="J223" s="14" t="s">
        <v>3</v>
      </c>
      <c r="K223" s="14" t="s">
        <v>1306</v>
      </c>
      <c r="L223" s="3" t="s">
        <v>3</v>
      </c>
      <c r="M223" s="3" t="s">
        <v>3</v>
      </c>
      <c r="N223" s="13">
        <v>20181520001081</v>
      </c>
    </row>
    <row r="224" spans="1:14" x14ac:dyDescent="0.25">
      <c r="A224" s="20">
        <v>398</v>
      </c>
      <c r="B224" s="4" t="s">
        <v>448</v>
      </c>
      <c r="C224" s="3" t="s">
        <v>32</v>
      </c>
      <c r="D224" s="3" t="s">
        <v>1243</v>
      </c>
      <c r="E224" s="3" t="s">
        <v>1094</v>
      </c>
      <c r="F224" s="5">
        <v>220</v>
      </c>
      <c r="G224" s="6">
        <v>9.9</v>
      </c>
      <c r="H224" s="7" t="s">
        <v>1270</v>
      </c>
      <c r="I224" s="3" t="s">
        <v>1303</v>
      </c>
      <c r="J224" s="14" t="s">
        <v>3</v>
      </c>
      <c r="K224" s="14" t="s">
        <v>1306</v>
      </c>
      <c r="L224" s="3" t="s">
        <v>3</v>
      </c>
      <c r="M224" s="3" t="s">
        <v>3</v>
      </c>
      <c r="N224" s="13">
        <v>20191520024731</v>
      </c>
    </row>
    <row r="225" spans="1:14" x14ac:dyDescent="0.25">
      <c r="A225" s="20" t="s">
        <v>165</v>
      </c>
      <c r="B225" s="4" t="s">
        <v>449</v>
      </c>
      <c r="C225" s="3" t="s">
        <v>790</v>
      </c>
      <c r="D225" s="3" t="s">
        <v>1243</v>
      </c>
      <c r="E225" s="3" t="s">
        <v>921</v>
      </c>
      <c r="F225" s="5">
        <v>115</v>
      </c>
      <c r="G225" s="6">
        <v>19.899999999999999</v>
      </c>
      <c r="H225" s="7" t="s">
        <v>1247</v>
      </c>
      <c r="I225" s="3" t="s">
        <v>1303</v>
      </c>
      <c r="J225" s="14" t="s">
        <v>3</v>
      </c>
      <c r="K225" s="14" t="s">
        <v>1306</v>
      </c>
      <c r="L225" s="3" t="s">
        <v>3</v>
      </c>
      <c r="M225" s="3" t="s">
        <v>3</v>
      </c>
      <c r="N225" s="13">
        <v>20231540022231</v>
      </c>
    </row>
    <row r="226" spans="1:14" x14ac:dyDescent="0.25">
      <c r="A226" s="20">
        <v>1135</v>
      </c>
      <c r="B226" s="4" t="s">
        <v>450</v>
      </c>
      <c r="C226" s="3" t="s">
        <v>791</v>
      </c>
      <c r="D226" s="3" t="s">
        <v>1243</v>
      </c>
      <c r="E226" s="3" t="s">
        <v>1095</v>
      </c>
      <c r="F226" s="5">
        <v>34.5</v>
      </c>
      <c r="G226" s="6">
        <v>0</v>
      </c>
      <c r="H226" s="7">
        <v>45291</v>
      </c>
      <c r="I226" s="3" t="s">
        <v>1303</v>
      </c>
      <c r="J226" s="14" t="s">
        <v>3</v>
      </c>
      <c r="K226" s="14" t="s">
        <v>1306</v>
      </c>
      <c r="L226" s="3" t="s">
        <v>3</v>
      </c>
      <c r="M226" s="3" t="s">
        <v>3</v>
      </c>
      <c r="N226" s="13">
        <v>20221140054911</v>
      </c>
    </row>
    <row r="227" spans="1:14" x14ac:dyDescent="0.25">
      <c r="A227" s="20" t="s">
        <v>166</v>
      </c>
      <c r="B227" s="4" t="s">
        <v>451</v>
      </c>
      <c r="C227" s="3" t="s">
        <v>451</v>
      </c>
      <c r="D227" s="3" t="s">
        <v>1243</v>
      </c>
      <c r="E227" s="3" t="s">
        <v>1088</v>
      </c>
      <c r="F227" s="5">
        <v>110</v>
      </c>
      <c r="G227" s="6">
        <v>9.9</v>
      </c>
      <c r="H227" s="7" t="s">
        <v>1282</v>
      </c>
      <c r="I227" s="3" t="s">
        <v>1303</v>
      </c>
      <c r="J227" s="14" t="s">
        <v>2</v>
      </c>
      <c r="K227" s="14" t="s">
        <v>1349</v>
      </c>
      <c r="L227" s="3" t="s">
        <v>3</v>
      </c>
      <c r="M227" s="3" t="s">
        <v>3</v>
      </c>
      <c r="N227" s="13">
        <v>20231540026761</v>
      </c>
    </row>
    <row r="228" spans="1:14" x14ac:dyDescent="0.25">
      <c r="A228" s="20">
        <v>418</v>
      </c>
      <c r="B228" s="4" t="s">
        <v>452</v>
      </c>
      <c r="C228" s="3" t="s">
        <v>792</v>
      </c>
      <c r="D228" s="3" t="s">
        <v>1243</v>
      </c>
      <c r="E228" s="3" t="s">
        <v>1096</v>
      </c>
      <c r="F228" s="5">
        <v>34.5</v>
      </c>
      <c r="G228" s="6">
        <v>9.9</v>
      </c>
      <c r="H228" s="7" t="s">
        <v>1284</v>
      </c>
      <c r="I228" s="3" t="s">
        <v>1303</v>
      </c>
      <c r="J228" s="14" t="s">
        <v>3</v>
      </c>
      <c r="K228" s="14" t="s">
        <v>1306</v>
      </c>
      <c r="L228" s="3" t="s">
        <v>3</v>
      </c>
      <c r="M228" s="3" t="s">
        <v>3</v>
      </c>
      <c r="N228" s="13">
        <v>20191520037921</v>
      </c>
    </row>
    <row r="229" spans="1:14" x14ac:dyDescent="0.25">
      <c r="A229" s="20" t="s">
        <v>167</v>
      </c>
      <c r="B229" s="4" t="s">
        <v>453</v>
      </c>
      <c r="C229" s="3" t="s">
        <v>793</v>
      </c>
      <c r="D229" s="3" t="s">
        <v>1243</v>
      </c>
      <c r="E229" s="3" t="s">
        <v>911</v>
      </c>
      <c r="F229" s="5">
        <v>34.5</v>
      </c>
      <c r="G229" s="6">
        <v>300</v>
      </c>
      <c r="H229" s="7" t="s">
        <v>1247</v>
      </c>
      <c r="I229" s="3" t="s">
        <v>1303</v>
      </c>
      <c r="J229" s="14" t="s">
        <v>3</v>
      </c>
      <c r="K229" s="14" t="s">
        <v>1306</v>
      </c>
      <c r="L229" s="3" t="s">
        <v>3</v>
      </c>
      <c r="M229" s="3" t="s">
        <v>3</v>
      </c>
      <c r="N229" s="13">
        <v>20231540023611</v>
      </c>
    </row>
    <row r="230" spans="1:14" x14ac:dyDescent="0.25">
      <c r="A230" s="20">
        <v>798</v>
      </c>
      <c r="B230" s="4" t="s">
        <v>454</v>
      </c>
      <c r="C230" s="3" t="s">
        <v>794</v>
      </c>
      <c r="D230" s="3" t="s">
        <v>1243</v>
      </c>
      <c r="E230" s="3" t="s">
        <v>1097</v>
      </c>
      <c r="F230" s="5">
        <v>34.5</v>
      </c>
      <c r="G230" s="6">
        <v>9.9</v>
      </c>
      <c r="H230" s="7" t="s">
        <v>1285</v>
      </c>
      <c r="I230" s="3" t="s">
        <v>1303</v>
      </c>
      <c r="J230" s="14" t="s">
        <v>3</v>
      </c>
      <c r="K230" s="14" t="s">
        <v>1306</v>
      </c>
      <c r="L230" s="3" t="s">
        <v>3</v>
      </c>
      <c r="M230" s="3" t="s">
        <v>3</v>
      </c>
      <c r="N230" s="13">
        <v>20211520112071</v>
      </c>
    </row>
    <row r="231" spans="1:14" x14ac:dyDescent="0.25">
      <c r="A231" s="20">
        <v>1004</v>
      </c>
      <c r="B231" s="4" t="s">
        <v>455</v>
      </c>
      <c r="C231" s="3" t="s">
        <v>795</v>
      </c>
      <c r="D231" s="3" t="s">
        <v>1243</v>
      </c>
      <c r="E231" s="3" t="s">
        <v>1061</v>
      </c>
      <c r="F231" s="5">
        <v>115</v>
      </c>
      <c r="G231" s="6">
        <v>150</v>
      </c>
      <c r="H231" s="7" t="s">
        <v>1286</v>
      </c>
      <c r="I231" s="3" t="s">
        <v>1303</v>
      </c>
      <c r="J231" s="14" t="s">
        <v>3</v>
      </c>
      <c r="K231" s="14" t="s">
        <v>1306</v>
      </c>
      <c r="L231" s="3" t="s">
        <v>3</v>
      </c>
      <c r="M231" s="3" t="s">
        <v>3</v>
      </c>
      <c r="N231" s="13">
        <v>20211520122101</v>
      </c>
    </row>
    <row r="232" spans="1:14" x14ac:dyDescent="0.25">
      <c r="A232" s="20" t="s">
        <v>168</v>
      </c>
      <c r="B232" s="4" t="s">
        <v>456</v>
      </c>
      <c r="C232" s="3" t="s">
        <v>796</v>
      </c>
      <c r="D232" s="3" t="s">
        <v>1243</v>
      </c>
      <c r="E232" s="3" t="s">
        <v>1098</v>
      </c>
      <c r="F232" s="5">
        <v>34.5</v>
      </c>
      <c r="G232" s="6">
        <v>19.899999999999999</v>
      </c>
      <c r="H232" s="7" t="s">
        <v>1254</v>
      </c>
      <c r="I232" s="3" t="s">
        <v>1303</v>
      </c>
      <c r="J232" s="14" t="s">
        <v>3</v>
      </c>
      <c r="K232" s="14" t="s">
        <v>1306</v>
      </c>
      <c r="L232" s="3" t="s">
        <v>3</v>
      </c>
      <c r="M232" s="3" t="s">
        <v>3</v>
      </c>
      <c r="N232" s="13">
        <v>20231540028821</v>
      </c>
    </row>
    <row r="233" spans="1:14" x14ac:dyDescent="0.25">
      <c r="A233" s="20">
        <v>824</v>
      </c>
      <c r="B233" s="4" t="s">
        <v>457</v>
      </c>
      <c r="C233" s="3" t="s">
        <v>797</v>
      </c>
      <c r="D233" s="3" t="s">
        <v>1243</v>
      </c>
      <c r="E233" s="3" t="s">
        <v>1099</v>
      </c>
      <c r="F233" s="5">
        <v>34.5</v>
      </c>
      <c r="G233" s="6">
        <v>99</v>
      </c>
      <c r="H233" s="7">
        <v>45138</v>
      </c>
      <c r="I233" s="3" t="s">
        <v>1303</v>
      </c>
      <c r="J233" s="14" t="s">
        <v>3</v>
      </c>
      <c r="K233" s="14" t="s">
        <v>1306</v>
      </c>
      <c r="L233" s="3" t="s">
        <v>3</v>
      </c>
      <c r="M233" s="3" t="s">
        <v>3</v>
      </c>
      <c r="N233" s="13">
        <v>20221520013081</v>
      </c>
    </row>
    <row r="234" spans="1:14" x14ac:dyDescent="0.25">
      <c r="A234" s="20" t="s">
        <v>169</v>
      </c>
      <c r="B234" s="4" t="s">
        <v>458</v>
      </c>
      <c r="C234" s="3" t="s">
        <v>798</v>
      </c>
      <c r="D234" s="3" t="s">
        <v>1243</v>
      </c>
      <c r="E234" s="3" t="s">
        <v>1100</v>
      </c>
      <c r="F234" s="5">
        <v>34.5</v>
      </c>
      <c r="G234" s="6">
        <v>19.899999999999999</v>
      </c>
      <c r="H234" s="7" t="s">
        <v>1261</v>
      </c>
      <c r="I234" s="3" t="s">
        <v>1303</v>
      </c>
      <c r="J234" s="14" t="s">
        <v>2</v>
      </c>
      <c r="K234" s="14" t="s">
        <v>1350</v>
      </c>
      <c r="L234" s="3" t="s">
        <v>3</v>
      </c>
      <c r="M234" s="3" t="s">
        <v>3</v>
      </c>
      <c r="N234" s="13">
        <v>20231540026061</v>
      </c>
    </row>
    <row r="235" spans="1:14" x14ac:dyDescent="0.25">
      <c r="A235" s="20">
        <v>473</v>
      </c>
      <c r="B235" s="4" t="s">
        <v>459</v>
      </c>
      <c r="C235" s="3" t="s">
        <v>799</v>
      </c>
      <c r="D235" s="3" t="s">
        <v>1243</v>
      </c>
      <c r="E235" s="3" t="s">
        <v>1053</v>
      </c>
      <c r="F235" s="5">
        <v>34.5</v>
      </c>
      <c r="G235" s="6">
        <v>150</v>
      </c>
      <c r="H235" s="7" t="s">
        <v>1249</v>
      </c>
      <c r="I235" s="3" t="s">
        <v>1303</v>
      </c>
      <c r="J235" s="14" t="s">
        <v>3</v>
      </c>
      <c r="K235" s="14" t="s">
        <v>1306</v>
      </c>
      <c r="L235" s="3" t="s">
        <v>3</v>
      </c>
      <c r="M235" s="3" t="s">
        <v>3</v>
      </c>
      <c r="N235" s="13">
        <v>20201520019731</v>
      </c>
    </row>
    <row r="236" spans="1:14" x14ac:dyDescent="0.25">
      <c r="A236" s="20">
        <v>515</v>
      </c>
      <c r="B236" s="4" t="s">
        <v>460</v>
      </c>
      <c r="C236" s="3" t="s">
        <v>800</v>
      </c>
      <c r="D236" s="3" t="s">
        <v>1243</v>
      </c>
      <c r="E236" s="3" t="s">
        <v>1101</v>
      </c>
      <c r="F236" s="5">
        <v>44</v>
      </c>
      <c r="G236" s="6">
        <v>19.899999999999999</v>
      </c>
      <c r="H236" s="7">
        <v>45138</v>
      </c>
      <c r="I236" s="3" t="s">
        <v>1303</v>
      </c>
      <c r="J236" s="14" t="s">
        <v>3</v>
      </c>
      <c r="K236" s="14" t="s">
        <v>1306</v>
      </c>
      <c r="L236" s="3" t="s">
        <v>3</v>
      </c>
      <c r="M236" s="3" t="s">
        <v>2</v>
      </c>
      <c r="N236" s="13">
        <v>20201520021061</v>
      </c>
    </row>
    <row r="237" spans="1:14" x14ac:dyDescent="0.25">
      <c r="A237" s="20" t="s">
        <v>170</v>
      </c>
      <c r="B237" s="4" t="s">
        <v>461</v>
      </c>
      <c r="C237" s="3" t="s">
        <v>801</v>
      </c>
      <c r="D237" s="3" t="s">
        <v>1243</v>
      </c>
      <c r="E237" s="3" t="s">
        <v>1102</v>
      </c>
      <c r="F237" s="5">
        <v>34.5</v>
      </c>
      <c r="G237" s="6">
        <v>19.899999999999999</v>
      </c>
      <c r="H237" s="7" t="s">
        <v>1287</v>
      </c>
      <c r="I237" s="3" t="s">
        <v>1303</v>
      </c>
      <c r="J237" s="14" t="s">
        <v>3</v>
      </c>
      <c r="K237" s="14" t="s">
        <v>1306</v>
      </c>
      <c r="L237" s="3" t="s">
        <v>3</v>
      </c>
      <c r="M237" s="3" t="s">
        <v>3</v>
      </c>
      <c r="N237" s="13">
        <v>20231540025421</v>
      </c>
    </row>
    <row r="238" spans="1:14" x14ac:dyDescent="0.25">
      <c r="A238" s="20">
        <v>314</v>
      </c>
      <c r="B238" s="4" t="s">
        <v>462</v>
      </c>
      <c r="C238" s="3" t="s">
        <v>802</v>
      </c>
      <c r="D238" s="3" t="s">
        <v>1243</v>
      </c>
      <c r="E238" s="3" t="s">
        <v>1103</v>
      </c>
      <c r="F238" s="5">
        <v>34.5</v>
      </c>
      <c r="G238" s="6">
        <v>15.5</v>
      </c>
      <c r="H238" s="7">
        <v>45412</v>
      </c>
      <c r="I238" s="3" t="s">
        <v>1303</v>
      </c>
      <c r="J238" s="14" t="s">
        <v>3</v>
      </c>
      <c r="K238" s="14" t="s">
        <v>1306</v>
      </c>
      <c r="L238" s="3" t="s">
        <v>3</v>
      </c>
      <c r="M238" s="3" t="s">
        <v>3</v>
      </c>
      <c r="N238" s="13">
        <v>20181520052981</v>
      </c>
    </row>
    <row r="239" spans="1:14" x14ac:dyDescent="0.25">
      <c r="A239" s="20">
        <v>483</v>
      </c>
      <c r="B239" s="4" t="s">
        <v>463</v>
      </c>
      <c r="C239" s="3" t="s">
        <v>803</v>
      </c>
      <c r="D239" s="3" t="s">
        <v>1243</v>
      </c>
      <c r="E239" s="3" t="s">
        <v>1104</v>
      </c>
      <c r="F239" s="5">
        <v>34.5</v>
      </c>
      <c r="G239" s="6">
        <v>15.5</v>
      </c>
      <c r="H239" s="7" t="s">
        <v>1250</v>
      </c>
      <c r="I239" s="3" t="s">
        <v>1303</v>
      </c>
      <c r="J239" s="14" t="s">
        <v>3</v>
      </c>
      <c r="K239" s="14" t="s">
        <v>1306</v>
      </c>
      <c r="L239" s="3" t="s">
        <v>3</v>
      </c>
      <c r="M239" s="3" t="s">
        <v>3</v>
      </c>
      <c r="N239" s="13">
        <v>20201520052011</v>
      </c>
    </row>
    <row r="240" spans="1:14" x14ac:dyDescent="0.25">
      <c r="A240" s="20" t="s">
        <v>171</v>
      </c>
      <c r="B240" s="4" t="s">
        <v>464</v>
      </c>
      <c r="C240" s="3" t="s">
        <v>804</v>
      </c>
      <c r="D240" s="3" t="s">
        <v>1243</v>
      </c>
      <c r="E240" s="3" t="s">
        <v>1105</v>
      </c>
      <c r="F240" s="5">
        <v>34.5</v>
      </c>
      <c r="G240" s="6">
        <v>2</v>
      </c>
      <c r="H240" s="7" t="s">
        <v>1257</v>
      </c>
      <c r="I240" s="3" t="s">
        <v>1305</v>
      </c>
      <c r="J240" s="14" t="s">
        <v>3</v>
      </c>
      <c r="K240" s="14" t="s">
        <v>1306</v>
      </c>
      <c r="L240" s="3" t="s">
        <v>3</v>
      </c>
      <c r="M240" s="3" t="s">
        <v>3</v>
      </c>
      <c r="N240" s="13">
        <v>20231540025771</v>
      </c>
    </row>
    <row r="241" spans="1:14" x14ac:dyDescent="0.25">
      <c r="A241" s="20" t="s">
        <v>172</v>
      </c>
      <c r="B241" s="4" t="s">
        <v>465</v>
      </c>
      <c r="C241" s="3" t="s">
        <v>805</v>
      </c>
      <c r="D241" s="3" t="s">
        <v>1243</v>
      </c>
      <c r="E241" s="3" t="s">
        <v>1106</v>
      </c>
      <c r="F241" s="5">
        <v>13.8</v>
      </c>
      <c r="G241" s="6">
        <v>7.5</v>
      </c>
      <c r="H241" s="7" t="s">
        <v>1254</v>
      </c>
      <c r="I241" s="3" t="s">
        <v>1305</v>
      </c>
      <c r="J241" s="14" t="s">
        <v>3</v>
      </c>
      <c r="K241" s="14" t="s">
        <v>1306</v>
      </c>
      <c r="L241" s="3" t="s">
        <v>3</v>
      </c>
      <c r="M241" s="3" t="s">
        <v>3</v>
      </c>
      <c r="N241" s="13">
        <v>20231540025991</v>
      </c>
    </row>
    <row r="242" spans="1:14" x14ac:dyDescent="0.25">
      <c r="A242" s="20">
        <v>172</v>
      </c>
      <c r="B242" s="4" t="s">
        <v>466</v>
      </c>
      <c r="C242" s="3" t="s">
        <v>806</v>
      </c>
      <c r="D242" s="3" t="s">
        <v>1243</v>
      </c>
      <c r="E242" s="3" t="s">
        <v>1107</v>
      </c>
      <c r="F242" s="5">
        <v>13.8</v>
      </c>
      <c r="G242" s="6">
        <v>19.899999999999999</v>
      </c>
      <c r="H242" s="7" t="s">
        <v>1247</v>
      </c>
      <c r="I242" s="3" t="s">
        <v>1305</v>
      </c>
      <c r="J242" s="14" t="s">
        <v>2</v>
      </c>
      <c r="K242" s="14"/>
      <c r="L242" s="3" t="s">
        <v>3</v>
      </c>
      <c r="M242" s="3" t="s">
        <v>3</v>
      </c>
      <c r="N242" s="13">
        <v>20171520013821</v>
      </c>
    </row>
    <row r="243" spans="1:14" x14ac:dyDescent="0.25">
      <c r="A243" s="20" t="s">
        <v>173</v>
      </c>
      <c r="B243" s="4" t="s">
        <v>467</v>
      </c>
      <c r="C243" s="3" t="s">
        <v>807</v>
      </c>
      <c r="D243" s="3" t="s">
        <v>1243</v>
      </c>
      <c r="E243" s="3" t="s">
        <v>1108</v>
      </c>
      <c r="F243" s="5">
        <v>13.8</v>
      </c>
      <c r="G243" s="6">
        <v>2.0699999999999998</v>
      </c>
      <c r="H243" s="7" t="s">
        <v>1262</v>
      </c>
      <c r="I243" s="3" t="s">
        <v>1305</v>
      </c>
      <c r="J243" s="14" t="s">
        <v>3</v>
      </c>
      <c r="K243" s="14" t="s">
        <v>1306</v>
      </c>
      <c r="L243" s="3" t="s">
        <v>3</v>
      </c>
      <c r="M243" s="3" t="s">
        <v>3</v>
      </c>
      <c r="N243" s="13">
        <v>20231540025221</v>
      </c>
    </row>
    <row r="244" spans="1:14" x14ac:dyDescent="0.25">
      <c r="A244" s="20">
        <v>731</v>
      </c>
      <c r="B244" s="4" t="s">
        <v>468</v>
      </c>
      <c r="C244" s="3" t="s">
        <v>808</v>
      </c>
      <c r="D244" s="3" t="s">
        <v>1243</v>
      </c>
      <c r="E244" s="3" t="s">
        <v>1109</v>
      </c>
      <c r="F244" s="5">
        <v>230</v>
      </c>
      <c r="G244" s="6">
        <v>19.899999999999999</v>
      </c>
      <c r="H244" s="7">
        <v>45688</v>
      </c>
      <c r="I244" s="3" t="s">
        <v>1305</v>
      </c>
      <c r="J244" s="14" t="s">
        <v>2</v>
      </c>
      <c r="K244" s="14"/>
      <c r="L244" s="3" t="s">
        <v>3</v>
      </c>
      <c r="M244" s="3" t="s">
        <v>3</v>
      </c>
      <c r="N244" s="13">
        <v>20201520070331</v>
      </c>
    </row>
    <row r="245" spans="1:14" x14ac:dyDescent="0.25">
      <c r="A245" s="20" t="s">
        <v>174</v>
      </c>
      <c r="B245" s="4" t="s">
        <v>469</v>
      </c>
      <c r="C245" s="3" t="s">
        <v>809</v>
      </c>
      <c r="D245" s="3" t="s">
        <v>1243</v>
      </c>
      <c r="E245" s="3" t="s">
        <v>1110</v>
      </c>
      <c r="F245" s="5">
        <v>34.5</v>
      </c>
      <c r="G245" s="6">
        <v>6</v>
      </c>
      <c r="H245" s="7" t="s">
        <v>1257</v>
      </c>
      <c r="I245" s="3" t="s">
        <v>1305</v>
      </c>
      <c r="J245" s="14" t="s">
        <v>3</v>
      </c>
      <c r="K245" s="14" t="s">
        <v>1306</v>
      </c>
      <c r="L245" s="3" t="s">
        <v>3</v>
      </c>
      <c r="M245" s="3" t="s">
        <v>3</v>
      </c>
      <c r="N245" s="13">
        <v>20231540025951</v>
      </c>
    </row>
    <row r="246" spans="1:14" x14ac:dyDescent="0.25">
      <c r="A246" s="20">
        <v>868</v>
      </c>
      <c r="B246" s="4" t="s">
        <v>470</v>
      </c>
      <c r="C246" s="3" t="s">
        <v>810</v>
      </c>
      <c r="D246" s="3" t="s">
        <v>1243</v>
      </c>
      <c r="E246" s="3" t="s">
        <v>974</v>
      </c>
      <c r="F246" s="5">
        <v>34.5</v>
      </c>
      <c r="G246" s="6">
        <v>1.2</v>
      </c>
      <c r="H246" s="7" t="s">
        <v>1254</v>
      </c>
      <c r="I246" s="3" t="s">
        <v>1305</v>
      </c>
      <c r="J246" s="14" t="s">
        <v>2</v>
      </c>
      <c r="K246" s="14"/>
      <c r="L246" s="3" t="s">
        <v>3</v>
      </c>
      <c r="M246" s="3" t="s">
        <v>3</v>
      </c>
      <c r="N246" s="13">
        <v>20211520120751</v>
      </c>
    </row>
    <row r="247" spans="1:14" x14ac:dyDescent="0.25">
      <c r="A247" s="20">
        <v>583</v>
      </c>
      <c r="B247" s="4" t="s">
        <v>471</v>
      </c>
      <c r="C247" s="3" t="s">
        <v>811</v>
      </c>
      <c r="D247" s="3" t="s">
        <v>1243</v>
      </c>
      <c r="E247" s="3" t="s">
        <v>1111</v>
      </c>
      <c r="F247" s="5">
        <v>34.5</v>
      </c>
      <c r="G247" s="6">
        <v>3.2</v>
      </c>
      <c r="H247" s="7" t="s">
        <v>1261</v>
      </c>
      <c r="I247" s="3" t="s">
        <v>1305</v>
      </c>
      <c r="J247" s="14" t="s">
        <v>3</v>
      </c>
      <c r="K247" s="14" t="s">
        <v>1306</v>
      </c>
      <c r="L247" s="3" t="s">
        <v>3</v>
      </c>
      <c r="M247" s="3" t="s">
        <v>3</v>
      </c>
      <c r="N247" s="13">
        <v>20201520024921</v>
      </c>
    </row>
    <row r="248" spans="1:14" x14ac:dyDescent="0.25">
      <c r="A248" s="20" t="s">
        <v>175</v>
      </c>
      <c r="B248" s="4" t="s">
        <v>472</v>
      </c>
      <c r="C248" s="3" t="s">
        <v>812</v>
      </c>
      <c r="D248" s="3" t="s">
        <v>1243</v>
      </c>
      <c r="E248" s="3" t="s">
        <v>1112</v>
      </c>
      <c r="F248" s="5">
        <v>13.8</v>
      </c>
      <c r="G248" s="6">
        <v>3</v>
      </c>
      <c r="H248" s="7" t="s">
        <v>1255</v>
      </c>
      <c r="I248" s="3" t="s">
        <v>1305</v>
      </c>
      <c r="J248" s="14" t="s">
        <v>3</v>
      </c>
      <c r="K248" s="14" t="s">
        <v>1306</v>
      </c>
      <c r="L248" s="3" t="s">
        <v>3</v>
      </c>
      <c r="M248" s="3" t="s">
        <v>3</v>
      </c>
      <c r="N248" s="13">
        <v>20231540026541</v>
      </c>
    </row>
    <row r="249" spans="1:14" x14ac:dyDescent="0.25">
      <c r="A249" s="20">
        <v>62</v>
      </c>
      <c r="B249" s="4" t="s">
        <v>17</v>
      </c>
      <c r="C249" s="3" t="s">
        <v>813</v>
      </c>
      <c r="D249" s="3" t="s">
        <v>1243</v>
      </c>
      <c r="E249" s="3" t="s">
        <v>1113</v>
      </c>
      <c r="F249" s="5">
        <v>34.5</v>
      </c>
      <c r="G249" s="6">
        <v>9.23</v>
      </c>
      <c r="H249" s="7" t="s">
        <v>1249</v>
      </c>
      <c r="I249" s="3" t="s">
        <v>1305</v>
      </c>
      <c r="J249" s="14" t="s">
        <v>3</v>
      </c>
      <c r="K249" s="14" t="s">
        <v>1306</v>
      </c>
      <c r="L249" s="3" t="s">
        <v>3</v>
      </c>
      <c r="M249" s="3" t="s">
        <v>3</v>
      </c>
      <c r="N249" s="13">
        <v>20151500013991</v>
      </c>
    </row>
    <row r="250" spans="1:14" x14ac:dyDescent="0.25">
      <c r="A250" s="21" t="s">
        <v>176</v>
      </c>
      <c r="B250" s="11" t="s">
        <v>473</v>
      </c>
      <c r="C250" s="9" t="s">
        <v>814</v>
      </c>
      <c r="D250" s="9" t="s">
        <v>1243</v>
      </c>
      <c r="E250" s="9" t="s">
        <v>1114</v>
      </c>
      <c r="G250" s="9">
        <v>9.9</v>
      </c>
      <c r="H250" s="12" t="s">
        <v>1247</v>
      </c>
      <c r="I250" s="9" t="s">
        <v>1305</v>
      </c>
      <c r="J250" s="9" t="s">
        <v>3</v>
      </c>
      <c r="K250" s="9" t="s">
        <v>1306</v>
      </c>
      <c r="L250" s="9" t="s">
        <v>3</v>
      </c>
      <c r="M250" s="9" t="s">
        <v>3</v>
      </c>
      <c r="N250" s="18">
        <v>20231540024351</v>
      </c>
    </row>
    <row r="251" spans="1:14" x14ac:dyDescent="0.25">
      <c r="A251" s="21" t="s">
        <v>177</v>
      </c>
      <c r="B251" s="11" t="s">
        <v>474</v>
      </c>
      <c r="C251" s="9" t="s">
        <v>815</v>
      </c>
      <c r="D251" s="9" t="s">
        <v>1243</v>
      </c>
      <c r="E251" s="9" t="s">
        <v>1115</v>
      </c>
      <c r="G251" s="9">
        <v>19.899999999999999</v>
      </c>
      <c r="H251" s="12" t="s">
        <v>1288</v>
      </c>
      <c r="I251" s="9" t="s">
        <v>1305</v>
      </c>
      <c r="J251" s="9" t="s">
        <v>3</v>
      </c>
      <c r="K251" s="9" t="s">
        <v>1306</v>
      </c>
      <c r="L251" s="9" t="s">
        <v>3</v>
      </c>
      <c r="M251" s="9" t="s">
        <v>3</v>
      </c>
      <c r="N251" s="18">
        <v>20231540025261</v>
      </c>
    </row>
    <row r="252" spans="1:14" x14ac:dyDescent="0.25">
      <c r="A252" s="21" t="s">
        <v>178</v>
      </c>
      <c r="B252" s="11" t="s">
        <v>475</v>
      </c>
      <c r="C252" s="9" t="s">
        <v>816</v>
      </c>
      <c r="D252" s="9" t="s">
        <v>1243</v>
      </c>
      <c r="E252" s="9" t="s">
        <v>1116</v>
      </c>
      <c r="G252" s="9">
        <v>2.4</v>
      </c>
      <c r="H252" s="12" t="s">
        <v>1267</v>
      </c>
      <c r="I252" s="9" t="s">
        <v>1305</v>
      </c>
      <c r="J252" s="9" t="s">
        <v>3</v>
      </c>
      <c r="K252" s="9" t="s">
        <v>1306</v>
      </c>
      <c r="L252" s="9" t="s">
        <v>3</v>
      </c>
      <c r="M252" s="9" t="s">
        <v>3</v>
      </c>
      <c r="N252" s="18">
        <v>20231540023991</v>
      </c>
    </row>
    <row r="253" spans="1:14" x14ac:dyDescent="0.25">
      <c r="A253" s="21">
        <v>375</v>
      </c>
      <c r="B253" s="11" t="s">
        <v>476</v>
      </c>
      <c r="C253" s="9" t="s">
        <v>817</v>
      </c>
      <c r="D253" s="9" t="s">
        <v>1243</v>
      </c>
      <c r="E253" s="9" t="s">
        <v>1117</v>
      </c>
      <c r="G253" s="9">
        <v>19.899999999999999</v>
      </c>
      <c r="H253" s="12" t="s">
        <v>1254</v>
      </c>
      <c r="I253" s="9" t="s">
        <v>1305</v>
      </c>
      <c r="J253" s="9" t="s">
        <v>3</v>
      </c>
      <c r="K253" s="9" t="s">
        <v>1306</v>
      </c>
      <c r="L253" s="9" t="s">
        <v>3</v>
      </c>
      <c r="M253" s="9" t="s">
        <v>3</v>
      </c>
      <c r="N253" s="18">
        <v>20191520043971</v>
      </c>
    </row>
    <row r="254" spans="1:14" x14ac:dyDescent="0.25">
      <c r="A254" s="21" t="s">
        <v>179</v>
      </c>
      <c r="B254" s="11" t="s">
        <v>477</v>
      </c>
      <c r="C254" s="9" t="s">
        <v>818</v>
      </c>
      <c r="D254" s="9" t="s">
        <v>1243</v>
      </c>
      <c r="E254" s="9" t="s">
        <v>1118</v>
      </c>
      <c r="G254" s="9">
        <v>19.899999999999999</v>
      </c>
      <c r="H254" s="12" t="s">
        <v>1254</v>
      </c>
      <c r="I254" s="9" t="s">
        <v>1305</v>
      </c>
      <c r="J254" s="9" t="s">
        <v>3</v>
      </c>
      <c r="K254" s="9" t="s">
        <v>1306</v>
      </c>
      <c r="N254" s="18" t="e">
        <v>#N/A</v>
      </c>
    </row>
    <row r="255" spans="1:14" x14ac:dyDescent="0.25">
      <c r="A255" s="21">
        <v>672</v>
      </c>
      <c r="B255" s="11" t="s">
        <v>478</v>
      </c>
      <c r="C255" s="9" t="s">
        <v>18</v>
      </c>
      <c r="D255" s="9" t="s">
        <v>1243</v>
      </c>
      <c r="E255" s="9" t="s">
        <v>1119</v>
      </c>
      <c r="G255" s="9">
        <v>9</v>
      </c>
      <c r="H255" s="12" t="s">
        <v>1249</v>
      </c>
      <c r="I255" s="9" t="s">
        <v>1305</v>
      </c>
      <c r="J255" s="9" t="s">
        <v>2</v>
      </c>
      <c r="L255" s="9" t="s">
        <v>3</v>
      </c>
      <c r="M255" s="9" t="s">
        <v>3</v>
      </c>
      <c r="N255" s="18">
        <v>20211520051371</v>
      </c>
    </row>
    <row r="256" spans="1:14" x14ac:dyDescent="0.25">
      <c r="A256" s="21" t="s">
        <v>180</v>
      </c>
      <c r="B256" s="11" t="s">
        <v>479</v>
      </c>
      <c r="C256" s="9" t="s">
        <v>819</v>
      </c>
      <c r="D256" s="9" t="s">
        <v>1243</v>
      </c>
      <c r="E256" s="9" t="s">
        <v>1115</v>
      </c>
      <c r="G256" s="9">
        <v>19.899999999999999</v>
      </c>
      <c r="H256" s="12" t="s">
        <v>1257</v>
      </c>
      <c r="I256" s="9" t="s">
        <v>1305</v>
      </c>
      <c r="J256" s="9" t="s">
        <v>2</v>
      </c>
      <c r="L256" s="9" t="s">
        <v>3</v>
      </c>
      <c r="M256" s="9" t="s">
        <v>3</v>
      </c>
      <c r="N256" s="18">
        <v>20231540025141</v>
      </c>
    </row>
    <row r="257" spans="1:14" x14ac:dyDescent="0.25">
      <c r="A257" s="21">
        <v>84</v>
      </c>
      <c r="B257" s="11" t="s">
        <v>480</v>
      </c>
      <c r="C257" s="9" t="s">
        <v>721</v>
      </c>
      <c r="D257" s="9" t="s">
        <v>1243</v>
      </c>
      <c r="E257" s="9" t="s">
        <v>1014</v>
      </c>
      <c r="G257" s="9">
        <v>20</v>
      </c>
      <c r="H257" s="12" t="s">
        <v>1289</v>
      </c>
      <c r="I257" s="9" t="s">
        <v>1305</v>
      </c>
      <c r="J257" s="9" t="s">
        <v>3</v>
      </c>
      <c r="K257" s="9" t="s">
        <v>1306</v>
      </c>
      <c r="L257" s="9" t="s">
        <v>3</v>
      </c>
      <c r="M257" s="9" t="s">
        <v>3</v>
      </c>
      <c r="N257" s="18">
        <v>20161520038701</v>
      </c>
    </row>
    <row r="258" spans="1:14" x14ac:dyDescent="0.25">
      <c r="A258" s="21">
        <v>91</v>
      </c>
      <c r="B258" s="11" t="s">
        <v>481</v>
      </c>
      <c r="C258" s="9" t="s">
        <v>820</v>
      </c>
      <c r="D258" s="9" t="s">
        <v>1243</v>
      </c>
      <c r="E258" s="9" t="s">
        <v>1120</v>
      </c>
      <c r="G258" s="9">
        <v>10.5</v>
      </c>
      <c r="H258" s="12" t="s">
        <v>1290</v>
      </c>
      <c r="I258" s="9" t="s">
        <v>1305</v>
      </c>
      <c r="J258" s="9" t="s">
        <v>3</v>
      </c>
      <c r="K258" s="9" t="s">
        <v>1306</v>
      </c>
      <c r="L258" s="9" t="s">
        <v>3</v>
      </c>
      <c r="M258" s="9" t="s">
        <v>3</v>
      </c>
      <c r="N258" s="18" t="e">
        <v>#N/A</v>
      </c>
    </row>
    <row r="259" spans="1:14" x14ac:dyDescent="0.25">
      <c r="A259" s="21" t="s">
        <v>181</v>
      </c>
      <c r="B259" s="11" t="s">
        <v>482</v>
      </c>
      <c r="C259" s="9" t="s">
        <v>821</v>
      </c>
      <c r="D259" s="9" t="s">
        <v>1243</v>
      </c>
      <c r="E259" s="9" t="s">
        <v>1121</v>
      </c>
      <c r="G259" s="9">
        <v>6.7</v>
      </c>
      <c r="H259" s="12">
        <v>46295</v>
      </c>
      <c r="I259" s="9" t="s">
        <v>1305</v>
      </c>
      <c r="J259" s="9" t="s">
        <v>3</v>
      </c>
      <c r="K259" s="9" t="s">
        <v>1306</v>
      </c>
      <c r="L259" s="9" t="s">
        <v>3</v>
      </c>
      <c r="M259" s="9" t="s">
        <v>3</v>
      </c>
      <c r="N259" s="18">
        <v>20231540022281</v>
      </c>
    </row>
    <row r="260" spans="1:14" x14ac:dyDescent="0.25">
      <c r="A260" s="21">
        <v>869</v>
      </c>
      <c r="B260" s="11" t="s">
        <v>483</v>
      </c>
      <c r="C260" s="9" t="s">
        <v>810</v>
      </c>
      <c r="D260" s="9" t="s">
        <v>1243</v>
      </c>
      <c r="E260" s="9" t="s">
        <v>1122</v>
      </c>
      <c r="G260" s="9">
        <v>2.6</v>
      </c>
      <c r="H260" s="12" t="s">
        <v>1254</v>
      </c>
      <c r="I260" s="9" t="s">
        <v>1305</v>
      </c>
      <c r="J260" s="9" t="s">
        <v>2</v>
      </c>
      <c r="L260" s="9" t="s">
        <v>3</v>
      </c>
      <c r="M260" s="9" t="s">
        <v>3</v>
      </c>
      <c r="N260" s="18">
        <v>20211520120771</v>
      </c>
    </row>
    <row r="261" spans="1:14" x14ac:dyDescent="0.25">
      <c r="A261" s="21" t="s">
        <v>182</v>
      </c>
      <c r="B261" s="11" t="s">
        <v>484</v>
      </c>
      <c r="C261" s="9" t="s">
        <v>822</v>
      </c>
      <c r="D261" s="9" t="s">
        <v>1243</v>
      </c>
      <c r="E261" s="9" t="s">
        <v>1123</v>
      </c>
      <c r="G261" s="9">
        <v>9.9</v>
      </c>
      <c r="H261" s="12" t="s">
        <v>1247</v>
      </c>
      <c r="I261" s="9" t="s">
        <v>1307</v>
      </c>
      <c r="J261" s="9" t="s">
        <v>2</v>
      </c>
      <c r="K261" s="9" t="s">
        <v>1310</v>
      </c>
      <c r="L261" s="9" t="s">
        <v>3</v>
      </c>
      <c r="M261" s="9" t="s">
        <v>3</v>
      </c>
      <c r="N261" s="18">
        <v>20231540025981</v>
      </c>
    </row>
    <row r="262" spans="1:14" x14ac:dyDescent="0.25">
      <c r="A262" s="21" t="s">
        <v>183</v>
      </c>
      <c r="B262" s="11" t="s">
        <v>485</v>
      </c>
      <c r="C262" s="9" t="s">
        <v>823</v>
      </c>
      <c r="D262" s="9" t="s">
        <v>1243</v>
      </c>
      <c r="E262" s="9" t="s">
        <v>1124</v>
      </c>
      <c r="G262" s="9">
        <v>13.69</v>
      </c>
      <c r="H262" s="12" t="s">
        <v>1254</v>
      </c>
      <c r="I262" s="9" t="s">
        <v>1305</v>
      </c>
      <c r="J262" s="9" t="s">
        <v>3</v>
      </c>
      <c r="K262" s="9" t="s">
        <v>1306</v>
      </c>
      <c r="L262" s="9" t="s">
        <v>3</v>
      </c>
      <c r="M262" s="9" t="s">
        <v>3</v>
      </c>
      <c r="N262" s="18">
        <v>20231540025271</v>
      </c>
    </row>
    <row r="263" spans="1:14" x14ac:dyDescent="0.25">
      <c r="A263" s="21" t="s">
        <v>184</v>
      </c>
      <c r="B263" s="11" t="s">
        <v>486</v>
      </c>
      <c r="C263" s="9" t="s">
        <v>656</v>
      </c>
      <c r="D263" s="9" t="s">
        <v>1243</v>
      </c>
      <c r="E263" s="9" t="s">
        <v>1125</v>
      </c>
      <c r="G263" s="9">
        <v>9.9</v>
      </c>
      <c r="H263" s="12" t="s">
        <v>1246</v>
      </c>
      <c r="I263" s="9" t="s">
        <v>1303</v>
      </c>
      <c r="J263" s="9" t="s">
        <v>2</v>
      </c>
      <c r="K263" s="9" t="s">
        <v>1318</v>
      </c>
      <c r="L263" s="9" t="s">
        <v>3</v>
      </c>
      <c r="M263" s="9" t="s">
        <v>3</v>
      </c>
      <c r="N263" s="18">
        <v>20231540022951</v>
      </c>
    </row>
    <row r="264" spans="1:14" x14ac:dyDescent="0.25">
      <c r="A264" s="21" t="s">
        <v>185</v>
      </c>
      <c r="B264" s="11" t="s">
        <v>487</v>
      </c>
      <c r="C264" s="9" t="s">
        <v>824</v>
      </c>
      <c r="D264" s="9" t="s">
        <v>1243</v>
      </c>
      <c r="E264" s="9" t="s">
        <v>1126</v>
      </c>
      <c r="G264" s="9">
        <v>9.9</v>
      </c>
      <c r="H264" s="12" t="s">
        <v>1276</v>
      </c>
      <c r="I264" s="9" t="s">
        <v>1303</v>
      </c>
      <c r="J264" s="9" t="s">
        <v>2</v>
      </c>
      <c r="K264" s="9" t="s">
        <v>1316</v>
      </c>
      <c r="L264" s="9" t="s">
        <v>3</v>
      </c>
      <c r="M264" s="9" t="s">
        <v>3</v>
      </c>
      <c r="N264" s="18">
        <v>20231540027461</v>
      </c>
    </row>
    <row r="265" spans="1:14" x14ac:dyDescent="0.25">
      <c r="A265" s="21" t="s">
        <v>186</v>
      </c>
      <c r="B265" s="11" t="s">
        <v>488</v>
      </c>
      <c r="C265" s="9" t="s">
        <v>824</v>
      </c>
      <c r="D265" s="9" t="s">
        <v>1243</v>
      </c>
      <c r="E265" s="9" t="s">
        <v>1127</v>
      </c>
      <c r="G265" s="9">
        <v>9.9</v>
      </c>
      <c r="H265" s="12" t="s">
        <v>1254</v>
      </c>
      <c r="I265" s="9" t="s">
        <v>1303</v>
      </c>
      <c r="J265" s="9" t="s">
        <v>2</v>
      </c>
      <c r="K265" s="9" t="s">
        <v>1331</v>
      </c>
      <c r="L265" s="9" t="s">
        <v>3</v>
      </c>
      <c r="M265" s="9" t="s">
        <v>3</v>
      </c>
      <c r="N265" s="18">
        <v>20231540027481</v>
      </c>
    </row>
    <row r="266" spans="1:14" x14ac:dyDescent="0.25">
      <c r="A266" s="21">
        <v>1065</v>
      </c>
      <c r="B266" s="11" t="s">
        <v>489</v>
      </c>
      <c r="C266" s="9" t="s">
        <v>825</v>
      </c>
      <c r="D266" s="9" t="s">
        <v>1243</v>
      </c>
      <c r="E266" s="9" t="s">
        <v>1128</v>
      </c>
      <c r="G266" s="9">
        <v>40</v>
      </c>
      <c r="H266" s="12" t="s">
        <v>1247</v>
      </c>
      <c r="I266" s="9" t="s">
        <v>1303</v>
      </c>
      <c r="J266" s="9" t="s">
        <v>3</v>
      </c>
      <c r="K266" s="9" t="s">
        <v>1306</v>
      </c>
      <c r="L266" s="9" t="s">
        <v>3</v>
      </c>
      <c r="M266" s="9" t="s">
        <v>3</v>
      </c>
      <c r="N266" s="18">
        <v>20221520021931</v>
      </c>
    </row>
    <row r="267" spans="1:14" x14ac:dyDescent="0.25">
      <c r="A267" s="21" t="s">
        <v>187</v>
      </c>
      <c r="B267" s="11" t="s">
        <v>490</v>
      </c>
      <c r="C267" s="9" t="s">
        <v>826</v>
      </c>
      <c r="D267" s="9" t="s">
        <v>1243</v>
      </c>
      <c r="E267" s="9" t="s">
        <v>944</v>
      </c>
      <c r="G267" s="9">
        <v>19.899999999999999</v>
      </c>
      <c r="H267" s="12">
        <v>45352</v>
      </c>
      <c r="I267" s="9" t="s">
        <v>1303</v>
      </c>
      <c r="J267" s="9" t="s">
        <v>2</v>
      </c>
      <c r="K267" s="9" t="s">
        <v>1313</v>
      </c>
      <c r="L267" s="9" t="s">
        <v>3</v>
      </c>
      <c r="M267" s="9" t="s">
        <v>3</v>
      </c>
      <c r="N267" s="18">
        <v>20231540022141</v>
      </c>
    </row>
    <row r="268" spans="1:14" x14ac:dyDescent="0.25">
      <c r="A268" s="21">
        <v>505</v>
      </c>
      <c r="B268" s="11" t="s">
        <v>491</v>
      </c>
      <c r="C268" s="9" t="s">
        <v>827</v>
      </c>
      <c r="D268" s="9" t="s">
        <v>1243</v>
      </c>
      <c r="E268" s="9" t="s">
        <v>1129</v>
      </c>
      <c r="G268" s="9">
        <v>18</v>
      </c>
      <c r="H268" s="12" t="s">
        <v>1249</v>
      </c>
      <c r="I268" s="9" t="s">
        <v>1304</v>
      </c>
      <c r="J268" s="9" t="s">
        <v>3</v>
      </c>
      <c r="K268" s="9" t="s">
        <v>1306</v>
      </c>
      <c r="L268" s="9" t="s">
        <v>3</v>
      </c>
      <c r="M268" s="9" t="s">
        <v>3</v>
      </c>
      <c r="N268" s="18">
        <v>20201520016191</v>
      </c>
    </row>
    <row r="269" spans="1:14" x14ac:dyDescent="0.25">
      <c r="A269" s="21">
        <v>918</v>
      </c>
      <c r="B269" s="11" t="s">
        <v>492</v>
      </c>
      <c r="C269" s="9" t="s">
        <v>652</v>
      </c>
      <c r="D269" s="9" t="s">
        <v>1243</v>
      </c>
      <c r="E269" s="9" t="s">
        <v>1130</v>
      </c>
      <c r="G269" s="9">
        <v>19.899999999999999</v>
      </c>
      <c r="H269" s="12" t="s">
        <v>1291</v>
      </c>
      <c r="I269" s="9" t="s">
        <v>1303</v>
      </c>
      <c r="J269" s="9" t="s">
        <v>3</v>
      </c>
      <c r="K269" s="9" t="s">
        <v>1306</v>
      </c>
      <c r="L269" s="9" t="s">
        <v>3</v>
      </c>
      <c r="M269" s="9" t="s">
        <v>3</v>
      </c>
      <c r="N269" s="18">
        <v>20211520123971</v>
      </c>
    </row>
    <row r="270" spans="1:14" x14ac:dyDescent="0.25">
      <c r="A270" s="21">
        <v>331</v>
      </c>
      <c r="B270" s="11" t="s">
        <v>493</v>
      </c>
      <c r="C270" s="9" t="s">
        <v>828</v>
      </c>
      <c r="D270" s="9" t="s">
        <v>1243</v>
      </c>
      <c r="E270" s="9" t="s">
        <v>1131</v>
      </c>
      <c r="G270" s="9">
        <v>80</v>
      </c>
      <c r="H270" s="12">
        <v>45291</v>
      </c>
      <c r="I270" s="9" t="s">
        <v>1303</v>
      </c>
      <c r="J270" s="9" t="s">
        <v>2</v>
      </c>
      <c r="L270" s="9" t="s">
        <v>3</v>
      </c>
      <c r="M270" s="9" t="s">
        <v>2</v>
      </c>
      <c r="N270" s="18">
        <v>20181520053081</v>
      </c>
    </row>
    <row r="271" spans="1:14" x14ac:dyDescent="0.25">
      <c r="A271" s="21">
        <v>517</v>
      </c>
      <c r="B271" s="11" t="s">
        <v>494</v>
      </c>
      <c r="C271" s="9" t="s">
        <v>829</v>
      </c>
      <c r="D271" s="9" t="s">
        <v>1243</v>
      </c>
      <c r="E271" s="9" t="s">
        <v>1132</v>
      </c>
      <c r="G271" s="9">
        <v>50</v>
      </c>
      <c r="H271" s="12" t="s">
        <v>1249</v>
      </c>
      <c r="I271" s="9" t="s">
        <v>1303</v>
      </c>
      <c r="J271" s="9" t="s">
        <v>2</v>
      </c>
      <c r="L271" s="9" t="s">
        <v>3</v>
      </c>
      <c r="M271" s="9" t="s">
        <v>3</v>
      </c>
      <c r="N271" s="18">
        <v>20211520118251</v>
      </c>
    </row>
    <row r="272" spans="1:14" x14ac:dyDescent="0.25">
      <c r="A272" s="21">
        <v>933</v>
      </c>
      <c r="B272" s="11" t="s">
        <v>495</v>
      </c>
      <c r="C272" s="9" t="s">
        <v>830</v>
      </c>
      <c r="D272" s="9" t="s">
        <v>1243</v>
      </c>
      <c r="E272" s="9" t="s">
        <v>1133</v>
      </c>
      <c r="G272" s="9">
        <v>9.9</v>
      </c>
      <c r="H272" s="12" t="s">
        <v>1250</v>
      </c>
      <c r="I272" s="9" t="s">
        <v>1303</v>
      </c>
      <c r="J272" s="9" t="s">
        <v>3</v>
      </c>
      <c r="K272" s="9" t="s">
        <v>1306</v>
      </c>
      <c r="L272" s="9" t="s">
        <v>3</v>
      </c>
      <c r="M272" s="9" t="s">
        <v>3</v>
      </c>
      <c r="N272" s="18">
        <v>20211520126811</v>
      </c>
    </row>
    <row r="273" spans="1:14" x14ac:dyDescent="0.25">
      <c r="A273" s="21">
        <v>934</v>
      </c>
      <c r="B273" s="11" t="s">
        <v>496</v>
      </c>
      <c r="C273" s="9" t="s">
        <v>830</v>
      </c>
      <c r="D273" s="9" t="s">
        <v>1243</v>
      </c>
      <c r="E273" s="9" t="s">
        <v>1133</v>
      </c>
      <c r="G273" s="9">
        <v>9.9</v>
      </c>
      <c r="H273" s="12" t="s">
        <v>1250</v>
      </c>
      <c r="I273" s="9" t="s">
        <v>1303</v>
      </c>
      <c r="J273" s="9" t="s">
        <v>3</v>
      </c>
      <c r="K273" s="9" t="s">
        <v>1306</v>
      </c>
      <c r="L273" s="9" t="s">
        <v>3</v>
      </c>
      <c r="M273" s="9" t="s">
        <v>3</v>
      </c>
      <c r="N273" s="18">
        <v>20211520127061</v>
      </c>
    </row>
    <row r="274" spans="1:14" x14ac:dyDescent="0.25">
      <c r="A274" s="21">
        <v>310</v>
      </c>
      <c r="B274" s="11" t="s">
        <v>497</v>
      </c>
      <c r="C274" s="9" t="s">
        <v>831</v>
      </c>
      <c r="D274" s="9" t="s">
        <v>1243</v>
      </c>
      <c r="E274" s="9" t="s">
        <v>1134</v>
      </c>
      <c r="G274" s="9">
        <v>50</v>
      </c>
      <c r="H274" s="12">
        <v>45291</v>
      </c>
      <c r="I274" s="9" t="s">
        <v>1303</v>
      </c>
      <c r="J274" s="9" t="s">
        <v>2</v>
      </c>
      <c r="K274" s="9" t="s">
        <v>1351</v>
      </c>
      <c r="L274" s="9" t="s">
        <v>3</v>
      </c>
      <c r="M274" s="9" t="s">
        <v>2</v>
      </c>
      <c r="N274" s="18">
        <v>20191520003291</v>
      </c>
    </row>
    <row r="275" spans="1:14" x14ac:dyDescent="0.25">
      <c r="A275" s="21">
        <v>525</v>
      </c>
      <c r="B275" s="11" t="s">
        <v>498</v>
      </c>
      <c r="C275" s="9" t="s">
        <v>832</v>
      </c>
      <c r="D275" s="9" t="s">
        <v>1243</v>
      </c>
      <c r="E275" s="9" t="s">
        <v>1135</v>
      </c>
      <c r="G275" s="9">
        <v>19.09</v>
      </c>
      <c r="H275" s="12" t="s">
        <v>1292</v>
      </c>
      <c r="I275" s="9" t="s">
        <v>1303</v>
      </c>
      <c r="J275" s="9" t="s">
        <v>3</v>
      </c>
      <c r="K275" s="9" t="s">
        <v>1306</v>
      </c>
      <c r="L275" s="9" t="s">
        <v>3</v>
      </c>
      <c r="M275" s="9" t="s">
        <v>3</v>
      </c>
      <c r="N275" s="18">
        <v>20211520079651</v>
      </c>
    </row>
    <row r="276" spans="1:14" x14ac:dyDescent="0.25">
      <c r="A276" s="21">
        <v>358</v>
      </c>
      <c r="B276" s="11" t="s">
        <v>499</v>
      </c>
      <c r="C276" s="9" t="s">
        <v>833</v>
      </c>
      <c r="D276" s="9" t="s">
        <v>1243</v>
      </c>
      <c r="E276" s="9" t="s">
        <v>1136</v>
      </c>
      <c r="G276" s="9">
        <v>130</v>
      </c>
      <c r="H276" s="12">
        <v>46022</v>
      </c>
      <c r="I276" s="9" t="s">
        <v>1304</v>
      </c>
      <c r="J276" s="9" t="s">
        <v>3</v>
      </c>
      <c r="K276" s="9" t="s">
        <v>1306</v>
      </c>
      <c r="L276" s="9" t="s">
        <v>3</v>
      </c>
      <c r="M276" s="9" t="s">
        <v>3</v>
      </c>
      <c r="N276" s="18">
        <v>20211520123521</v>
      </c>
    </row>
    <row r="277" spans="1:14" x14ac:dyDescent="0.25">
      <c r="A277" s="21">
        <v>475</v>
      </c>
      <c r="B277" s="11" t="s">
        <v>500</v>
      </c>
      <c r="C277" s="9" t="s">
        <v>834</v>
      </c>
      <c r="D277" s="9" t="s">
        <v>1243</v>
      </c>
      <c r="E277" s="9" t="s">
        <v>1137</v>
      </c>
      <c r="G277" s="9">
        <v>9.9</v>
      </c>
      <c r="H277" s="12" t="s">
        <v>1245</v>
      </c>
      <c r="I277" s="9" t="s">
        <v>1303</v>
      </c>
      <c r="J277" s="9" t="s">
        <v>3</v>
      </c>
      <c r="K277" s="9" t="s">
        <v>1306</v>
      </c>
      <c r="L277" s="9" t="s">
        <v>3</v>
      </c>
      <c r="M277" s="9" t="s">
        <v>3</v>
      </c>
      <c r="N277" s="18">
        <v>20191520046671</v>
      </c>
    </row>
    <row r="278" spans="1:14" x14ac:dyDescent="0.25">
      <c r="A278" s="21">
        <v>645</v>
      </c>
      <c r="B278" s="11" t="s">
        <v>501</v>
      </c>
      <c r="C278" s="9" t="s">
        <v>835</v>
      </c>
      <c r="D278" s="9" t="s">
        <v>1243</v>
      </c>
      <c r="E278" s="9" t="s">
        <v>1138</v>
      </c>
      <c r="G278" s="9">
        <v>8</v>
      </c>
      <c r="H278" s="12">
        <v>45657</v>
      </c>
      <c r="I278" s="9" t="s">
        <v>1303</v>
      </c>
      <c r="J278" s="9" t="s">
        <v>2</v>
      </c>
      <c r="L278" s="9" t="s">
        <v>3</v>
      </c>
      <c r="M278" s="9" t="s">
        <v>3</v>
      </c>
      <c r="N278" s="18">
        <v>20201520066401</v>
      </c>
    </row>
    <row r="279" spans="1:14" x14ac:dyDescent="0.25">
      <c r="A279" s="21">
        <v>340</v>
      </c>
      <c r="B279" s="11" t="s">
        <v>502</v>
      </c>
      <c r="C279" s="9" t="s">
        <v>836</v>
      </c>
      <c r="D279" s="9" t="s">
        <v>1243</v>
      </c>
      <c r="E279" s="9" t="s">
        <v>1139</v>
      </c>
      <c r="G279" s="9">
        <v>85</v>
      </c>
      <c r="H279" s="12" t="s">
        <v>1249</v>
      </c>
      <c r="I279" s="9" t="s">
        <v>1303</v>
      </c>
      <c r="J279" s="9" t="s">
        <v>3</v>
      </c>
      <c r="K279" s="9" t="s">
        <v>1306</v>
      </c>
      <c r="L279" s="9" t="s">
        <v>3</v>
      </c>
      <c r="M279" s="9" t="s">
        <v>3</v>
      </c>
      <c r="N279" s="18">
        <v>20191520005821</v>
      </c>
    </row>
    <row r="280" spans="1:14" x14ac:dyDescent="0.25">
      <c r="A280" s="21">
        <v>503</v>
      </c>
      <c r="B280" s="11" t="s">
        <v>503</v>
      </c>
      <c r="C280" s="9" t="s">
        <v>652</v>
      </c>
      <c r="D280" s="9" t="s">
        <v>1243</v>
      </c>
      <c r="E280" s="9" t="s">
        <v>1140</v>
      </c>
      <c r="G280" s="9">
        <v>99</v>
      </c>
      <c r="H280" s="12" t="s">
        <v>1249</v>
      </c>
      <c r="I280" s="9" t="s">
        <v>1303</v>
      </c>
      <c r="J280" s="9" t="s">
        <v>2</v>
      </c>
      <c r="K280" s="9" t="s">
        <v>1352</v>
      </c>
      <c r="L280" s="9" t="s">
        <v>3</v>
      </c>
      <c r="M280" s="9" t="s">
        <v>2</v>
      </c>
      <c r="N280" s="18">
        <v>20211520019451</v>
      </c>
    </row>
    <row r="281" spans="1:14" x14ac:dyDescent="0.25">
      <c r="A281" s="21">
        <v>429</v>
      </c>
      <c r="B281" s="11" t="s">
        <v>504</v>
      </c>
      <c r="C281" s="9" t="s">
        <v>837</v>
      </c>
      <c r="D281" s="9" t="s">
        <v>1243</v>
      </c>
      <c r="E281" s="9" t="s">
        <v>1141</v>
      </c>
      <c r="G281" s="9">
        <v>9.9</v>
      </c>
      <c r="H281" s="12" t="s">
        <v>1245</v>
      </c>
      <c r="I281" s="9" t="s">
        <v>1303</v>
      </c>
      <c r="J281" s="9" t="s">
        <v>3</v>
      </c>
      <c r="K281" s="9" t="s">
        <v>1306</v>
      </c>
      <c r="L281" s="9" t="s">
        <v>3</v>
      </c>
      <c r="M281" s="9" t="s">
        <v>3</v>
      </c>
      <c r="N281" s="18">
        <v>20191520037891</v>
      </c>
    </row>
    <row r="282" spans="1:14" x14ac:dyDescent="0.25">
      <c r="A282" s="21">
        <v>499</v>
      </c>
      <c r="B282" s="11" t="s">
        <v>505</v>
      </c>
      <c r="C282" s="9" t="s">
        <v>669</v>
      </c>
      <c r="D282" s="9" t="s">
        <v>1243</v>
      </c>
      <c r="E282" s="9" t="s">
        <v>1142</v>
      </c>
      <c r="G282" s="9">
        <v>19.899999999999999</v>
      </c>
      <c r="H282" s="12" t="s">
        <v>1285</v>
      </c>
      <c r="I282" s="9" t="s">
        <v>1303</v>
      </c>
      <c r="J282" s="9" t="s">
        <v>2</v>
      </c>
      <c r="K282" s="9" t="s">
        <v>1353</v>
      </c>
      <c r="L282" s="9" t="s">
        <v>3</v>
      </c>
      <c r="M282" s="9" t="s">
        <v>3</v>
      </c>
      <c r="N282" s="18">
        <v>20201520033721</v>
      </c>
    </row>
    <row r="283" spans="1:14" x14ac:dyDescent="0.25">
      <c r="A283" s="21">
        <v>827</v>
      </c>
      <c r="B283" s="11" t="s">
        <v>506</v>
      </c>
      <c r="C283" s="9" t="s">
        <v>669</v>
      </c>
      <c r="D283" s="9" t="s">
        <v>1243</v>
      </c>
      <c r="E283" s="9" t="s">
        <v>1142</v>
      </c>
      <c r="G283" s="9">
        <v>19.899999999999999</v>
      </c>
      <c r="H283" s="12" t="s">
        <v>1285</v>
      </c>
      <c r="I283" s="9" t="s">
        <v>1303</v>
      </c>
      <c r="J283" s="9" t="s">
        <v>2</v>
      </c>
      <c r="K283" s="9" t="s">
        <v>1354</v>
      </c>
      <c r="L283" s="9" t="s">
        <v>3</v>
      </c>
      <c r="M283" s="9" t="s">
        <v>3</v>
      </c>
      <c r="N283" s="18">
        <v>20201520033731</v>
      </c>
    </row>
    <row r="284" spans="1:14" x14ac:dyDescent="0.25">
      <c r="A284" s="21">
        <v>339</v>
      </c>
      <c r="B284" s="11" t="s">
        <v>507</v>
      </c>
      <c r="C284" s="9" t="s">
        <v>42</v>
      </c>
      <c r="D284" s="9" t="s">
        <v>1243</v>
      </c>
      <c r="E284" s="9" t="s">
        <v>1139</v>
      </c>
      <c r="G284" s="9">
        <v>200</v>
      </c>
      <c r="H284" s="12" t="s">
        <v>1249</v>
      </c>
      <c r="I284" s="9" t="s">
        <v>1303</v>
      </c>
      <c r="J284" s="9" t="s">
        <v>3</v>
      </c>
      <c r="K284" s="9" t="s">
        <v>1306</v>
      </c>
      <c r="L284" s="9" t="s">
        <v>3</v>
      </c>
      <c r="M284" s="9" t="s">
        <v>3</v>
      </c>
      <c r="N284" s="18">
        <v>20191520005851</v>
      </c>
    </row>
    <row r="285" spans="1:14" x14ac:dyDescent="0.25">
      <c r="A285" s="21" t="s">
        <v>188</v>
      </c>
      <c r="B285" s="11" t="s">
        <v>508</v>
      </c>
      <c r="C285" s="9" t="s">
        <v>838</v>
      </c>
      <c r="D285" s="9" t="s">
        <v>1243</v>
      </c>
      <c r="E285" s="9" t="s">
        <v>1143</v>
      </c>
      <c r="G285" s="9">
        <v>4.3</v>
      </c>
      <c r="H285" s="12" t="s">
        <v>1280</v>
      </c>
      <c r="I285" s="9" t="s">
        <v>1303</v>
      </c>
      <c r="J285" s="9" t="s">
        <v>2</v>
      </c>
      <c r="K285" s="9" t="s">
        <v>1355</v>
      </c>
      <c r="L285" s="9" t="s">
        <v>3</v>
      </c>
      <c r="M285" s="9" t="s">
        <v>3</v>
      </c>
      <c r="N285" s="18">
        <v>20231540022401</v>
      </c>
    </row>
    <row r="286" spans="1:14" x14ac:dyDescent="0.25">
      <c r="A286" s="21" t="s">
        <v>189</v>
      </c>
      <c r="B286" s="11" t="s">
        <v>509</v>
      </c>
      <c r="C286" s="9" t="s">
        <v>838</v>
      </c>
      <c r="D286" s="9" t="s">
        <v>1243</v>
      </c>
      <c r="E286" s="9" t="s">
        <v>1144</v>
      </c>
      <c r="G286" s="9">
        <v>4.9000000000000004</v>
      </c>
      <c r="H286" s="12" t="s">
        <v>1249</v>
      </c>
      <c r="I286" s="9" t="s">
        <v>1303</v>
      </c>
      <c r="J286" s="9" t="s">
        <v>3</v>
      </c>
      <c r="K286" s="9" t="s">
        <v>1306</v>
      </c>
      <c r="L286" s="9" t="s">
        <v>3</v>
      </c>
      <c r="M286" s="9" t="s">
        <v>3</v>
      </c>
      <c r="N286" s="18">
        <v>20231540022571</v>
      </c>
    </row>
    <row r="287" spans="1:14" x14ac:dyDescent="0.25">
      <c r="A287" s="21">
        <v>586</v>
      </c>
      <c r="B287" s="11" t="s">
        <v>510</v>
      </c>
      <c r="C287" s="9" t="s">
        <v>839</v>
      </c>
      <c r="D287" s="9" t="s">
        <v>1243</v>
      </c>
      <c r="E287" s="9" t="s">
        <v>1145</v>
      </c>
      <c r="G287" s="9">
        <v>19.899999999999999</v>
      </c>
      <c r="H287" s="12">
        <v>46022</v>
      </c>
      <c r="I287" s="9" t="s">
        <v>1303</v>
      </c>
      <c r="J287" s="9" t="s">
        <v>3</v>
      </c>
      <c r="K287" s="9" t="s">
        <v>1306</v>
      </c>
      <c r="L287" s="9" t="s">
        <v>3</v>
      </c>
      <c r="M287" s="9" t="s">
        <v>3</v>
      </c>
      <c r="N287" s="18">
        <v>20201520042311</v>
      </c>
    </row>
    <row r="288" spans="1:14" x14ac:dyDescent="0.25">
      <c r="A288" s="21">
        <v>500</v>
      </c>
      <c r="B288" s="11" t="s">
        <v>511</v>
      </c>
      <c r="C288" s="9" t="s">
        <v>669</v>
      </c>
      <c r="D288" s="9" t="s">
        <v>1243</v>
      </c>
      <c r="E288" s="9" t="s">
        <v>1146</v>
      </c>
      <c r="G288" s="9">
        <v>19.899999999999999</v>
      </c>
      <c r="H288" s="12" t="s">
        <v>1285</v>
      </c>
      <c r="I288" s="9" t="s">
        <v>1303</v>
      </c>
      <c r="J288" s="9" t="s">
        <v>2</v>
      </c>
      <c r="K288" s="9" t="s">
        <v>1356</v>
      </c>
      <c r="L288" s="9" t="s">
        <v>3</v>
      </c>
      <c r="M288" s="9" t="s">
        <v>3</v>
      </c>
      <c r="N288" s="18">
        <v>20201520033711</v>
      </c>
    </row>
    <row r="289" spans="1:14" x14ac:dyDescent="0.25">
      <c r="A289" s="21">
        <v>501</v>
      </c>
      <c r="B289" s="11" t="s">
        <v>512</v>
      </c>
      <c r="C289" s="9" t="s">
        <v>669</v>
      </c>
      <c r="D289" s="9" t="s">
        <v>1243</v>
      </c>
      <c r="E289" s="9" t="s">
        <v>1147</v>
      </c>
      <c r="G289" s="9">
        <v>19.899999999999999</v>
      </c>
      <c r="H289" s="12" t="s">
        <v>1285</v>
      </c>
      <c r="I289" s="9" t="s">
        <v>1303</v>
      </c>
      <c r="J289" s="9" t="s">
        <v>2</v>
      </c>
      <c r="K289" s="9" t="s">
        <v>1357</v>
      </c>
      <c r="L289" s="9" t="s">
        <v>3</v>
      </c>
      <c r="M289" s="9" t="s">
        <v>3</v>
      </c>
      <c r="N289" s="18">
        <v>20201520023861</v>
      </c>
    </row>
    <row r="290" spans="1:14" x14ac:dyDescent="0.25">
      <c r="A290" s="21">
        <v>502</v>
      </c>
      <c r="B290" s="11" t="s">
        <v>513</v>
      </c>
      <c r="C290" s="9" t="s">
        <v>669</v>
      </c>
      <c r="D290" s="9" t="s">
        <v>1243</v>
      </c>
      <c r="E290" s="9" t="s">
        <v>1148</v>
      </c>
      <c r="G290" s="9">
        <v>19.899999999999999</v>
      </c>
      <c r="H290" s="12" t="s">
        <v>1285</v>
      </c>
      <c r="I290" s="9" t="s">
        <v>1303</v>
      </c>
      <c r="J290" s="9" t="s">
        <v>2</v>
      </c>
      <c r="K290" s="9" t="s">
        <v>1354</v>
      </c>
      <c r="L290" s="9" t="s">
        <v>3</v>
      </c>
      <c r="M290" s="9" t="s">
        <v>3</v>
      </c>
      <c r="N290" s="18">
        <v>20201520033751</v>
      </c>
    </row>
    <row r="291" spans="1:14" x14ac:dyDescent="0.25">
      <c r="A291" s="21">
        <v>258</v>
      </c>
      <c r="B291" s="11" t="s">
        <v>514</v>
      </c>
      <c r="C291" s="9" t="s">
        <v>34</v>
      </c>
      <c r="D291" s="9" t="s">
        <v>1243</v>
      </c>
      <c r="E291" s="9" t="s">
        <v>1149</v>
      </c>
      <c r="G291" s="9">
        <v>8</v>
      </c>
      <c r="H291" s="12" t="s">
        <v>1293</v>
      </c>
      <c r="I291" s="9" t="s">
        <v>1303</v>
      </c>
      <c r="J291" s="9" t="s">
        <v>3</v>
      </c>
      <c r="K291" s="9" t="s">
        <v>1306</v>
      </c>
      <c r="L291" s="9" t="s">
        <v>3</v>
      </c>
      <c r="M291" s="9" t="s">
        <v>3</v>
      </c>
      <c r="N291" s="18">
        <v>20181520014051</v>
      </c>
    </row>
    <row r="292" spans="1:14" x14ac:dyDescent="0.25">
      <c r="A292" s="21">
        <v>271</v>
      </c>
      <c r="B292" s="11" t="s">
        <v>515</v>
      </c>
      <c r="C292" s="9" t="s">
        <v>35</v>
      </c>
      <c r="D292" s="9" t="s">
        <v>1243</v>
      </c>
      <c r="E292" s="9" t="s">
        <v>1150</v>
      </c>
      <c r="G292" s="9">
        <v>8</v>
      </c>
      <c r="H292" s="12" t="s">
        <v>1294</v>
      </c>
      <c r="I292" s="9" t="s">
        <v>1303</v>
      </c>
      <c r="J292" s="9" t="s">
        <v>3</v>
      </c>
      <c r="K292" s="9" t="s">
        <v>1306</v>
      </c>
      <c r="L292" s="9" t="s">
        <v>3</v>
      </c>
      <c r="M292" s="9" t="s">
        <v>3</v>
      </c>
      <c r="N292" s="18">
        <v>20181520017051</v>
      </c>
    </row>
    <row r="293" spans="1:14" x14ac:dyDescent="0.25">
      <c r="A293" s="21">
        <v>380</v>
      </c>
      <c r="B293" s="11" t="s">
        <v>516</v>
      </c>
      <c r="C293" s="9" t="s">
        <v>840</v>
      </c>
      <c r="D293" s="9" t="s">
        <v>1243</v>
      </c>
      <c r="E293" s="9" t="s">
        <v>1136</v>
      </c>
      <c r="G293" s="9">
        <v>200</v>
      </c>
      <c r="H293" s="12" t="s">
        <v>1247</v>
      </c>
      <c r="I293" s="9" t="s">
        <v>1303</v>
      </c>
      <c r="J293" s="9" t="s">
        <v>3</v>
      </c>
      <c r="K293" s="9" t="s">
        <v>1306</v>
      </c>
      <c r="L293" s="9" t="s">
        <v>3</v>
      </c>
      <c r="M293" s="9" t="s">
        <v>3</v>
      </c>
      <c r="N293" s="18">
        <v>20211520123581</v>
      </c>
    </row>
    <row r="294" spans="1:14" x14ac:dyDescent="0.25">
      <c r="A294" s="21">
        <v>480</v>
      </c>
      <c r="B294" s="11" t="s">
        <v>517</v>
      </c>
      <c r="C294" s="9" t="s">
        <v>841</v>
      </c>
      <c r="D294" s="9" t="s">
        <v>1243</v>
      </c>
      <c r="E294" s="9" t="s">
        <v>1151</v>
      </c>
      <c r="G294" s="9">
        <v>99.5</v>
      </c>
      <c r="H294" s="12" t="s">
        <v>1247</v>
      </c>
      <c r="I294" s="9" t="s">
        <v>1303</v>
      </c>
      <c r="J294" s="9" t="s">
        <v>3</v>
      </c>
      <c r="K294" s="9" t="s">
        <v>1306</v>
      </c>
      <c r="L294" s="9" t="s">
        <v>3</v>
      </c>
      <c r="M294" s="9" t="s">
        <v>3</v>
      </c>
      <c r="N294" s="18">
        <v>20201520023421</v>
      </c>
    </row>
    <row r="295" spans="1:14" x14ac:dyDescent="0.25">
      <c r="A295" s="21">
        <v>254</v>
      </c>
      <c r="B295" s="11" t="s">
        <v>518</v>
      </c>
      <c r="C295" s="9" t="s">
        <v>33</v>
      </c>
      <c r="D295" s="9" t="s">
        <v>1243</v>
      </c>
      <c r="E295" s="9" t="s">
        <v>1152</v>
      </c>
      <c r="G295" s="9">
        <v>19.899999999999999</v>
      </c>
      <c r="H295" s="12" t="s">
        <v>1269</v>
      </c>
      <c r="I295" s="9" t="s">
        <v>1303</v>
      </c>
      <c r="J295" s="9" t="s">
        <v>2</v>
      </c>
      <c r="L295" s="9" t="s">
        <v>3</v>
      </c>
      <c r="M295" s="9" t="s">
        <v>3</v>
      </c>
      <c r="N295" s="18">
        <v>20181520025001</v>
      </c>
    </row>
    <row r="296" spans="1:14" x14ac:dyDescent="0.25">
      <c r="A296" s="21">
        <v>277</v>
      </c>
      <c r="B296" s="11" t="s">
        <v>519</v>
      </c>
      <c r="C296" s="9" t="s">
        <v>33</v>
      </c>
      <c r="D296" s="9" t="s">
        <v>1243</v>
      </c>
      <c r="E296" s="9" t="s">
        <v>1152</v>
      </c>
      <c r="G296" s="9">
        <v>19.5</v>
      </c>
      <c r="H296" s="12" t="s">
        <v>1269</v>
      </c>
      <c r="I296" s="9" t="s">
        <v>1303</v>
      </c>
      <c r="J296" s="9" t="s">
        <v>2</v>
      </c>
      <c r="K296" s="9" t="s">
        <v>1358</v>
      </c>
      <c r="L296" s="9" t="s">
        <v>3</v>
      </c>
      <c r="M296" s="9" t="s">
        <v>3</v>
      </c>
      <c r="N296" s="18">
        <v>20181520025051</v>
      </c>
    </row>
    <row r="297" spans="1:14" x14ac:dyDescent="0.25">
      <c r="A297" s="21">
        <v>444</v>
      </c>
      <c r="B297" s="11" t="s">
        <v>520</v>
      </c>
      <c r="C297" s="9" t="s">
        <v>15</v>
      </c>
      <c r="D297" s="9" t="s">
        <v>1243</v>
      </c>
      <c r="E297" s="9" t="s">
        <v>1153</v>
      </c>
      <c r="G297" s="9">
        <v>15</v>
      </c>
      <c r="H297" s="12" t="s">
        <v>1247</v>
      </c>
      <c r="I297" s="9" t="s">
        <v>1303</v>
      </c>
      <c r="J297" s="9" t="s">
        <v>3</v>
      </c>
      <c r="K297" s="9" t="s">
        <v>1306</v>
      </c>
      <c r="L297" s="9" t="s">
        <v>3</v>
      </c>
      <c r="M297" s="9" t="s">
        <v>3</v>
      </c>
      <c r="N297" s="18">
        <v>20191520047451</v>
      </c>
    </row>
    <row r="298" spans="1:14" x14ac:dyDescent="0.25">
      <c r="A298" s="21">
        <v>864</v>
      </c>
      <c r="B298" s="11" t="s">
        <v>521</v>
      </c>
      <c r="C298" s="9" t="s">
        <v>18</v>
      </c>
      <c r="D298" s="9" t="s">
        <v>1243</v>
      </c>
      <c r="E298" s="9" t="s">
        <v>1077</v>
      </c>
      <c r="G298" s="9">
        <v>200</v>
      </c>
      <c r="H298" s="12" t="s">
        <v>1285</v>
      </c>
      <c r="I298" s="9" t="s">
        <v>1303</v>
      </c>
      <c r="J298" s="9" t="s">
        <v>3</v>
      </c>
      <c r="K298" s="9" t="s">
        <v>1306</v>
      </c>
      <c r="L298" s="9" t="s">
        <v>3</v>
      </c>
      <c r="M298" s="9" t="s">
        <v>3</v>
      </c>
      <c r="N298" s="18">
        <v>20211520105131</v>
      </c>
    </row>
    <row r="299" spans="1:14" x14ac:dyDescent="0.25">
      <c r="A299" s="21">
        <v>587</v>
      </c>
      <c r="B299" s="11" t="s">
        <v>522</v>
      </c>
      <c r="C299" s="9" t="s">
        <v>842</v>
      </c>
      <c r="D299" s="9" t="s">
        <v>1243</v>
      </c>
      <c r="E299" s="9" t="s">
        <v>1154</v>
      </c>
      <c r="G299" s="9">
        <v>35</v>
      </c>
      <c r="H299" s="12" t="s">
        <v>1250</v>
      </c>
      <c r="I299" s="9" t="s">
        <v>1303</v>
      </c>
      <c r="J299" s="9" t="s">
        <v>3</v>
      </c>
      <c r="K299" s="9" t="s">
        <v>1306</v>
      </c>
      <c r="L299" s="9" t="s">
        <v>3</v>
      </c>
      <c r="M299" s="9" t="s">
        <v>2</v>
      </c>
      <c r="N299" s="18">
        <v>20201520027571</v>
      </c>
    </row>
    <row r="300" spans="1:14" x14ac:dyDescent="0.25">
      <c r="A300" s="21">
        <v>660</v>
      </c>
      <c r="B300" s="11" t="s">
        <v>523</v>
      </c>
      <c r="C300" s="9" t="s">
        <v>843</v>
      </c>
      <c r="D300" s="9" t="s">
        <v>1243</v>
      </c>
      <c r="E300" s="9" t="s">
        <v>1077</v>
      </c>
      <c r="G300" s="9">
        <v>200</v>
      </c>
      <c r="H300" s="12" t="s">
        <v>1257</v>
      </c>
      <c r="I300" s="9" t="s">
        <v>1304</v>
      </c>
      <c r="J300" s="9" t="s">
        <v>3</v>
      </c>
      <c r="K300" s="9" t="s">
        <v>1306</v>
      </c>
      <c r="L300" s="9" t="s">
        <v>2</v>
      </c>
      <c r="M300" s="9" t="s">
        <v>3</v>
      </c>
      <c r="N300" s="18">
        <v>20211520076711</v>
      </c>
    </row>
    <row r="301" spans="1:14" x14ac:dyDescent="0.25">
      <c r="A301" s="21">
        <v>1163</v>
      </c>
      <c r="B301" s="11" t="s">
        <v>524</v>
      </c>
      <c r="C301" s="9" t="s">
        <v>844</v>
      </c>
      <c r="D301" s="9" t="s">
        <v>1243</v>
      </c>
      <c r="E301" s="9" t="s">
        <v>1155</v>
      </c>
      <c r="G301" s="9">
        <v>58</v>
      </c>
      <c r="H301" s="12">
        <v>46888</v>
      </c>
      <c r="I301" s="9" t="s">
        <v>1306</v>
      </c>
      <c r="J301" s="9" t="s">
        <v>3</v>
      </c>
      <c r="K301" s="9" t="s">
        <v>1306</v>
      </c>
      <c r="N301" s="18" t="e">
        <v>#N/A</v>
      </c>
    </row>
    <row r="302" spans="1:14" x14ac:dyDescent="0.25">
      <c r="A302" s="21">
        <v>951</v>
      </c>
      <c r="B302" s="11" t="s">
        <v>525</v>
      </c>
      <c r="C302" s="9" t="s">
        <v>845</v>
      </c>
      <c r="D302" s="9" t="s">
        <v>1243</v>
      </c>
      <c r="E302" s="9" t="s">
        <v>1156</v>
      </c>
      <c r="G302" s="9">
        <v>25</v>
      </c>
      <c r="H302" s="12" t="s">
        <v>1273</v>
      </c>
      <c r="I302" s="9" t="s">
        <v>1306</v>
      </c>
      <c r="J302" s="9" t="s">
        <v>2</v>
      </c>
      <c r="N302" s="18" t="e">
        <v>#N/A</v>
      </c>
    </row>
    <row r="303" spans="1:14" x14ac:dyDescent="0.25">
      <c r="A303" s="21">
        <v>914</v>
      </c>
      <c r="B303" s="11" t="s">
        <v>526</v>
      </c>
      <c r="C303" s="9" t="s">
        <v>845</v>
      </c>
      <c r="D303" s="9" t="s">
        <v>1243</v>
      </c>
      <c r="E303" s="9" t="s">
        <v>1157</v>
      </c>
      <c r="G303" s="9">
        <v>25</v>
      </c>
      <c r="H303" s="12" t="s">
        <v>1295</v>
      </c>
      <c r="I303" s="9" t="s">
        <v>1306</v>
      </c>
      <c r="J303" s="9" t="s">
        <v>2</v>
      </c>
      <c r="N303" s="18" t="e">
        <v>#N/A</v>
      </c>
    </row>
    <row r="304" spans="1:14" x14ac:dyDescent="0.25">
      <c r="A304" s="21">
        <v>155</v>
      </c>
      <c r="B304" s="11" t="s">
        <v>527</v>
      </c>
      <c r="C304" s="9" t="s">
        <v>16</v>
      </c>
      <c r="D304" s="9" t="s">
        <v>1243</v>
      </c>
      <c r="E304" s="9" t="s">
        <v>1158</v>
      </c>
      <c r="G304" s="9">
        <v>19.899999999999999</v>
      </c>
      <c r="H304" s="12" t="s">
        <v>1250</v>
      </c>
      <c r="I304" s="9" t="s">
        <v>1303</v>
      </c>
      <c r="J304" s="9" t="s">
        <v>2</v>
      </c>
      <c r="K304" s="9" t="s">
        <v>1359</v>
      </c>
      <c r="L304" s="9" t="s">
        <v>3</v>
      </c>
      <c r="M304" s="9" t="s">
        <v>3</v>
      </c>
      <c r="N304" s="18">
        <v>20181520035201</v>
      </c>
    </row>
    <row r="305" spans="1:14" x14ac:dyDescent="0.25">
      <c r="A305" s="21">
        <v>719</v>
      </c>
      <c r="B305" s="11" t="s">
        <v>528</v>
      </c>
      <c r="C305" s="9" t="s">
        <v>16</v>
      </c>
      <c r="D305" s="9" t="s">
        <v>1243</v>
      </c>
      <c r="E305" s="9" t="s">
        <v>1158</v>
      </c>
      <c r="G305" s="9">
        <v>19.899999999999999</v>
      </c>
      <c r="H305" s="12" t="s">
        <v>1250</v>
      </c>
      <c r="I305" s="9" t="s">
        <v>1303</v>
      </c>
      <c r="J305" s="9" t="s">
        <v>2</v>
      </c>
      <c r="K305" s="9" t="s">
        <v>1360</v>
      </c>
      <c r="L305" s="9" t="s">
        <v>3</v>
      </c>
      <c r="M305" s="9" t="s">
        <v>3</v>
      </c>
      <c r="N305" s="18">
        <v>20181520035201</v>
      </c>
    </row>
    <row r="306" spans="1:14" x14ac:dyDescent="0.25">
      <c r="A306" s="21">
        <v>720</v>
      </c>
      <c r="B306" s="11" t="s">
        <v>529</v>
      </c>
      <c r="C306" s="9" t="s">
        <v>16</v>
      </c>
      <c r="D306" s="9" t="s">
        <v>1243</v>
      </c>
      <c r="E306" s="9" t="s">
        <v>1159</v>
      </c>
      <c r="G306" s="9">
        <v>19.899999999999999</v>
      </c>
      <c r="H306" s="12" t="s">
        <v>1250</v>
      </c>
      <c r="I306" s="9" t="s">
        <v>1303</v>
      </c>
      <c r="J306" s="9" t="s">
        <v>2</v>
      </c>
      <c r="K306" s="9" t="s">
        <v>1360</v>
      </c>
      <c r="L306" s="9" t="s">
        <v>3</v>
      </c>
      <c r="M306" s="9" t="s">
        <v>3</v>
      </c>
      <c r="N306" s="18">
        <v>20181520035201</v>
      </c>
    </row>
    <row r="307" spans="1:14" x14ac:dyDescent="0.25">
      <c r="A307" s="21">
        <v>721</v>
      </c>
      <c r="B307" s="11" t="s">
        <v>530</v>
      </c>
      <c r="C307" s="9" t="s">
        <v>16</v>
      </c>
      <c r="D307" s="9" t="s">
        <v>1243</v>
      </c>
      <c r="E307" s="9" t="s">
        <v>1158</v>
      </c>
      <c r="G307" s="9">
        <v>19.899999999999999</v>
      </c>
      <c r="H307" s="12" t="s">
        <v>1246</v>
      </c>
      <c r="I307" s="9" t="s">
        <v>1303</v>
      </c>
      <c r="J307" s="9" t="s">
        <v>2</v>
      </c>
      <c r="K307" s="9" t="s">
        <v>1361</v>
      </c>
      <c r="L307" s="9" t="s">
        <v>3</v>
      </c>
      <c r="M307" s="9" t="s">
        <v>3</v>
      </c>
      <c r="N307" s="18">
        <v>20181520035201</v>
      </c>
    </row>
    <row r="308" spans="1:14" x14ac:dyDescent="0.25">
      <c r="A308" s="21">
        <v>446</v>
      </c>
      <c r="B308" s="11" t="s">
        <v>531</v>
      </c>
      <c r="C308" s="9" t="s">
        <v>846</v>
      </c>
      <c r="D308" s="9" t="s">
        <v>1243</v>
      </c>
      <c r="E308" s="9" t="s">
        <v>1160</v>
      </c>
      <c r="G308" s="9">
        <v>19.899999999999999</v>
      </c>
      <c r="H308" s="12" t="s">
        <v>1296</v>
      </c>
      <c r="I308" s="9" t="s">
        <v>1303</v>
      </c>
      <c r="J308" s="9" t="s">
        <v>2</v>
      </c>
      <c r="K308" s="9" t="s">
        <v>1362</v>
      </c>
      <c r="L308" s="9" t="s">
        <v>3</v>
      </c>
      <c r="M308" s="9" t="s">
        <v>3</v>
      </c>
      <c r="N308" s="18">
        <v>20201520000111</v>
      </c>
    </row>
    <row r="309" spans="1:14" x14ac:dyDescent="0.25">
      <c r="A309" s="21">
        <v>299</v>
      </c>
      <c r="B309" s="11" t="s">
        <v>532</v>
      </c>
      <c r="C309" s="9" t="s">
        <v>38</v>
      </c>
      <c r="D309" s="9" t="s">
        <v>1243</v>
      </c>
      <c r="E309" s="9" t="s">
        <v>1161</v>
      </c>
      <c r="G309" s="9">
        <v>90</v>
      </c>
      <c r="H309" s="12" t="s">
        <v>1297</v>
      </c>
      <c r="I309" s="9" t="s">
        <v>1303</v>
      </c>
      <c r="J309" s="9" t="s">
        <v>3</v>
      </c>
      <c r="K309" s="9" t="s">
        <v>1306</v>
      </c>
      <c r="L309" s="9" t="s">
        <v>3</v>
      </c>
      <c r="M309" s="9" t="s">
        <v>2</v>
      </c>
      <c r="N309" s="18">
        <v>20181520034091</v>
      </c>
    </row>
    <row r="310" spans="1:14" x14ac:dyDescent="0.25">
      <c r="A310" s="21" t="s">
        <v>190</v>
      </c>
      <c r="B310" s="11" t="s">
        <v>533</v>
      </c>
      <c r="C310" s="9" t="s">
        <v>671</v>
      </c>
      <c r="D310" s="9" t="s">
        <v>1243</v>
      </c>
      <c r="E310" s="9" t="s">
        <v>1162</v>
      </c>
      <c r="G310" s="9">
        <v>0</v>
      </c>
      <c r="H310" s="12">
        <v>45657</v>
      </c>
      <c r="I310" s="9" t="s">
        <v>1303</v>
      </c>
      <c r="J310" s="9" t="s">
        <v>3</v>
      </c>
      <c r="K310" s="9" t="s">
        <v>1306</v>
      </c>
      <c r="L310" s="9" t="s">
        <v>3</v>
      </c>
      <c r="M310" s="9" t="s">
        <v>3</v>
      </c>
      <c r="N310" s="18">
        <v>20231540027301</v>
      </c>
    </row>
    <row r="311" spans="1:14" x14ac:dyDescent="0.25">
      <c r="A311" s="21">
        <v>1161</v>
      </c>
      <c r="B311" s="11" t="s">
        <v>534</v>
      </c>
      <c r="C311" s="9" t="s">
        <v>847</v>
      </c>
      <c r="D311" s="9" t="s">
        <v>1243</v>
      </c>
      <c r="E311" s="9" t="s">
        <v>1163</v>
      </c>
      <c r="G311" s="9">
        <v>50</v>
      </c>
      <c r="H311" s="12">
        <v>45350</v>
      </c>
      <c r="I311" s="9" t="s">
        <v>1306</v>
      </c>
      <c r="J311" s="9" t="s">
        <v>2</v>
      </c>
      <c r="N311" s="18" t="e">
        <v>#N/A</v>
      </c>
    </row>
    <row r="312" spans="1:14" x14ac:dyDescent="0.25">
      <c r="A312" s="21">
        <v>912</v>
      </c>
      <c r="B312" s="11" t="s">
        <v>535</v>
      </c>
      <c r="C312" s="9" t="s">
        <v>848</v>
      </c>
      <c r="D312" s="9" t="s">
        <v>1243</v>
      </c>
      <c r="E312" s="9" t="s">
        <v>1164</v>
      </c>
      <c r="G312" s="9">
        <v>60</v>
      </c>
      <c r="H312" s="12" t="s">
        <v>1247</v>
      </c>
      <c r="I312" s="9" t="s">
        <v>1306</v>
      </c>
      <c r="J312" s="9" t="s">
        <v>2</v>
      </c>
      <c r="N312" s="18" t="e">
        <v>#N/A</v>
      </c>
    </row>
    <row r="313" spans="1:14" x14ac:dyDescent="0.25">
      <c r="A313" s="21">
        <v>913</v>
      </c>
      <c r="B313" s="11" t="s">
        <v>536</v>
      </c>
      <c r="C313" s="9" t="s">
        <v>848</v>
      </c>
      <c r="D313" s="9" t="s">
        <v>1243</v>
      </c>
      <c r="E313" s="9" t="s">
        <v>1165</v>
      </c>
      <c r="G313" s="9">
        <v>60</v>
      </c>
      <c r="H313" s="12" t="s">
        <v>1247</v>
      </c>
      <c r="I313" s="9" t="s">
        <v>1306</v>
      </c>
      <c r="J313" s="9" t="s">
        <v>3</v>
      </c>
      <c r="K313" s="9" t="s">
        <v>1306</v>
      </c>
      <c r="N313" s="18" t="e">
        <v>#N/A</v>
      </c>
    </row>
    <row r="314" spans="1:14" x14ac:dyDescent="0.25">
      <c r="A314" s="21">
        <v>969</v>
      </c>
      <c r="B314" s="11" t="s">
        <v>537</v>
      </c>
      <c r="C314" s="9" t="s">
        <v>848</v>
      </c>
      <c r="D314" s="9" t="s">
        <v>1243</v>
      </c>
      <c r="E314" s="9" t="s">
        <v>1166</v>
      </c>
      <c r="G314" s="9">
        <v>60</v>
      </c>
      <c r="H314" s="12" t="s">
        <v>1247</v>
      </c>
      <c r="I314" s="9" t="s">
        <v>1306</v>
      </c>
      <c r="J314" s="9" t="s">
        <v>3</v>
      </c>
      <c r="K314" s="9" t="s">
        <v>1306</v>
      </c>
      <c r="N314" s="18" t="e">
        <v>#N/A</v>
      </c>
    </row>
    <row r="315" spans="1:14" x14ac:dyDescent="0.25">
      <c r="A315" s="21">
        <v>516</v>
      </c>
      <c r="B315" s="11" t="s">
        <v>538</v>
      </c>
      <c r="C315" s="9" t="s">
        <v>849</v>
      </c>
      <c r="D315" s="9" t="s">
        <v>1243</v>
      </c>
      <c r="E315" s="9" t="s">
        <v>1167</v>
      </c>
      <c r="G315" s="9">
        <v>9.8000000000000007</v>
      </c>
      <c r="H315" s="12" t="s">
        <v>1250</v>
      </c>
      <c r="I315" s="9" t="s">
        <v>1303</v>
      </c>
      <c r="J315" s="9" t="s">
        <v>2</v>
      </c>
      <c r="K315" s="9" t="s">
        <v>1363</v>
      </c>
      <c r="L315" s="9" t="s">
        <v>3</v>
      </c>
      <c r="M315" s="9" t="s">
        <v>3</v>
      </c>
      <c r="N315" s="18">
        <v>20201520019331</v>
      </c>
    </row>
    <row r="316" spans="1:14" x14ac:dyDescent="0.25">
      <c r="A316" s="21" t="s">
        <v>191</v>
      </c>
      <c r="B316" s="11" t="s">
        <v>539</v>
      </c>
      <c r="C316" s="9" t="s">
        <v>850</v>
      </c>
      <c r="D316" s="9" t="s">
        <v>1243</v>
      </c>
      <c r="E316" s="9" t="s">
        <v>983</v>
      </c>
      <c r="G316" s="9">
        <v>200</v>
      </c>
      <c r="H316" s="12" t="s">
        <v>1298</v>
      </c>
      <c r="I316" s="9" t="s">
        <v>1304</v>
      </c>
      <c r="J316" s="9" t="s">
        <v>3</v>
      </c>
      <c r="K316" s="9" t="s">
        <v>1306</v>
      </c>
      <c r="L316" s="9" t="s">
        <v>3</v>
      </c>
      <c r="M316" s="9" t="s">
        <v>3</v>
      </c>
      <c r="N316" s="18">
        <v>20231540024811</v>
      </c>
    </row>
    <row r="317" spans="1:14" x14ac:dyDescent="0.25">
      <c r="A317" s="21">
        <v>230</v>
      </c>
      <c r="B317" s="11" t="s">
        <v>540</v>
      </c>
      <c r="C317" s="9" t="s">
        <v>851</v>
      </c>
      <c r="D317" s="9" t="s">
        <v>1243</v>
      </c>
      <c r="E317" s="9" t="s">
        <v>1168</v>
      </c>
      <c r="G317" s="9">
        <v>50</v>
      </c>
      <c r="H317" s="12" t="s">
        <v>1299</v>
      </c>
      <c r="I317" s="9" t="s">
        <v>1307</v>
      </c>
      <c r="J317" s="9" t="s">
        <v>2</v>
      </c>
      <c r="K317" s="9" t="s">
        <v>1364</v>
      </c>
      <c r="L317" s="9" t="s">
        <v>3</v>
      </c>
      <c r="M317" s="9" t="s">
        <v>3</v>
      </c>
      <c r="N317" s="18">
        <v>20181520034161</v>
      </c>
    </row>
    <row r="318" spans="1:14" x14ac:dyDescent="0.25">
      <c r="A318" s="21">
        <v>431</v>
      </c>
      <c r="B318" s="11" t="s">
        <v>541</v>
      </c>
      <c r="C318" s="9" t="s">
        <v>852</v>
      </c>
      <c r="D318" s="9" t="s">
        <v>1243</v>
      </c>
      <c r="E318" s="9" t="s">
        <v>1169</v>
      </c>
      <c r="G318" s="9">
        <v>168</v>
      </c>
      <c r="H318" s="12">
        <v>45107</v>
      </c>
      <c r="I318" s="9" t="s">
        <v>1307</v>
      </c>
      <c r="J318" s="9" t="s">
        <v>3</v>
      </c>
      <c r="K318" s="9" t="s">
        <v>1306</v>
      </c>
      <c r="L318" s="9" t="s">
        <v>3</v>
      </c>
      <c r="M318" s="9" t="s">
        <v>3</v>
      </c>
      <c r="N318" s="18">
        <v>20191520037941</v>
      </c>
    </row>
    <row r="319" spans="1:14" x14ac:dyDescent="0.25">
      <c r="A319" s="21">
        <v>182</v>
      </c>
      <c r="B319" s="11" t="s">
        <v>542</v>
      </c>
      <c r="C319" s="9" t="s">
        <v>853</v>
      </c>
      <c r="D319" s="9" t="s">
        <v>1243</v>
      </c>
      <c r="E319" s="9" t="s">
        <v>1170</v>
      </c>
      <c r="G319" s="9">
        <v>9.9</v>
      </c>
      <c r="H319" s="12" t="s">
        <v>1280</v>
      </c>
      <c r="I319" s="9" t="s">
        <v>1303</v>
      </c>
      <c r="J319" s="9" t="s">
        <v>2</v>
      </c>
      <c r="L319" s="9" t="s">
        <v>3</v>
      </c>
      <c r="M319" s="9" t="s">
        <v>3</v>
      </c>
      <c r="N319" s="18">
        <v>20211520124071</v>
      </c>
    </row>
    <row r="320" spans="1:14" x14ac:dyDescent="0.25">
      <c r="A320" s="21">
        <v>454</v>
      </c>
      <c r="B320" s="11" t="s">
        <v>543</v>
      </c>
      <c r="C320" s="9" t="s">
        <v>854</v>
      </c>
      <c r="D320" s="9" t="s">
        <v>1243</v>
      </c>
      <c r="E320" s="9" t="s">
        <v>1058</v>
      </c>
      <c r="G320" s="9">
        <v>50</v>
      </c>
      <c r="H320" s="12" t="s">
        <v>1261</v>
      </c>
      <c r="I320" s="9" t="s">
        <v>1303</v>
      </c>
      <c r="J320" s="9" t="s">
        <v>2</v>
      </c>
      <c r="L320" s="9" t="s">
        <v>3</v>
      </c>
      <c r="M320" s="9" t="s">
        <v>3</v>
      </c>
      <c r="N320" s="18">
        <v>20211520087391</v>
      </c>
    </row>
    <row r="321" spans="1:14" x14ac:dyDescent="0.25">
      <c r="A321" s="21">
        <v>967</v>
      </c>
      <c r="B321" s="11" t="s">
        <v>544</v>
      </c>
      <c r="C321" s="9" t="s">
        <v>855</v>
      </c>
      <c r="D321" s="9" t="s">
        <v>1243</v>
      </c>
      <c r="E321" s="9" t="s">
        <v>1171</v>
      </c>
      <c r="G321" s="9">
        <v>9.9</v>
      </c>
      <c r="H321" s="12">
        <v>45229</v>
      </c>
      <c r="I321" s="9" t="s">
        <v>1303</v>
      </c>
      <c r="J321" s="9" t="s">
        <v>3</v>
      </c>
      <c r="K321" s="9" t="s">
        <v>1306</v>
      </c>
      <c r="L321" s="9" t="s">
        <v>3</v>
      </c>
      <c r="M321" s="9" t="s">
        <v>3</v>
      </c>
      <c r="N321" s="18">
        <v>20211520122761</v>
      </c>
    </row>
    <row r="322" spans="1:14" x14ac:dyDescent="0.25">
      <c r="A322" s="21">
        <v>458</v>
      </c>
      <c r="B322" s="11" t="s">
        <v>545</v>
      </c>
      <c r="C322" s="9" t="s">
        <v>856</v>
      </c>
      <c r="D322" s="9" t="s">
        <v>1243</v>
      </c>
      <c r="E322" s="9" t="s">
        <v>1172</v>
      </c>
      <c r="G322" s="9">
        <v>9.9</v>
      </c>
      <c r="H322" s="12" t="s">
        <v>1245</v>
      </c>
      <c r="I322" s="9" t="s">
        <v>1303</v>
      </c>
      <c r="J322" s="9" t="s">
        <v>3</v>
      </c>
      <c r="K322" s="9" t="s">
        <v>1306</v>
      </c>
      <c r="L322" s="9" t="s">
        <v>3</v>
      </c>
      <c r="M322" s="9" t="s">
        <v>3</v>
      </c>
      <c r="N322" s="18">
        <v>20191520046661</v>
      </c>
    </row>
    <row r="323" spans="1:14" x14ac:dyDescent="0.25">
      <c r="A323" s="21">
        <v>777</v>
      </c>
      <c r="B323" s="11" t="s">
        <v>546</v>
      </c>
      <c r="C323" s="9" t="s">
        <v>688</v>
      </c>
      <c r="D323" s="9" t="s">
        <v>1243</v>
      </c>
      <c r="E323" s="9" t="s">
        <v>1173</v>
      </c>
      <c r="G323" s="9">
        <v>9.9</v>
      </c>
      <c r="H323" s="12" t="s">
        <v>1250</v>
      </c>
      <c r="I323" s="9" t="s">
        <v>1303</v>
      </c>
      <c r="J323" s="9" t="s">
        <v>3</v>
      </c>
      <c r="K323" s="9" t="s">
        <v>1306</v>
      </c>
      <c r="L323" s="9" t="s">
        <v>3</v>
      </c>
      <c r="M323" s="9" t="s">
        <v>3</v>
      </c>
      <c r="N323" s="18">
        <v>20211520109561</v>
      </c>
    </row>
    <row r="324" spans="1:14" x14ac:dyDescent="0.25">
      <c r="A324" s="21">
        <v>811</v>
      </c>
      <c r="B324" s="11" t="s">
        <v>547</v>
      </c>
      <c r="C324" s="9" t="s">
        <v>662</v>
      </c>
      <c r="D324" s="9" t="s">
        <v>1243</v>
      </c>
      <c r="E324" s="9" t="s">
        <v>1174</v>
      </c>
      <c r="G324" s="9">
        <v>80</v>
      </c>
      <c r="H324" s="12">
        <v>45688</v>
      </c>
      <c r="I324" s="9" t="s">
        <v>1303</v>
      </c>
      <c r="J324" s="9" t="s">
        <v>3</v>
      </c>
      <c r="K324" s="9" t="s">
        <v>1306</v>
      </c>
      <c r="L324" s="9" t="s">
        <v>3</v>
      </c>
      <c r="M324" s="9" t="s">
        <v>3</v>
      </c>
      <c r="N324" s="18">
        <v>20211520127871</v>
      </c>
    </row>
    <row r="325" spans="1:14" x14ac:dyDescent="0.25">
      <c r="A325" s="21">
        <v>794</v>
      </c>
      <c r="B325" s="11" t="s">
        <v>548</v>
      </c>
      <c r="C325" s="9" t="s">
        <v>857</v>
      </c>
      <c r="D325" s="9" t="s">
        <v>1243</v>
      </c>
      <c r="E325" s="9" t="s">
        <v>1175</v>
      </c>
      <c r="G325" s="9">
        <v>9</v>
      </c>
      <c r="H325" s="12">
        <v>46326</v>
      </c>
      <c r="I325" s="9" t="s">
        <v>1303</v>
      </c>
      <c r="J325" s="9" t="s">
        <v>3</v>
      </c>
      <c r="K325" s="9" t="s">
        <v>1306</v>
      </c>
      <c r="L325" s="9" t="s">
        <v>3</v>
      </c>
      <c r="M325" s="9" t="s">
        <v>3</v>
      </c>
      <c r="N325" s="18">
        <v>20211520116341</v>
      </c>
    </row>
    <row r="326" spans="1:14" x14ac:dyDescent="0.25">
      <c r="A326" s="21">
        <v>1158</v>
      </c>
      <c r="B326" s="11" t="s">
        <v>549</v>
      </c>
      <c r="C326" s="9" t="s">
        <v>857</v>
      </c>
      <c r="D326" s="9" t="s">
        <v>1243</v>
      </c>
      <c r="E326" s="9" t="s">
        <v>1175</v>
      </c>
      <c r="G326" s="9">
        <v>10.9</v>
      </c>
      <c r="H326" s="12">
        <v>46326</v>
      </c>
      <c r="I326" s="9" t="s">
        <v>1303</v>
      </c>
      <c r="J326" s="9" t="s">
        <v>2</v>
      </c>
      <c r="K326" s="9" t="s">
        <v>1365</v>
      </c>
      <c r="L326" s="9" t="s">
        <v>3</v>
      </c>
      <c r="M326" s="9" t="s">
        <v>3</v>
      </c>
      <c r="N326" s="18">
        <v>20211520116341</v>
      </c>
    </row>
    <row r="327" spans="1:14" x14ac:dyDescent="0.25">
      <c r="A327" s="21">
        <v>540</v>
      </c>
      <c r="B327" s="11" t="s">
        <v>550</v>
      </c>
      <c r="C327" s="9" t="s">
        <v>858</v>
      </c>
      <c r="D327" s="9" t="s">
        <v>1243</v>
      </c>
      <c r="E327" s="9" t="s">
        <v>1176</v>
      </c>
      <c r="G327" s="9">
        <v>19.899999999999999</v>
      </c>
      <c r="H327" s="12">
        <v>45564</v>
      </c>
      <c r="I327" s="9" t="s">
        <v>1303</v>
      </c>
      <c r="J327" s="9" t="s">
        <v>2</v>
      </c>
      <c r="K327" s="9" t="s">
        <v>1366</v>
      </c>
      <c r="L327" s="9" t="s">
        <v>3</v>
      </c>
      <c r="M327" s="9" t="s">
        <v>3</v>
      </c>
      <c r="N327" s="18">
        <v>20211520118971</v>
      </c>
    </row>
    <row r="328" spans="1:14" x14ac:dyDescent="0.25">
      <c r="A328" s="21">
        <v>532</v>
      </c>
      <c r="B328" s="11" t="s">
        <v>551</v>
      </c>
      <c r="C328" s="9" t="s">
        <v>859</v>
      </c>
      <c r="D328" s="9" t="s">
        <v>1243</v>
      </c>
      <c r="E328" s="9" t="s">
        <v>1177</v>
      </c>
      <c r="G328" s="9">
        <v>9.9</v>
      </c>
      <c r="H328" s="12">
        <v>45565</v>
      </c>
      <c r="I328" s="9" t="s">
        <v>1303</v>
      </c>
      <c r="J328" s="9" t="s">
        <v>2</v>
      </c>
      <c r="K328" s="9" t="s">
        <v>1366</v>
      </c>
      <c r="L328" s="9" t="s">
        <v>3</v>
      </c>
      <c r="M328" s="9" t="s">
        <v>3</v>
      </c>
      <c r="N328" s="18">
        <v>20211520117671</v>
      </c>
    </row>
    <row r="329" spans="1:14" x14ac:dyDescent="0.25">
      <c r="A329" s="21">
        <v>225</v>
      </c>
      <c r="B329" s="11" t="s">
        <v>28</v>
      </c>
      <c r="C329" s="9" t="s">
        <v>742</v>
      </c>
      <c r="D329" s="9" t="s">
        <v>1243</v>
      </c>
      <c r="E329" s="9" t="s">
        <v>919</v>
      </c>
      <c r="G329" s="9">
        <v>200</v>
      </c>
      <c r="H329" s="12">
        <v>44985</v>
      </c>
      <c r="I329" s="9" t="s">
        <v>1303</v>
      </c>
      <c r="J329" s="9" t="s">
        <v>3</v>
      </c>
      <c r="K329" s="9" t="s">
        <v>1306</v>
      </c>
      <c r="L329" s="9" t="s">
        <v>2</v>
      </c>
      <c r="M329" s="9" t="s">
        <v>3</v>
      </c>
      <c r="N329" s="18">
        <v>20181520053141</v>
      </c>
    </row>
    <row r="330" spans="1:14" x14ac:dyDescent="0.25">
      <c r="A330" s="21">
        <v>226</v>
      </c>
      <c r="B330" s="11" t="s">
        <v>29</v>
      </c>
      <c r="C330" s="9" t="s">
        <v>742</v>
      </c>
      <c r="D330" s="9" t="s">
        <v>1243</v>
      </c>
      <c r="E330" s="9" t="s">
        <v>919</v>
      </c>
      <c r="G330" s="9">
        <v>200</v>
      </c>
      <c r="H330" s="12">
        <v>45077</v>
      </c>
      <c r="I330" s="9" t="s">
        <v>1303</v>
      </c>
      <c r="J330" s="9" t="s">
        <v>3</v>
      </c>
      <c r="K330" s="9" t="s">
        <v>1306</v>
      </c>
      <c r="L330" s="9" t="s">
        <v>2</v>
      </c>
      <c r="M330" s="9" t="s">
        <v>3</v>
      </c>
      <c r="N330" s="18">
        <v>20181520053141</v>
      </c>
    </row>
    <row r="331" spans="1:14" x14ac:dyDescent="0.25">
      <c r="A331" s="21">
        <v>547</v>
      </c>
      <c r="B331" s="11" t="s">
        <v>552</v>
      </c>
      <c r="C331" s="9" t="s">
        <v>860</v>
      </c>
      <c r="D331" s="9" t="s">
        <v>1243</v>
      </c>
      <c r="E331" s="9" t="s">
        <v>1178</v>
      </c>
      <c r="G331" s="9">
        <v>120</v>
      </c>
      <c r="H331" s="12">
        <v>47117.791666666664</v>
      </c>
      <c r="I331" s="9" t="s">
        <v>1303</v>
      </c>
      <c r="J331" s="9" t="s">
        <v>2</v>
      </c>
      <c r="K331" s="9" t="s">
        <v>1367</v>
      </c>
      <c r="L331" s="9" t="s">
        <v>3</v>
      </c>
      <c r="M331" s="9" t="s">
        <v>3</v>
      </c>
      <c r="N331" s="18">
        <v>20201520065931</v>
      </c>
    </row>
    <row r="332" spans="1:14" x14ac:dyDescent="0.25">
      <c r="A332" s="21">
        <v>211</v>
      </c>
      <c r="B332" s="11" t="s">
        <v>553</v>
      </c>
      <c r="C332" s="9" t="s">
        <v>861</v>
      </c>
      <c r="D332" s="9" t="s">
        <v>1243</v>
      </c>
      <c r="E332" s="9" t="s">
        <v>1179</v>
      </c>
      <c r="G332" s="9">
        <v>19.5</v>
      </c>
      <c r="H332" s="12" t="s">
        <v>1278</v>
      </c>
      <c r="I332" s="9" t="s">
        <v>1303</v>
      </c>
      <c r="J332" s="9" t="s">
        <v>3</v>
      </c>
      <c r="K332" s="9" t="s">
        <v>1306</v>
      </c>
      <c r="L332" s="9" t="s">
        <v>3</v>
      </c>
      <c r="M332" s="9" t="s">
        <v>3</v>
      </c>
      <c r="N332" s="18">
        <v>20171520034441</v>
      </c>
    </row>
    <row r="333" spans="1:14" x14ac:dyDescent="0.25">
      <c r="A333" s="21">
        <v>318</v>
      </c>
      <c r="B333" s="11" t="s">
        <v>554</v>
      </c>
      <c r="C333" s="9" t="s">
        <v>817</v>
      </c>
      <c r="D333" s="9" t="s">
        <v>1243</v>
      </c>
      <c r="E333" s="9" t="s">
        <v>1180</v>
      </c>
      <c r="G333" s="9">
        <v>88</v>
      </c>
      <c r="H333" s="12">
        <v>45107</v>
      </c>
      <c r="I333" s="9" t="s">
        <v>1303</v>
      </c>
      <c r="J333" s="9" t="s">
        <v>3</v>
      </c>
      <c r="K333" s="9" t="s">
        <v>1306</v>
      </c>
      <c r="L333" s="9" t="s">
        <v>3</v>
      </c>
      <c r="M333" s="9" t="s">
        <v>3</v>
      </c>
      <c r="N333" s="18">
        <v>20181520043501</v>
      </c>
    </row>
    <row r="334" spans="1:14" x14ac:dyDescent="0.25">
      <c r="A334" s="21">
        <v>319</v>
      </c>
      <c r="B334" s="11" t="s">
        <v>555</v>
      </c>
      <c r="C334" s="9" t="s">
        <v>817</v>
      </c>
      <c r="D334" s="9" t="s">
        <v>1243</v>
      </c>
      <c r="E334" s="9" t="s">
        <v>1180</v>
      </c>
      <c r="G334" s="9">
        <v>72</v>
      </c>
      <c r="H334" s="12">
        <v>45107</v>
      </c>
      <c r="I334" s="9" t="s">
        <v>1303</v>
      </c>
      <c r="J334" s="9" t="s">
        <v>3</v>
      </c>
      <c r="K334" s="9" t="s">
        <v>1306</v>
      </c>
      <c r="L334" s="9" t="s">
        <v>3</v>
      </c>
      <c r="M334" s="9" t="s">
        <v>3</v>
      </c>
      <c r="N334" s="18">
        <v>20181520043511</v>
      </c>
    </row>
    <row r="335" spans="1:14" x14ac:dyDescent="0.25">
      <c r="A335" s="21" t="s">
        <v>192</v>
      </c>
      <c r="B335" s="11" t="s">
        <v>556</v>
      </c>
      <c r="C335" s="9" t="s">
        <v>862</v>
      </c>
      <c r="D335" s="9" t="s">
        <v>1243</v>
      </c>
      <c r="E335" s="9" t="s">
        <v>1181</v>
      </c>
      <c r="G335" s="9">
        <v>9.9</v>
      </c>
      <c r="H335" s="12" t="s">
        <v>1249</v>
      </c>
      <c r="I335" s="9" t="s">
        <v>1303</v>
      </c>
      <c r="J335" s="9" t="s">
        <v>2</v>
      </c>
      <c r="K335" s="9" t="s">
        <v>1315</v>
      </c>
      <c r="L335" s="9" t="s">
        <v>3</v>
      </c>
      <c r="M335" s="9" t="s">
        <v>3</v>
      </c>
      <c r="N335" s="18">
        <v>20231540026721</v>
      </c>
    </row>
    <row r="336" spans="1:14" x14ac:dyDescent="0.25">
      <c r="A336" s="21" t="s">
        <v>193</v>
      </c>
      <c r="B336" s="11" t="s">
        <v>557</v>
      </c>
      <c r="C336" s="9" t="s">
        <v>862</v>
      </c>
      <c r="D336" s="9" t="s">
        <v>1243</v>
      </c>
      <c r="E336" s="9" t="s">
        <v>1181</v>
      </c>
      <c r="G336" s="9">
        <v>9.9</v>
      </c>
      <c r="H336" s="12" t="s">
        <v>1247</v>
      </c>
      <c r="I336" s="9" t="s">
        <v>1303</v>
      </c>
      <c r="J336" s="9" t="s">
        <v>2</v>
      </c>
      <c r="K336" s="9" t="s">
        <v>1368</v>
      </c>
      <c r="L336" s="9" t="s">
        <v>3</v>
      </c>
      <c r="M336" s="9" t="s">
        <v>3</v>
      </c>
      <c r="N336" s="18">
        <v>20231540026881</v>
      </c>
    </row>
    <row r="337" spans="1:14" x14ac:dyDescent="0.25">
      <c r="A337" s="21">
        <v>871</v>
      </c>
      <c r="B337" s="11" t="s">
        <v>558</v>
      </c>
      <c r="C337" s="9" t="s">
        <v>863</v>
      </c>
      <c r="D337" s="9" t="s">
        <v>1243</v>
      </c>
      <c r="E337" s="9" t="s">
        <v>1182</v>
      </c>
      <c r="G337" s="9">
        <v>9.9</v>
      </c>
      <c r="H337" s="12">
        <v>45657</v>
      </c>
      <c r="I337" s="9" t="s">
        <v>1303</v>
      </c>
      <c r="J337" s="9" t="s">
        <v>3</v>
      </c>
      <c r="K337" s="9" t="s">
        <v>1306</v>
      </c>
      <c r="L337" s="9" t="s">
        <v>3</v>
      </c>
      <c r="M337" s="9" t="s">
        <v>3</v>
      </c>
      <c r="N337" s="18">
        <v>20211520116551</v>
      </c>
    </row>
    <row r="338" spans="1:14" x14ac:dyDescent="0.25">
      <c r="A338" s="21">
        <v>536</v>
      </c>
      <c r="B338" s="11" t="s">
        <v>559</v>
      </c>
      <c r="C338" s="9" t="s">
        <v>864</v>
      </c>
      <c r="D338" s="9" t="s">
        <v>1243</v>
      </c>
      <c r="E338" s="9" t="s">
        <v>1183</v>
      </c>
      <c r="G338" s="9">
        <v>80</v>
      </c>
      <c r="H338" s="12" t="s">
        <v>1275</v>
      </c>
      <c r="I338" s="9" t="s">
        <v>1303</v>
      </c>
      <c r="J338" s="9" t="s">
        <v>2</v>
      </c>
      <c r="K338" s="9" t="s">
        <v>1369</v>
      </c>
      <c r="L338" s="9" t="s">
        <v>3</v>
      </c>
      <c r="M338" s="9" t="s">
        <v>3</v>
      </c>
      <c r="N338" s="18">
        <v>20201520065921</v>
      </c>
    </row>
    <row r="339" spans="1:14" x14ac:dyDescent="0.25">
      <c r="A339" s="21">
        <v>512</v>
      </c>
      <c r="B339" s="11" t="s">
        <v>560</v>
      </c>
      <c r="C339" s="9" t="s">
        <v>865</v>
      </c>
      <c r="D339" s="9" t="s">
        <v>1243</v>
      </c>
      <c r="E339" s="9" t="s">
        <v>1184</v>
      </c>
      <c r="G339" s="9">
        <v>40</v>
      </c>
      <c r="H339" s="12" t="s">
        <v>1253</v>
      </c>
      <c r="I339" s="9" t="s">
        <v>1303</v>
      </c>
      <c r="J339" s="9" t="s">
        <v>3</v>
      </c>
      <c r="K339" s="9" t="s">
        <v>1306</v>
      </c>
      <c r="L339" s="9" t="s">
        <v>3</v>
      </c>
      <c r="M339" s="9" t="s">
        <v>3</v>
      </c>
      <c r="N339" s="18">
        <v>20201520026461</v>
      </c>
    </row>
    <row r="340" spans="1:14" x14ac:dyDescent="0.25">
      <c r="A340" s="21">
        <v>514</v>
      </c>
      <c r="B340" s="11" t="s">
        <v>561</v>
      </c>
      <c r="C340" s="9" t="s">
        <v>866</v>
      </c>
      <c r="D340" s="9" t="s">
        <v>1243</v>
      </c>
      <c r="E340" s="9" t="s">
        <v>1185</v>
      </c>
      <c r="G340" s="9">
        <v>40</v>
      </c>
      <c r="H340" s="12">
        <v>45564</v>
      </c>
      <c r="I340" s="9" t="s">
        <v>1303</v>
      </c>
      <c r="J340" s="9" t="s">
        <v>2</v>
      </c>
      <c r="K340" s="9" t="s">
        <v>1370</v>
      </c>
      <c r="L340" s="9" t="s">
        <v>3</v>
      </c>
      <c r="M340" s="9" t="s">
        <v>3</v>
      </c>
      <c r="N340" s="18">
        <v>20211520109801</v>
      </c>
    </row>
    <row r="341" spans="1:14" x14ac:dyDescent="0.25">
      <c r="A341" s="21">
        <v>513</v>
      </c>
      <c r="B341" s="11" t="s">
        <v>562</v>
      </c>
      <c r="C341" s="9" t="s">
        <v>867</v>
      </c>
      <c r="D341" s="9" t="s">
        <v>1243</v>
      </c>
      <c r="E341" s="9" t="s">
        <v>1186</v>
      </c>
      <c r="G341" s="9">
        <v>60</v>
      </c>
      <c r="H341" s="12">
        <v>45565</v>
      </c>
      <c r="I341" s="9" t="s">
        <v>1303</v>
      </c>
      <c r="J341" s="9" t="s">
        <v>2</v>
      </c>
      <c r="K341" s="9" t="s">
        <v>1371</v>
      </c>
      <c r="L341" s="9" t="s">
        <v>3</v>
      </c>
      <c r="M341" s="9" t="s">
        <v>3</v>
      </c>
      <c r="N341" s="18">
        <v>20211520109791</v>
      </c>
    </row>
    <row r="342" spans="1:14" x14ac:dyDescent="0.25">
      <c r="A342" s="21">
        <v>420</v>
      </c>
      <c r="B342" s="11" t="s">
        <v>563</v>
      </c>
      <c r="C342" s="9" t="s">
        <v>868</v>
      </c>
      <c r="D342" s="9" t="s">
        <v>1243</v>
      </c>
      <c r="E342" s="9" t="s">
        <v>1187</v>
      </c>
      <c r="G342" s="9">
        <v>19.8</v>
      </c>
      <c r="H342" s="12" t="s">
        <v>1280</v>
      </c>
      <c r="I342" s="9" t="s">
        <v>1305</v>
      </c>
      <c r="J342" s="9" t="s">
        <v>3</v>
      </c>
      <c r="K342" s="9" t="s">
        <v>1306</v>
      </c>
      <c r="L342" s="9" t="s">
        <v>3</v>
      </c>
      <c r="M342" s="9" t="s">
        <v>3</v>
      </c>
      <c r="N342" s="18">
        <v>20201520026601</v>
      </c>
    </row>
    <row r="343" spans="1:14" x14ac:dyDescent="0.25">
      <c r="A343" s="21">
        <v>450</v>
      </c>
      <c r="B343" s="11" t="s">
        <v>564</v>
      </c>
      <c r="C343" s="9" t="s">
        <v>869</v>
      </c>
      <c r="D343" s="9" t="s">
        <v>1243</v>
      </c>
      <c r="E343" s="9" t="s">
        <v>1107</v>
      </c>
      <c r="G343" s="9">
        <v>10</v>
      </c>
      <c r="H343" s="12" t="s">
        <v>1249</v>
      </c>
      <c r="I343" s="9" t="s">
        <v>1305</v>
      </c>
      <c r="J343" s="9" t="s">
        <v>2</v>
      </c>
      <c r="L343" s="9" t="s">
        <v>3</v>
      </c>
      <c r="M343" s="9" t="s">
        <v>3</v>
      </c>
      <c r="N343" s="18">
        <v>20201520026621</v>
      </c>
    </row>
    <row r="344" spans="1:14" x14ac:dyDescent="0.25">
      <c r="A344" s="21">
        <v>1162</v>
      </c>
      <c r="B344" s="11" t="s">
        <v>565</v>
      </c>
      <c r="C344" s="9" t="s">
        <v>15</v>
      </c>
      <c r="D344" s="9" t="s">
        <v>1243</v>
      </c>
      <c r="E344" s="9" t="s">
        <v>1188</v>
      </c>
      <c r="G344" s="9">
        <v>1200</v>
      </c>
      <c r="H344" s="12" t="s">
        <v>1257</v>
      </c>
      <c r="I344" s="9" t="s">
        <v>1305</v>
      </c>
      <c r="J344" s="9" t="s">
        <v>3</v>
      </c>
      <c r="K344" s="9" t="s">
        <v>1306</v>
      </c>
      <c r="L344" s="9" t="s">
        <v>3</v>
      </c>
      <c r="M344" s="9" t="s">
        <v>3</v>
      </c>
      <c r="N344" s="18" t="s">
        <v>1309</v>
      </c>
    </row>
    <row r="345" spans="1:14" x14ac:dyDescent="0.25">
      <c r="A345" s="21" t="s">
        <v>194</v>
      </c>
      <c r="B345" s="11" t="s">
        <v>566</v>
      </c>
      <c r="C345" s="9" t="s">
        <v>870</v>
      </c>
      <c r="D345" s="9" t="s">
        <v>1243</v>
      </c>
      <c r="E345" s="9" t="s">
        <v>1189</v>
      </c>
      <c r="G345" s="9">
        <v>40</v>
      </c>
      <c r="H345" s="12" t="s">
        <v>1300</v>
      </c>
      <c r="I345" s="9" t="s">
        <v>1306</v>
      </c>
      <c r="J345" s="9" t="s">
        <v>3</v>
      </c>
      <c r="K345" s="9" t="s">
        <v>1306</v>
      </c>
      <c r="N345" s="18" t="e">
        <v>#N/A</v>
      </c>
    </row>
    <row r="346" spans="1:14" x14ac:dyDescent="0.25">
      <c r="A346" s="21">
        <v>966</v>
      </c>
      <c r="B346" s="11" t="s">
        <v>567</v>
      </c>
      <c r="C346" s="9" t="s">
        <v>871</v>
      </c>
      <c r="D346" s="9" t="s">
        <v>1243</v>
      </c>
      <c r="E346" s="9" t="s">
        <v>1190</v>
      </c>
      <c r="G346" s="9">
        <v>9.9</v>
      </c>
      <c r="H346" s="12" t="s">
        <v>1249</v>
      </c>
      <c r="I346" s="9" t="s">
        <v>1303</v>
      </c>
      <c r="J346" s="9" t="s">
        <v>3</v>
      </c>
      <c r="K346" s="9" t="s">
        <v>1306</v>
      </c>
      <c r="L346" s="9" t="s">
        <v>3</v>
      </c>
      <c r="M346" s="9" t="s">
        <v>3</v>
      </c>
      <c r="N346" s="18">
        <v>20211520122751</v>
      </c>
    </row>
    <row r="347" spans="1:14" x14ac:dyDescent="0.25">
      <c r="A347" s="21">
        <v>997</v>
      </c>
      <c r="B347" s="11" t="s">
        <v>568</v>
      </c>
      <c r="C347" s="9" t="s">
        <v>872</v>
      </c>
      <c r="D347" s="9" t="s">
        <v>1243</v>
      </c>
      <c r="E347" s="9" t="s">
        <v>1191</v>
      </c>
      <c r="G347" s="9">
        <v>19.899999999999999</v>
      </c>
      <c r="H347" s="12">
        <v>46022</v>
      </c>
      <c r="I347" s="9" t="s">
        <v>1303</v>
      </c>
      <c r="J347" s="9" t="s">
        <v>2</v>
      </c>
      <c r="K347" s="9" t="s">
        <v>1372</v>
      </c>
      <c r="L347" s="9" t="s">
        <v>3</v>
      </c>
      <c r="M347" s="9" t="s">
        <v>3</v>
      </c>
      <c r="N347" s="18">
        <v>20221520035871</v>
      </c>
    </row>
    <row r="348" spans="1:14" x14ac:dyDescent="0.25">
      <c r="A348" s="21" t="s">
        <v>195</v>
      </c>
      <c r="B348" s="11" t="s">
        <v>569</v>
      </c>
      <c r="C348" s="9" t="s">
        <v>873</v>
      </c>
      <c r="D348" s="9" t="s">
        <v>1243</v>
      </c>
      <c r="E348" s="9" t="s">
        <v>921</v>
      </c>
      <c r="G348" s="9">
        <v>9.9</v>
      </c>
      <c r="H348" s="12" t="s">
        <v>1247</v>
      </c>
      <c r="I348" s="9" t="s">
        <v>1303</v>
      </c>
      <c r="J348" s="9" t="s">
        <v>3</v>
      </c>
      <c r="K348" s="9" t="s">
        <v>1306</v>
      </c>
      <c r="L348" s="9" t="s">
        <v>3</v>
      </c>
      <c r="M348" s="9" t="s">
        <v>3</v>
      </c>
      <c r="N348" s="18">
        <v>20231540022261</v>
      </c>
    </row>
    <row r="349" spans="1:14" x14ac:dyDescent="0.25">
      <c r="A349" s="21">
        <v>960</v>
      </c>
      <c r="B349" s="11" t="s">
        <v>570</v>
      </c>
      <c r="C349" s="9" t="s">
        <v>874</v>
      </c>
      <c r="D349" s="9" t="s">
        <v>1243</v>
      </c>
      <c r="E349" s="9" t="s">
        <v>1192</v>
      </c>
      <c r="G349" s="9">
        <v>9.9</v>
      </c>
      <c r="H349" s="12" t="s">
        <v>1247</v>
      </c>
      <c r="I349" s="9" t="s">
        <v>1303</v>
      </c>
      <c r="J349" s="9" t="s">
        <v>2</v>
      </c>
      <c r="L349" s="9" t="s">
        <v>3</v>
      </c>
      <c r="M349" s="9" t="s">
        <v>3</v>
      </c>
      <c r="N349" s="18">
        <v>20211520126091</v>
      </c>
    </row>
    <row r="350" spans="1:14" x14ac:dyDescent="0.25">
      <c r="A350" s="21">
        <v>911</v>
      </c>
      <c r="B350" s="11" t="s">
        <v>571</v>
      </c>
      <c r="C350" s="9" t="s">
        <v>874</v>
      </c>
      <c r="D350" s="9" t="s">
        <v>1243</v>
      </c>
      <c r="E350" s="9" t="s">
        <v>1193</v>
      </c>
      <c r="G350" s="9">
        <v>9.9</v>
      </c>
      <c r="H350" s="12" t="s">
        <v>1250</v>
      </c>
      <c r="I350" s="9" t="s">
        <v>1303</v>
      </c>
      <c r="J350" s="9" t="s">
        <v>3</v>
      </c>
      <c r="K350" s="9" t="s">
        <v>1306</v>
      </c>
      <c r="L350" s="9" t="s">
        <v>3</v>
      </c>
      <c r="M350" s="9" t="s">
        <v>3</v>
      </c>
      <c r="N350" s="18">
        <v>20211520120731</v>
      </c>
    </row>
    <row r="351" spans="1:14" x14ac:dyDescent="0.25">
      <c r="A351" s="21">
        <v>154</v>
      </c>
      <c r="B351" s="11" t="s">
        <v>572</v>
      </c>
      <c r="C351" s="9" t="s">
        <v>24</v>
      </c>
      <c r="D351" s="9" t="s">
        <v>1243</v>
      </c>
      <c r="E351" s="9" t="s">
        <v>914</v>
      </c>
      <c r="G351" s="9">
        <v>14</v>
      </c>
      <c r="H351" s="12" t="s">
        <v>1250</v>
      </c>
      <c r="I351" s="9" t="s">
        <v>1305</v>
      </c>
      <c r="J351" s="9" t="s">
        <v>3</v>
      </c>
      <c r="K351" s="9" t="s">
        <v>1306</v>
      </c>
      <c r="L351" s="9" t="s">
        <v>3</v>
      </c>
      <c r="M351" s="9" t="s">
        <v>3</v>
      </c>
      <c r="N351" s="18">
        <v>20161520035861</v>
      </c>
    </row>
    <row r="352" spans="1:14" x14ac:dyDescent="0.25">
      <c r="A352" s="21">
        <v>177</v>
      </c>
      <c r="B352" s="11" t="s">
        <v>573</v>
      </c>
      <c r="C352" s="9" t="s">
        <v>792</v>
      </c>
      <c r="D352" s="9" t="s">
        <v>1243</v>
      </c>
      <c r="E352" s="9" t="s">
        <v>1194</v>
      </c>
      <c r="G352" s="9">
        <v>9.9</v>
      </c>
      <c r="H352" s="12" t="s">
        <v>1261</v>
      </c>
      <c r="I352" s="9" t="s">
        <v>1303</v>
      </c>
      <c r="J352" s="9" t="s">
        <v>2</v>
      </c>
      <c r="K352" s="9" t="s">
        <v>1373</v>
      </c>
      <c r="L352" s="9" t="s">
        <v>3</v>
      </c>
      <c r="M352" s="9" t="s">
        <v>3</v>
      </c>
      <c r="N352" s="18">
        <v>20181520035051</v>
      </c>
    </row>
    <row r="353" spans="1:14" x14ac:dyDescent="0.25">
      <c r="A353" s="21">
        <v>617</v>
      </c>
      <c r="B353" s="11" t="s">
        <v>574</v>
      </c>
      <c r="C353" s="9" t="s">
        <v>875</v>
      </c>
      <c r="D353" s="9" t="s">
        <v>1243</v>
      </c>
      <c r="E353" s="9" t="s">
        <v>1134</v>
      </c>
      <c r="G353" s="9">
        <v>60</v>
      </c>
      <c r="H353" s="12" t="s">
        <v>1247</v>
      </c>
      <c r="I353" s="9" t="s">
        <v>1303</v>
      </c>
      <c r="J353" s="9" t="s">
        <v>2</v>
      </c>
      <c r="K353" s="9" t="s">
        <v>1374</v>
      </c>
      <c r="L353" s="9" t="s">
        <v>3</v>
      </c>
      <c r="M353" s="9" t="s">
        <v>3</v>
      </c>
      <c r="N353" s="18">
        <v>20201520072071</v>
      </c>
    </row>
    <row r="354" spans="1:14" x14ac:dyDescent="0.25">
      <c r="A354" s="21">
        <v>1156</v>
      </c>
      <c r="B354" s="11" t="s">
        <v>575</v>
      </c>
      <c r="C354" s="9" t="s">
        <v>875</v>
      </c>
      <c r="D354" s="9" t="s">
        <v>1243</v>
      </c>
      <c r="E354" s="9" t="s">
        <v>1134</v>
      </c>
      <c r="G354" s="9">
        <v>40</v>
      </c>
      <c r="H354" s="12" t="s">
        <v>1247</v>
      </c>
      <c r="I354" s="9" t="s">
        <v>1303</v>
      </c>
      <c r="J354" s="9" t="s">
        <v>2</v>
      </c>
      <c r="L354" s="9" t="s">
        <v>3</v>
      </c>
      <c r="M354" s="9" t="s">
        <v>3</v>
      </c>
      <c r="N354" s="18">
        <v>20201520072071</v>
      </c>
    </row>
    <row r="355" spans="1:14" x14ac:dyDescent="0.25">
      <c r="A355" s="21">
        <v>592</v>
      </c>
      <c r="B355" s="11" t="s">
        <v>576</v>
      </c>
      <c r="C355" s="9" t="s">
        <v>876</v>
      </c>
      <c r="D355" s="9" t="s">
        <v>1243</v>
      </c>
      <c r="E355" s="9" t="s">
        <v>1195</v>
      </c>
      <c r="G355" s="9">
        <v>9.9</v>
      </c>
      <c r="H355" s="12" t="s">
        <v>1261</v>
      </c>
      <c r="I355" s="9" t="s">
        <v>1303</v>
      </c>
      <c r="J355" s="9" t="s">
        <v>3</v>
      </c>
      <c r="K355" s="9" t="s">
        <v>1306</v>
      </c>
      <c r="L355" s="9" t="s">
        <v>3</v>
      </c>
      <c r="M355" s="9" t="s">
        <v>3</v>
      </c>
      <c r="N355" s="18">
        <v>20221520024731</v>
      </c>
    </row>
    <row r="356" spans="1:14" x14ac:dyDescent="0.25">
      <c r="A356" s="21">
        <v>445</v>
      </c>
      <c r="B356" s="11" t="s">
        <v>577</v>
      </c>
      <c r="C356" s="9" t="s">
        <v>15</v>
      </c>
      <c r="D356" s="9" t="s">
        <v>1243</v>
      </c>
      <c r="E356" s="9" t="s">
        <v>1176</v>
      </c>
      <c r="G356" s="9">
        <v>15</v>
      </c>
      <c r="H356" s="12" t="s">
        <v>1249</v>
      </c>
      <c r="I356" s="9" t="s">
        <v>1303</v>
      </c>
      <c r="J356" s="9" t="s">
        <v>2</v>
      </c>
      <c r="L356" s="9" t="s">
        <v>3</v>
      </c>
      <c r="M356" s="9" t="s">
        <v>3</v>
      </c>
      <c r="N356" s="18">
        <v>20201520000101</v>
      </c>
    </row>
    <row r="357" spans="1:14" x14ac:dyDescent="0.25">
      <c r="A357" s="21">
        <v>557</v>
      </c>
      <c r="B357" s="11" t="s">
        <v>578</v>
      </c>
      <c r="C357" s="9" t="s">
        <v>36</v>
      </c>
      <c r="D357" s="9" t="s">
        <v>1243</v>
      </c>
      <c r="E357" s="9" t="s">
        <v>1185</v>
      </c>
      <c r="G357" s="9">
        <v>40</v>
      </c>
      <c r="H357" s="12">
        <v>45564</v>
      </c>
      <c r="I357" s="9" t="s">
        <v>1303</v>
      </c>
      <c r="J357" s="9" t="s">
        <v>2</v>
      </c>
      <c r="K357" s="9" t="s">
        <v>1366</v>
      </c>
      <c r="L357" s="9" t="s">
        <v>3</v>
      </c>
      <c r="M357" s="9" t="s">
        <v>3</v>
      </c>
      <c r="N357" s="18">
        <v>20211520118981</v>
      </c>
    </row>
    <row r="358" spans="1:14" x14ac:dyDescent="0.25">
      <c r="A358" s="21">
        <v>462</v>
      </c>
      <c r="B358" s="11" t="s">
        <v>579</v>
      </c>
      <c r="C358" s="9" t="s">
        <v>688</v>
      </c>
      <c r="D358" s="9" t="s">
        <v>1243</v>
      </c>
      <c r="E358" s="9" t="s">
        <v>1196</v>
      </c>
      <c r="G358" s="9">
        <v>200</v>
      </c>
      <c r="H358" s="12">
        <v>45657</v>
      </c>
      <c r="I358" s="9" t="s">
        <v>1303</v>
      </c>
      <c r="J358" s="9" t="s">
        <v>2</v>
      </c>
      <c r="L358" s="9" t="s">
        <v>3</v>
      </c>
      <c r="M358" s="9" t="s">
        <v>3</v>
      </c>
      <c r="N358" s="18">
        <v>20211520120551</v>
      </c>
    </row>
    <row r="359" spans="1:14" x14ac:dyDescent="0.25">
      <c r="A359" s="21">
        <v>825</v>
      </c>
      <c r="B359" s="11" t="s">
        <v>580</v>
      </c>
      <c r="C359" s="9" t="s">
        <v>645</v>
      </c>
      <c r="D359" s="9" t="s">
        <v>1243</v>
      </c>
      <c r="E359" s="9" t="s">
        <v>1197</v>
      </c>
      <c r="G359" s="9">
        <v>99.9</v>
      </c>
      <c r="H359" s="12">
        <v>45564</v>
      </c>
      <c r="I359" s="9" t="s">
        <v>1303</v>
      </c>
      <c r="J359" s="9" t="s">
        <v>2</v>
      </c>
      <c r="K359" s="9" t="s">
        <v>1375</v>
      </c>
      <c r="L359" s="9" t="s">
        <v>3</v>
      </c>
      <c r="M359" s="9" t="s">
        <v>3</v>
      </c>
      <c r="N359" s="18">
        <v>20211520119341</v>
      </c>
    </row>
    <row r="360" spans="1:14" x14ac:dyDescent="0.25">
      <c r="A360" s="21">
        <v>822</v>
      </c>
      <c r="B360" s="11" t="s">
        <v>581</v>
      </c>
      <c r="C360" s="9" t="s">
        <v>877</v>
      </c>
      <c r="D360" s="9" t="s">
        <v>1243</v>
      </c>
      <c r="E360" s="9" t="s">
        <v>1198</v>
      </c>
      <c r="G360" s="9">
        <v>19.899999999999999</v>
      </c>
      <c r="H360" s="12" t="s">
        <v>1249</v>
      </c>
      <c r="I360" s="9" t="s">
        <v>1303</v>
      </c>
      <c r="J360" s="9" t="s">
        <v>2</v>
      </c>
      <c r="K360" s="9" t="s">
        <v>1376</v>
      </c>
      <c r="L360" s="9" t="s">
        <v>3</v>
      </c>
      <c r="M360" s="9" t="s">
        <v>3</v>
      </c>
      <c r="N360" s="18">
        <v>20211520112101</v>
      </c>
    </row>
    <row r="361" spans="1:14" x14ac:dyDescent="0.25">
      <c r="A361" s="21">
        <v>324</v>
      </c>
      <c r="B361" s="11" t="s">
        <v>582</v>
      </c>
      <c r="C361" s="9" t="s">
        <v>878</v>
      </c>
      <c r="D361" s="9" t="s">
        <v>1243</v>
      </c>
      <c r="E361" s="9" t="s">
        <v>1055</v>
      </c>
      <c r="G361" s="9">
        <v>19.899999999999999</v>
      </c>
      <c r="H361" s="12" t="s">
        <v>1261</v>
      </c>
      <c r="I361" s="9" t="s">
        <v>1303</v>
      </c>
      <c r="J361" s="9" t="s">
        <v>2</v>
      </c>
      <c r="L361" s="9" t="s">
        <v>3</v>
      </c>
      <c r="M361" s="9" t="s">
        <v>3</v>
      </c>
      <c r="N361" s="18">
        <v>20181520041541</v>
      </c>
    </row>
    <row r="362" spans="1:14" x14ac:dyDescent="0.25">
      <c r="A362" s="21" t="s">
        <v>196</v>
      </c>
      <c r="B362" s="11" t="s">
        <v>583</v>
      </c>
      <c r="C362" s="9" t="s">
        <v>720</v>
      </c>
      <c r="D362" s="9" t="s">
        <v>1243</v>
      </c>
      <c r="E362" s="9" t="s">
        <v>1199</v>
      </c>
      <c r="G362" s="9">
        <v>9.9</v>
      </c>
      <c r="H362" s="12">
        <v>46387</v>
      </c>
      <c r="I362" s="9" t="s">
        <v>1303</v>
      </c>
      <c r="J362" s="9" t="s">
        <v>2</v>
      </c>
      <c r="K362" s="9" t="s">
        <v>1377</v>
      </c>
      <c r="L362" s="9" t="s">
        <v>3</v>
      </c>
      <c r="M362" s="9" t="s">
        <v>3</v>
      </c>
      <c r="N362" s="18">
        <v>20231540028831</v>
      </c>
    </row>
    <row r="363" spans="1:14" x14ac:dyDescent="0.25">
      <c r="A363" s="21">
        <v>438</v>
      </c>
      <c r="B363" s="11" t="s">
        <v>584</v>
      </c>
      <c r="C363" s="9" t="s">
        <v>25</v>
      </c>
      <c r="D363" s="9" t="s">
        <v>1243</v>
      </c>
      <c r="E363" s="9" t="s">
        <v>1200</v>
      </c>
      <c r="G363" s="9">
        <v>19.899999999999999</v>
      </c>
      <c r="H363" s="12" t="s">
        <v>1249</v>
      </c>
      <c r="I363" s="9" t="s">
        <v>1303</v>
      </c>
      <c r="J363" s="9" t="s">
        <v>3</v>
      </c>
      <c r="K363" s="9" t="s">
        <v>1306</v>
      </c>
      <c r="L363" s="9" t="s">
        <v>3</v>
      </c>
      <c r="M363" s="9" t="s">
        <v>3</v>
      </c>
      <c r="N363" s="18">
        <v>20191520036801</v>
      </c>
    </row>
    <row r="364" spans="1:14" x14ac:dyDescent="0.25">
      <c r="A364" s="21">
        <v>964</v>
      </c>
      <c r="B364" s="11" t="s">
        <v>585</v>
      </c>
      <c r="C364" s="9" t="s">
        <v>879</v>
      </c>
      <c r="D364" s="9" t="s">
        <v>1243</v>
      </c>
      <c r="E364" s="9" t="s">
        <v>1201</v>
      </c>
      <c r="G364" s="9">
        <v>9.9</v>
      </c>
      <c r="H364" s="12" t="s">
        <v>1249</v>
      </c>
      <c r="I364" s="9" t="s">
        <v>1303</v>
      </c>
      <c r="J364" s="9" t="s">
        <v>3</v>
      </c>
      <c r="K364" s="9" t="s">
        <v>1306</v>
      </c>
      <c r="L364" s="9" t="s">
        <v>3</v>
      </c>
      <c r="M364" s="9" t="s">
        <v>3</v>
      </c>
      <c r="N364" s="18">
        <v>20211520122311</v>
      </c>
    </row>
    <row r="365" spans="1:14" x14ac:dyDescent="0.25">
      <c r="A365" s="21">
        <v>1125</v>
      </c>
      <c r="B365" s="11" t="s">
        <v>586</v>
      </c>
      <c r="C365" s="9" t="s">
        <v>880</v>
      </c>
      <c r="D365" s="9" t="s">
        <v>1243</v>
      </c>
      <c r="E365" s="9" t="s">
        <v>1202</v>
      </c>
      <c r="G365" s="9">
        <v>9.9</v>
      </c>
      <c r="H365" s="12">
        <v>45657</v>
      </c>
      <c r="I365" s="9" t="s">
        <v>1303</v>
      </c>
      <c r="J365" s="9" t="s">
        <v>3</v>
      </c>
      <c r="K365" s="9" t="s">
        <v>1306</v>
      </c>
      <c r="L365" s="9" t="s">
        <v>3</v>
      </c>
      <c r="M365" s="9" t="s">
        <v>3</v>
      </c>
      <c r="N365" s="18">
        <v>20211520126081</v>
      </c>
    </row>
    <row r="366" spans="1:14" x14ac:dyDescent="0.25">
      <c r="A366" s="21">
        <v>142</v>
      </c>
      <c r="B366" s="11" t="s">
        <v>587</v>
      </c>
      <c r="C366" s="9" t="s">
        <v>881</v>
      </c>
      <c r="D366" s="9" t="s">
        <v>1243</v>
      </c>
      <c r="E366" s="9" t="s">
        <v>1203</v>
      </c>
      <c r="G366" s="9">
        <v>150</v>
      </c>
      <c r="H366" s="12">
        <v>44985</v>
      </c>
      <c r="I366" s="9" t="s">
        <v>1303</v>
      </c>
      <c r="J366" s="9" t="s">
        <v>2</v>
      </c>
      <c r="K366" s="9" t="s">
        <v>1378</v>
      </c>
      <c r="L366" s="9" t="s">
        <v>2</v>
      </c>
      <c r="M366" s="9" t="s">
        <v>3</v>
      </c>
      <c r="N366" s="18">
        <v>20171520016211</v>
      </c>
    </row>
    <row r="367" spans="1:14" x14ac:dyDescent="0.25">
      <c r="A367" s="21">
        <v>575</v>
      </c>
      <c r="B367" s="11" t="s">
        <v>588</v>
      </c>
      <c r="C367" s="9" t="s">
        <v>882</v>
      </c>
      <c r="D367" s="9" t="s">
        <v>1243</v>
      </c>
      <c r="E367" s="9" t="s">
        <v>1204</v>
      </c>
      <c r="G367" s="9">
        <v>40</v>
      </c>
      <c r="H367" s="12">
        <v>45565</v>
      </c>
      <c r="I367" s="9" t="s">
        <v>1303</v>
      </c>
      <c r="J367" s="9" t="s">
        <v>2</v>
      </c>
      <c r="L367" s="9" t="s">
        <v>3</v>
      </c>
      <c r="M367" s="9" t="s">
        <v>3</v>
      </c>
      <c r="N367" s="18">
        <v>20211520119021</v>
      </c>
    </row>
    <row r="368" spans="1:14" x14ac:dyDescent="0.25">
      <c r="A368" s="21">
        <v>999</v>
      </c>
      <c r="B368" s="11" t="s">
        <v>589</v>
      </c>
      <c r="C368" s="9" t="s">
        <v>883</v>
      </c>
      <c r="D368" s="9" t="s">
        <v>1243</v>
      </c>
      <c r="E368" s="9" t="s">
        <v>1205</v>
      </c>
      <c r="G368" s="9">
        <v>9.9</v>
      </c>
      <c r="H368" s="12" t="s">
        <v>1249</v>
      </c>
      <c r="I368" s="9" t="s">
        <v>1303</v>
      </c>
      <c r="J368" s="9" t="s">
        <v>3</v>
      </c>
      <c r="K368" s="9" t="s">
        <v>1306</v>
      </c>
      <c r="L368" s="9" t="s">
        <v>3</v>
      </c>
      <c r="M368" s="9" t="s">
        <v>3</v>
      </c>
      <c r="N368" s="18">
        <v>20221520035851</v>
      </c>
    </row>
    <row r="369" spans="1:14" x14ac:dyDescent="0.25">
      <c r="A369" s="21" t="s">
        <v>197</v>
      </c>
      <c r="B369" s="11" t="s">
        <v>590</v>
      </c>
      <c r="C369" s="9" t="s">
        <v>723</v>
      </c>
      <c r="D369" s="9" t="s">
        <v>1243</v>
      </c>
      <c r="E369" s="9" t="s">
        <v>1206</v>
      </c>
      <c r="G369" s="9">
        <v>50</v>
      </c>
      <c r="H369" s="12" t="s">
        <v>1254</v>
      </c>
      <c r="I369" s="9" t="s">
        <v>1303</v>
      </c>
      <c r="J369" s="9" t="s">
        <v>2</v>
      </c>
      <c r="K369" s="9" t="s">
        <v>1328</v>
      </c>
      <c r="L369" s="9" t="s">
        <v>3</v>
      </c>
      <c r="M369" s="9" t="s">
        <v>3</v>
      </c>
      <c r="N369" s="18">
        <v>20231540025171</v>
      </c>
    </row>
    <row r="370" spans="1:14" x14ac:dyDescent="0.25">
      <c r="A370" s="21">
        <v>963</v>
      </c>
      <c r="B370" s="11" t="s">
        <v>591</v>
      </c>
      <c r="C370" s="9" t="s">
        <v>874</v>
      </c>
      <c r="D370" s="9" t="s">
        <v>1243</v>
      </c>
      <c r="E370" s="9" t="s">
        <v>1207</v>
      </c>
      <c r="G370" s="9">
        <v>9.9</v>
      </c>
      <c r="H370" s="12" t="s">
        <v>1249</v>
      </c>
      <c r="I370" s="9" t="s">
        <v>1303</v>
      </c>
      <c r="J370" s="9" t="s">
        <v>3</v>
      </c>
      <c r="K370" s="9" t="s">
        <v>1306</v>
      </c>
      <c r="L370" s="9" t="s">
        <v>3</v>
      </c>
      <c r="M370" s="9" t="s">
        <v>3</v>
      </c>
      <c r="N370" s="18">
        <v>20211520122301</v>
      </c>
    </row>
    <row r="371" spans="1:14" x14ac:dyDescent="0.25">
      <c r="A371" s="21">
        <v>1000</v>
      </c>
      <c r="B371" s="11" t="s">
        <v>592</v>
      </c>
      <c r="C371" s="9" t="s">
        <v>883</v>
      </c>
      <c r="D371" s="9" t="s">
        <v>1243</v>
      </c>
      <c r="E371" s="9" t="s">
        <v>1208</v>
      </c>
      <c r="G371" s="9">
        <v>9.9</v>
      </c>
      <c r="H371" s="12" t="s">
        <v>1249</v>
      </c>
      <c r="I371" s="9" t="s">
        <v>1303</v>
      </c>
      <c r="J371" s="9" t="s">
        <v>3</v>
      </c>
      <c r="K371" s="9" t="s">
        <v>1306</v>
      </c>
      <c r="L371" s="9" t="s">
        <v>3</v>
      </c>
      <c r="M371" s="9" t="s">
        <v>3</v>
      </c>
      <c r="N371" s="18">
        <v>20221520035861</v>
      </c>
    </row>
    <row r="372" spans="1:14" x14ac:dyDescent="0.25">
      <c r="A372" s="21">
        <v>611</v>
      </c>
      <c r="B372" s="11" t="s">
        <v>593</v>
      </c>
      <c r="C372" s="9" t="s">
        <v>688</v>
      </c>
      <c r="D372" s="9" t="s">
        <v>1243</v>
      </c>
      <c r="E372" s="9" t="s">
        <v>1209</v>
      </c>
      <c r="G372" s="9">
        <v>9.9</v>
      </c>
      <c r="H372" s="12" t="s">
        <v>1249</v>
      </c>
      <c r="I372" s="9" t="s">
        <v>1303</v>
      </c>
      <c r="J372" s="9" t="s">
        <v>2</v>
      </c>
      <c r="K372" s="9" t="s">
        <v>1379</v>
      </c>
      <c r="L372" s="9" t="s">
        <v>3</v>
      </c>
      <c r="M372" s="9" t="s">
        <v>3</v>
      </c>
      <c r="N372" s="18">
        <v>20211520127181</v>
      </c>
    </row>
    <row r="373" spans="1:14" x14ac:dyDescent="0.25">
      <c r="A373" s="21">
        <v>297</v>
      </c>
      <c r="B373" s="11" t="s">
        <v>37</v>
      </c>
      <c r="C373" s="9" t="s">
        <v>884</v>
      </c>
      <c r="D373" s="9" t="s">
        <v>1243</v>
      </c>
      <c r="E373" s="9" t="s">
        <v>1183</v>
      </c>
      <c r="G373" s="9">
        <v>25</v>
      </c>
      <c r="H373" s="12" t="s">
        <v>1301</v>
      </c>
      <c r="I373" s="9" t="s">
        <v>1308</v>
      </c>
      <c r="J373" s="9" t="s">
        <v>3</v>
      </c>
      <c r="K373" s="9" t="s">
        <v>1306</v>
      </c>
      <c r="L373" s="9" t="s">
        <v>3</v>
      </c>
      <c r="M373" s="9" t="s">
        <v>3</v>
      </c>
      <c r="N373" s="18">
        <v>20191520002691</v>
      </c>
    </row>
    <row r="374" spans="1:14" x14ac:dyDescent="0.25">
      <c r="A374" s="21" t="s">
        <v>198</v>
      </c>
      <c r="B374" s="11" t="s">
        <v>594</v>
      </c>
      <c r="C374" s="9" t="s">
        <v>885</v>
      </c>
      <c r="D374" s="9" t="s">
        <v>1243</v>
      </c>
      <c r="E374" s="9" t="s">
        <v>1210</v>
      </c>
      <c r="G374" s="9">
        <v>200</v>
      </c>
      <c r="H374" s="12" t="s">
        <v>1246</v>
      </c>
      <c r="I374" s="9" t="s">
        <v>1303</v>
      </c>
      <c r="J374" s="9" t="s">
        <v>2</v>
      </c>
      <c r="K374" s="9" t="s">
        <v>1380</v>
      </c>
      <c r="L374" s="9" t="s">
        <v>3</v>
      </c>
      <c r="M374" s="9" t="s">
        <v>3</v>
      </c>
      <c r="N374" s="18">
        <v>20231540023331</v>
      </c>
    </row>
    <row r="375" spans="1:14" x14ac:dyDescent="0.25">
      <c r="A375" s="21">
        <v>461</v>
      </c>
      <c r="B375" s="11" t="s">
        <v>595</v>
      </c>
      <c r="C375" s="9" t="s">
        <v>886</v>
      </c>
      <c r="D375" s="9" t="s">
        <v>1243</v>
      </c>
      <c r="E375" s="9" t="s">
        <v>1211</v>
      </c>
      <c r="G375" s="9">
        <v>9.9</v>
      </c>
      <c r="H375" s="12">
        <v>45596</v>
      </c>
      <c r="I375" s="9" t="s">
        <v>1303</v>
      </c>
      <c r="J375" s="9" t="s">
        <v>3</v>
      </c>
      <c r="K375" s="9" t="s">
        <v>1306</v>
      </c>
      <c r="L375" s="9" t="s">
        <v>3</v>
      </c>
      <c r="M375" s="9" t="s">
        <v>3</v>
      </c>
      <c r="N375" s="18">
        <v>20191520038911</v>
      </c>
    </row>
    <row r="376" spans="1:14" x14ac:dyDescent="0.25">
      <c r="A376" s="21">
        <v>327</v>
      </c>
      <c r="B376" s="11" t="s">
        <v>596</v>
      </c>
      <c r="C376" s="9" t="s">
        <v>40</v>
      </c>
      <c r="D376" s="9" t="s">
        <v>1243</v>
      </c>
      <c r="E376" s="9" t="s">
        <v>1212</v>
      </c>
      <c r="G376" s="9">
        <v>19.899999999999999</v>
      </c>
      <c r="H376" s="12">
        <v>45535</v>
      </c>
      <c r="I376" s="9" t="s">
        <v>1303</v>
      </c>
      <c r="J376" s="9" t="s">
        <v>3</v>
      </c>
      <c r="K376" s="9" t="s">
        <v>1306</v>
      </c>
      <c r="L376" s="9" t="s">
        <v>3</v>
      </c>
      <c r="M376" s="9" t="s">
        <v>3</v>
      </c>
      <c r="N376" s="18">
        <v>20181520053131</v>
      </c>
    </row>
    <row r="377" spans="1:14" x14ac:dyDescent="0.25">
      <c r="A377" s="21">
        <v>233</v>
      </c>
      <c r="B377" s="11" t="s">
        <v>597</v>
      </c>
      <c r="C377" s="9" t="s">
        <v>31</v>
      </c>
      <c r="D377" s="9" t="s">
        <v>1243</v>
      </c>
      <c r="E377" s="9" t="s">
        <v>1213</v>
      </c>
      <c r="G377" s="9">
        <v>19.5</v>
      </c>
      <c r="H377" s="12" t="s">
        <v>1250</v>
      </c>
      <c r="I377" s="9" t="s">
        <v>1303</v>
      </c>
      <c r="J377" s="9" t="s">
        <v>3</v>
      </c>
      <c r="K377" s="9" t="s">
        <v>1306</v>
      </c>
      <c r="L377" s="9" t="s">
        <v>3</v>
      </c>
      <c r="M377" s="9" t="s">
        <v>3</v>
      </c>
      <c r="N377" s="18">
        <v>20171520038561</v>
      </c>
    </row>
    <row r="378" spans="1:14" x14ac:dyDescent="0.25">
      <c r="A378" s="21" t="s">
        <v>199</v>
      </c>
      <c r="B378" s="11" t="s">
        <v>598</v>
      </c>
      <c r="C378" s="9" t="s">
        <v>887</v>
      </c>
      <c r="D378" s="9" t="s">
        <v>1243</v>
      </c>
      <c r="E378" s="9" t="s">
        <v>1214</v>
      </c>
      <c r="G378" s="9">
        <v>19.899999999999999</v>
      </c>
      <c r="H378" s="12">
        <v>46387</v>
      </c>
      <c r="I378" s="9" t="s">
        <v>1303</v>
      </c>
      <c r="J378" s="9" t="s">
        <v>3</v>
      </c>
      <c r="K378" s="9" t="s">
        <v>1306</v>
      </c>
      <c r="L378" s="9" t="s">
        <v>3</v>
      </c>
      <c r="M378" s="9" t="s">
        <v>3</v>
      </c>
      <c r="N378" s="18">
        <v>20231540024951</v>
      </c>
    </row>
    <row r="379" spans="1:14" x14ac:dyDescent="0.25">
      <c r="A379" s="21">
        <v>187</v>
      </c>
      <c r="B379" s="11" t="s">
        <v>599</v>
      </c>
      <c r="C379" s="9" t="s">
        <v>881</v>
      </c>
      <c r="D379" s="9" t="s">
        <v>1243</v>
      </c>
      <c r="E379" s="9" t="s">
        <v>1215</v>
      </c>
      <c r="G379" s="9">
        <v>99.9</v>
      </c>
      <c r="H379" s="12">
        <v>45291</v>
      </c>
      <c r="I379" s="9" t="s">
        <v>1303</v>
      </c>
      <c r="J379" s="9" t="s">
        <v>3</v>
      </c>
      <c r="K379" s="9" t="s">
        <v>1306</v>
      </c>
      <c r="L379" s="9" t="s">
        <v>3</v>
      </c>
      <c r="M379" s="9" t="s">
        <v>2</v>
      </c>
      <c r="N379" s="18">
        <v>20191520033751</v>
      </c>
    </row>
    <row r="380" spans="1:14" x14ac:dyDescent="0.25">
      <c r="A380" s="21" t="s">
        <v>200</v>
      </c>
      <c r="B380" s="11" t="s">
        <v>600</v>
      </c>
      <c r="C380" s="9" t="s">
        <v>888</v>
      </c>
      <c r="D380" s="9" t="s">
        <v>1243</v>
      </c>
      <c r="E380" s="9" t="s">
        <v>1216</v>
      </c>
      <c r="G380" s="9">
        <v>200</v>
      </c>
      <c r="H380" s="12" t="s">
        <v>1247</v>
      </c>
      <c r="I380" s="9" t="s">
        <v>1303</v>
      </c>
      <c r="J380" s="9" t="s">
        <v>2</v>
      </c>
      <c r="K380" s="9" t="s">
        <v>1311</v>
      </c>
      <c r="L380" s="9" t="s">
        <v>3</v>
      </c>
      <c r="M380" s="9" t="s">
        <v>3</v>
      </c>
      <c r="N380" s="18">
        <v>20231540025491</v>
      </c>
    </row>
    <row r="381" spans="1:14" x14ac:dyDescent="0.25">
      <c r="A381" s="21">
        <v>580</v>
      </c>
      <c r="B381" s="11" t="s">
        <v>601</v>
      </c>
      <c r="C381" s="9" t="s">
        <v>889</v>
      </c>
      <c r="D381" s="9" t="s">
        <v>1243</v>
      </c>
      <c r="E381" s="9" t="s">
        <v>1077</v>
      </c>
      <c r="G381" s="9">
        <v>400</v>
      </c>
      <c r="H381" s="12" t="s">
        <v>1249</v>
      </c>
      <c r="I381" s="9" t="s">
        <v>1303</v>
      </c>
      <c r="J381" s="9" t="s">
        <v>3</v>
      </c>
      <c r="K381" s="9" t="s">
        <v>1306</v>
      </c>
      <c r="L381" s="9" t="s">
        <v>3</v>
      </c>
      <c r="M381" s="9" t="s">
        <v>3</v>
      </c>
      <c r="N381" s="18">
        <v>20201520043891</v>
      </c>
    </row>
    <row r="382" spans="1:14" x14ac:dyDescent="0.25">
      <c r="A382" s="21">
        <v>613</v>
      </c>
      <c r="B382" s="11" t="s">
        <v>602</v>
      </c>
      <c r="C382" s="9" t="s">
        <v>890</v>
      </c>
      <c r="D382" s="9" t="s">
        <v>1243</v>
      </c>
      <c r="E382" s="9" t="s">
        <v>1072</v>
      </c>
      <c r="G382" s="9">
        <v>9.9</v>
      </c>
      <c r="H382" s="12">
        <v>45382</v>
      </c>
      <c r="I382" s="9" t="s">
        <v>1303</v>
      </c>
      <c r="J382" s="9" t="s">
        <v>2</v>
      </c>
      <c r="K382" s="9" t="s">
        <v>1381</v>
      </c>
      <c r="L382" s="9" t="s">
        <v>3</v>
      </c>
      <c r="M382" s="9" t="s">
        <v>3</v>
      </c>
      <c r="N382" s="18">
        <v>20211520074551</v>
      </c>
    </row>
    <row r="383" spans="1:14" x14ac:dyDescent="0.25">
      <c r="A383" s="21">
        <v>476</v>
      </c>
      <c r="B383" s="11" t="s">
        <v>603</v>
      </c>
      <c r="C383" s="9" t="s">
        <v>15</v>
      </c>
      <c r="D383" s="9" t="s">
        <v>1243</v>
      </c>
      <c r="E383" s="9" t="s">
        <v>1217</v>
      </c>
      <c r="G383" s="9">
        <v>9.9</v>
      </c>
      <c r="H383" s="12">
        <v>45291</v>
      </c>
      <c r="I383" s="9" t="s">
        <v>1303</v>
      </c>
      <c r="J383" s="9" t="s">
        <v>3</v>
      </c>
      <c r="K383" s="9" t="s">
        <v>1306</v>
      </c>
      <c r="L383" s="9" t="s">
        <v>3</v>
      </c>
      <c r="M383" s="9" t="s">
        <v>3</v>
      </c>
      <c r="N383" s="18">
        <v>20201520024911</v>
      </c>
    </row>
    <row r="384" spans="1:14" x14ac:dyDescent="0.25">
      <c r="A384" s="21" t="s">
        <v>201</v>
      </c>
      <c r="B384" s="11" t="s">
        <v>604</v>
      </c>
      <c r="C384" s="9" t="s">
        <v>656</v>
      </c>
      <c r="D384" s="9" t="s">
        <v>1243</v>
      </c>
      <c r="E384" s="9" t="s">
        <v>1218</v>
      </c>
      <c r="G384" s="9">
        <v>19.899999999999999</v>
      </c>
      <c r="H384" s="12" t="s">
        <v>1266</v>
      </c>
      <c r="I384" s="9" t="s">
        <v>1303</v>
      </c>
      <c r="J384" s="9" t="s">
        <v>3</v>
      </c>
      <c r="K384" s="9" t="s">
        <v>1306</v>
      </c>
      <c r="L384" s="9" t="s">
        <v>3</v>
      </c>
      <c r="M384" s="9" t="s">
        <v>3</v>
      </c>
      <c r="N384" s="18">
        <v>20231540025891</v>
      </c>
    </row>
    <row r="385" spans="1:14" x14ac:dyDescent="0.25">
      <c r="A385" s="21" t="s">
        <v>202</v>
      </c>
      <c r="B385" s="11" t="s">
        <v>605</v>
      </c>
      <c r="C385" s="9" t="s">
        <v>891</v>
      </c>
      <c r="D385" s="9" t="s">
        <v>1243</v>
      </c>
      <c r="E385" s="9" t="s">
        <v>1219</v>
      </c>
      <c r="G385" s="9">
        <v>60</v>
      </c>
      <c r="H385" s="12" t="s">
        <v>1287</v>
      </c>
      <c r="I385" s="9" t="s">
        <v>1303</v>
      </c>
      <c r="J385" s="9" t="s">
        <v>2</v>
      </c>
      <c r="K385" s="9" t="s">
        <v>1382</v>
      </c>
      <c r="L385" s="9" t="s">
        <v>3</v>
      </c>
      <c r="M385" s="9" t="s">
        <v>3</v>
      </c>
      <c r="N385" s="18">
        <v>20231540022241</v>
      </c>
    </row>
    <row r="386" spans="1:14" x14ac:dyDescent="0.25">
      <c r="A386" s="21" t="s">
        <v>203</v>
      </c>
      <c r="B386" s="11" t="s">
        <v>606</v>
      </c>
      <c r="C386" s="9" t="s">
        <v>892</v>
      </c>
      <c r="D386" s="9" t="s">
        <v>1243</v>
      </c>
      <c r="E386" s="9" t="s">
        <v>1220</v>
      </c>
      <c r="G386" s="9">
        <v>19.899999999999999</v>
      </c>
      <c r="H386" s="12" t="s">
        <v>1249</v>
      </c>
      <c r="I386" s="9" t="s">
        <v>1303</v>
      </c>
      <c r="J386" s="9" t="s">
        <v>2</v>
      </c>
      <c r="K386" s="9" t="s">
        <v>1350</v>
      </c>
      <c r="L386" s="9" t="s">
        <v>3</v>
      </c>
      <c r="M386" s="9" t="s">
        <v>3</v>
      </c>
      <c r="N386" s="18">
        <v>20231540027471</v>
      </c>
    </row>
    <row r="387" spans="1:14" x14ac:dyDescent="0.25">
      <c r="A387" s="21" t="s">
        <v>204</v>
      </c>
      <c r="B387" s="11" t="s">
        <v>607</v>
      </c>
      <c r="C387" s="9" t="s">
        <v>893</v>
      </c>
      <c r="D387" s="9" t="s">
        <v>1243</v>
      </c>
      <c r="E387" s="9" t="s">
        <v>1221</v>
      </c>
      <c r="G387" s="9">
        <v>50</v>
      </c>
      <c r="H387" s="12">
        <v>45657</v>
      </c>
      <c r="I387" s="9" t="s">
        <v>1303</v>
      </c>
      <c r="J387" s="9" t="s">
        <v>2</v>
      </c>
      <c r="K387" s="9" t="s">
        <v>1368</v>
      </c>
      <c r="L387" s="9" t="s">
        <v>3</v>
      </c>
      <c r="M387" s="9" t="s">
        <v>3</v>
      </c>
      <c r="N387" s="18">
        <v>20231540026911</v>
      </c>
    </row>
    <row r="388" spans="1:14" x14ac:dyDescent="0.25">
      <c r="A388" s="21" t="s">
        <v>205</v>
      </c>
      <c r="B388" s="11" t="s">
        <v>608</v>
      </c>
      <c r="C388" s="9" t="s">
        <v>725</v>
      </c>
      <c r="D388" s="9" t="s">
        <v>1243</v>
      </c>
      <c r="E388" s="9" t="s">
        <v>1222</v>
      </c>
      <c r="G388" s="9">
        <v>17</v>
      </c>
      <c r="H388" s="12" t="s">
        <v>1254</v>
      </c>
      <c r="I388" s="9" t="s">
        <v>1303</v>
      </c>
      <c r="J388" s="9" t="s">
        <v>3</v>
      </c>
      <c r="K388" s="9" t="s">
        <v>1306</v>
      </c>
      <c r="L388" s="9" t="s">
        <v>3</v>
      </c>
      <c r="M388" s="9" t="s">
        <v>3</v>
      </c>
      <c r="N388" s="18">
        <v>20231540025681</v>
      </c>
    </row>
    <row r="389" spans="1:14" x14ac:dyDescent="0.25">
      <c r="A389" s="21" t="s">
        <v>206</v>
      </c>
      <c r="B389" s="11" t="s">
        <v>609</v>
      </c>
      <c r="C389" s="9" t="s">
        <v>705</v>
      </c>
      <c r="D389" s="9" t="s">
        <v>1243</v>
      </c>
      <c r="E389" s="9" t="s">
        <v>1223</v>
      </c>
      <c r="G389" s="9">
        <v>9.9</v>
      </c>
      <c r="H389" s="12" t="s">
        <v>1257</v>
      </c>
      <c r="I389" s="9" t="s">
        <v>1303</v>
      </c>
      <c r="J389" s="9" t="s">
        <v>2</v>
      </c>
      <c r="K389" s="9" t="s">
        <v>1383</v>
      </c>
      <c r="L389" s="9" t="s">
        <v>3</v>
      </c>
      <c r="M389" s="9" t="s">
        <v>3</v>
      </c>
      <c r="N389" s="18">
        <v>20231540025371</v>
      </c>
    </row>
    <row r="390" spans="1:14" x14ac:dyDescent="0.25">
      <c r="A390" s="21" t="s">
        <v>207</v>
      </c>
      <c r="B390" s="11" t="s">
        <v>610</v>
      </c>
      <c r="C390" s="9" t="s">
        <v>894</v>
      </c>
      <c r="D390" s="9" t="s">
        <v>1243</v>
      </c>
      <c r="E390" s="9" t="s">
        <v>1224</v>
      </c>
      <c r="G390" s="9">
        <v>9.9</v>
      </c>
      <c r="H390" s="12" t="s">
        <v>1249</v>
      </c>
      <c r="I390" s="9" t="s">
        <v>1303</v>
      </c>
      <c r="J390" s="9" t="s">
        <v>2</v>
      </c>
      <c r="K390" s="9" t="s">
        <v>1331</v>
      </c>
      <c r="L390" s="9" t="s">
        <v>3</v>
      </c>
      <c r="M390" s="9" t="s">
        <v>3</v>
      </c>
      <c r="N390" s="18">
        <v>20231540026591</v>
      </c>
    </row>
    <row r="391" spans="1:14" x14ac:dyDescent="0.25">
      <c r="A391" s="21">
        <v>891</v>
      </c>
      <c r="B391" s="11" t="s">
        <v>611</v>
      </c>
      <c r="C391" s="9" t="s">
        <v>36</v>
      </c>
      <c r="D391" s="9" t="s">
        <v>1243</v>
      </c>
      <c r="E391" s="9" t="s">
        <v>1225</v>
      </c>
      <c r="G391" s="9">
        <v>9.9</v>
      </c>
      <c r="H391" s="12" t="s">
        <v>1249</v>
      </c>
      <c r="I391" s="9" t="s">
        <v>1303</v>
      </c>
      <c r="J391" s="9" t="s">
        <v>2</v>
      </c>
      <c r="L391" s="9" t="s">
        <v>3</v>
      </c>
      <c r="M391" s="9" t="s">
        <v>3</v>
      </c>
      <c r="N391" s="18">
        <v>20211520117651</v>
      </c>
    </row>
    <row r="392" spans="1:14" x14ac:dyDescent="0.25">
      <c r="A392" s="21">
        <v>654</v>
      </c>
      <c r="B392" s="11" t="s">
        <v>612</v>
      </c>
      <c r="C392" s="9" t="s">
        <v>895</v>
      </c>
      <c r="D392" s="9" t="s">
        <v>1243</v>
      </c>
      <c r="E392" s="9" t="s">
        <v>1226</v>
      </c>
      <c r="G392" s="9">
        <v>9.9</v>
      </c>
      <c r="H392" s="12">
        <v>45473</v>
      </c>
      <c r="I392" s="9" t="s">
        <v>1303</v>
      </c>
      <c r="J392" s="9" t="s">
        <v>3</v>
      </c>
      <c r="K392" s="9" t="s">
        <v>1306</v>
      </c>
      <c r="L392" s="9" t="s">
        <v>3</v>
      </c>
      <c r="M392" s="9" t="s">
        <v>3</v>
      </c>
      <c r="N392" s="18">
        <v>20221520012941</v>
      </c>
    </row>
    <row r="393" spans="1:14" x14ac:dyDescent="0.25">
      <c r="A393" s="21">
        <v>409</v>
      </c>
      <c r="B393" s="11" t="s">
        <v>613</v>
      </c>
      <c r="C393" s="9" t="s">
        <v>669</v>
      </c>
      <c r="D393" s="9" t="s">
        <v>1243</v>
      </c>
      <c r="E393" s="9" t="s">
        <v>1227</v>
      </c>
      <c r="G393" s="9">
        <v>9.9</v>
      </c>
      <c r="H393" s="12" t="s">
        <v>1250</v>
      </c>
      <c r="I393" s="9" t="s">
        <v>1303</v>
      </c>
      <c r="J393" s="9" t="s">
        <v>3</v>
      </c>
      <c r="K393" s="9" t="s">
        <v>1306</v>
      </c>
      <c r="L393" s="9" t="s">
        <v>3</v>
      </c>
      <c r="M393" s="9" t="s">
        <v>3</v>
      </c>
      <c r="N393" s="18">
        <v>20191520037951</v>
      </c>
    </row>
    <row r="394" spans="1:14" x14ac:dyDescent="0.25">
      <c r="A394" s="21" t="s">
        <v>208</v>
      </c>
      <c r="B394" s="11" t="s">
        <v>614</v>
      </c>
      <c r="C394" s="9" t="s">
        <v>655</v>
      </c>
      <c r="D394" s="9" t="s">
        <v>1243</v>
      </c>
      <c r="E394" s="9" t="s">
        <v>1228</v>
      </c>
      <c r="G394" s="9">
        <v>19.899999999999999</v>
      </c>
      <c r="H394" s="12" t="s">
        <v>1247</v>
      </c>
      <c r="I394" s="9" t="s">
        <v>1303</v>
      </c>
      <c r="J394" s="9" t="s">
        <v>3</v>
      </c>
      <c r="K394" s="9" t="s">
        <v>1306</v>
      </c>
      <c r="L394" s="9" t="s">
        <v>3</v>
      </c>
      <c r="M394" s="9" t="s">
        <v>3</v>
      </c>
      <c r="N394" s="18">
        <v>20231540025881</v>
      </c>
    </row>
    <row r="395" spans="1:14" x14ac:dyDescent="0.25">
      <c r="A395" s="21" t="s">
        <v>209</v>
      </c>
      <c r="B395" s="11" t="s">
        <v>615</v>
      </c>
      <c r="C395" s="9" t="s">
        <v>896</v>
      </c>
      <c r="D395" s="9" t="s">
        <v>1243</v>
      </c>
      <c r="E395" s="9" t="s">
        <v>1229</v>
      </c>
      <c r="G395" s="9">
        <v>9.9</v>
      </c>
      <c r="H395" s="12" t="s">
        <v>1254</v>
      </c>
      <c r="I395" s="9" t="s">
        <v>1303</v>
      </c>
      <c r="J395" s="9" t="s">
        <v>3</v>
      </c>
      <c r="K395" s="9" t="s">
        <v>1306</v>
      </c>
      <c r="L395" s="9" t="s">
        <v>3</v>
      </c>
      <c r="M395" s="9" t="s">
        <v>3</v>
      </c>
      <c r="N395" s="18">
        <v>20231540025441</v>
      </c>
    </row>
    <row r="396" spans="1:14" x14ac:dyDescent="0.25">
      <c r="A396" s="21">
        <v>908</v>
      </c>
      <c r="B396" s="11" t="s">
        <v>616</v>
      </c>
      <c r="C396" s="9" t="s">
        <v>897</v>
      </c>
      <c r="D396" s="9" t="s">
        <v>1243</v>
      </c>
      <c r="E396" s="9" t="s">
        <v>1205</v>
      </c>
      <c r="G396" s="9">
        <v>9.9</v>
      </c>
      <c r="H396" s="12">
        <v>46022</v>
      </c>
      <c r="I396" s="9" t="s">
        <v>1303</v>
      </c>
      <c r="J396" s="9" t="s">
        <v>3</v>
      </c>
      <c r="K396" s="9" t="s">
        <v>1306</v>
      </c>
      <c r="L396" s="9" t="s">
        <v>3</v>
      </c>
      <c r="M396" s="9" t="s">
        <v>3</v>
      </c>
      <c r="N396" s="18">
        <v>20211520119321</v>
      </c>
    </row>
    <row r="397" spans="1:14" x14ac:dyDescent="0.25">
      <c r="A397" s="21">
        <v>909</v>
      </c>
      <c r="B397" s="11" t="s">
        <v>617</v>
      </c>
      <c r="C397" s="9" t="s">
        <v>898</v>
      </c>
      <c r="D397" s="9" t="s">
        <v>1243</v>
      </c>
      <c r="E397" s="9" t="s">
        <v>1230</v>
      </c>
      <c r="G397" s="9">
        <v>9.1</v>
      </c>
      <c r="H397" s="12">
        <v>45657</v>
      </c>
      <c r="I397" s="9" t="s">
        <v>1303</v>
      </c>
      <c r="J397" s="9" t="s">
        <v>3</v>
      </c>
      <c r="K397" s="9" t="s">
        <v>1306</v>
      </c>
      <c r="L397" s="9" t="s">
        <v>3</v>
      </c>
      <c r="M397" s="9" t="s">
        <v>3</v>
      </c>
      <c r="N397" s="18">
        <v>20211520119101</v>
      </c>
    </row>
    <row r="398" spans="1:14" x14ac:dyDescent="0.25">
      <c r="A398" s="21">
        <v>763</v>
      </c>
      <c r="B398" s="11" t="s">
        <v>618</v>
      </c>
      <c r="C398" s="9" t="s">
        <v>16</v>
      </c>
      <c r="D398" s="9" t="s">
        <v>1243</v>
      </c>
      <c r="E398" s="9" t="s">
        <v>931</v>
      </c>
      <c r="G398" s="9">
        <v>9.9</v>
      </c>
      <c r="H398" s="12" t="s">
        <v>1248</v>
      </c>
      <c r="I398" s="9" t="s">
        <v>1303</v>
      </c>
      <c r="J398" s="9" t="s">
        <v>2</v>
      </c>
      <c r="L398" s="9" t="s">
        <v>3</v>
      </c>
      <c r="M398" s="9" t="s">
        <v>3</v>
      </c>
      <c r="N398" s="18">
        <v>20211520123481</v>
      </c>
    </row>
    <row r="399" spans="1:14" x14ac:dyDescent="0.25">
      <c r="A399" s="21">
        <v>764</v>
      </c>
      <c r="B399" s="11" t="s">
        <v>619</v>
      </c>
      <c r="C399" s="9" t="s">
        <v>16</v>
      </c>
      <c r="D399" s="9" t="s">
        <v>1243</v>
      </c>
      <c r="E399" s="9" t="s">
        <v>931</v>
      </c>
      <c r="G399" s="9">
        <v>9.9</v>
      </c>
      <c r="H399" s="12" t="s">
        <v>1248</v>
      </c>
      <c r="I399" s="9" t="s">
        <v>1303</v>
      </c>
      <c r="J399" s="9" t="s">
        <v>2</v>
      </c>
      <c r="L399" s="9" t="s">
        <v>3</v>
      </c>
      <c r="M399" s="9" t="s">
        <v>3</v>
      </c>
      <c r="N399" s="18">
        <v>20211520123491</v>
      </c>
    </row>
    <row r="400" spans="1:14" x14ac:dyDescent="0.25">
      <c r="A400" s="21" t="s">
        <v>210</v>
      </c>
      <c r="B400" s="11" t="s">
        <v>620</v>
      </c>
      <c r="C400" s="9" t="s">
        <v>655</v>
      </c>
      <c r="D400" s="9" t="s">
        <v>1243</v>
      </c>
      <c r="E400" s="9" t="s">
        <v>1231</v>
      </c>
      <c r="G400" s="9">
        <v>19.899999999999999</v>
      </c>
      <c r="H400" s="12" t="s">
        <v>1254</v>
      </c>
      <c r="I400" s="9" t="s">
        <v>1303</v>
      </c>
      <c r="J400" s="9" t="s">
        <v>3</v>
      </c>
      <c r="K400" s="9" t="s">
        <v>1306</v>
      </c>
      <c r="L400" s="9" t="s">
        <v>3</v>
      </c>
      <c r="M400" s="9" t="s">
        <v>3</v>
      </c>
      <c r="N400" s="18">
        <v>20231540024751</v>
      </c>
    </row>
    <row r="401" spans="1:14" x14ac:dyDescent="0.25">
      <c r="A401" s="21">
        <v>652</v>
      </c>
      <c r="B401" s="11" t="s">
        <v>621</v>
      </c>
      <c r="C401" s="9" t="s">
        <v>669</v>
      </c>
      <c r="D401" s="9" t="s">
        <v>1243</v>
      </c>
      <c r="E401" s="9" t="s">
        <v>1077</v>
      </c>
      <c r="G401" s="9">
        <v>200</v>
      </c>
      <c r="H401" s="12">
        <v>46012</v>
      </c>
      <c r="I401" s="9" t="s">
        <v>1303</v>
      </c>
      <c r="J401" s="9" t="s">
        <v>2</v>
      </c>
      <c r="L401" s="9" t="s">
        <v>3</v>
      </c>
      <c r="M401" s="9" t="s">
        <v>3</v>
      </c>
      <c r="N401" s="18">
        <v>20211520076701</v>
      </c>
    </row>
    <row r="402" spans="1:14" x14ac:dyDescent="0.25">
      <c r="A402" s="21">
        <v>856</v>
      </c>
      <c r="B402" s="11" t="s">
        <v>622</v>
      </c>
      <c r="C402" s="9" t="s">
        <v>655</v>
      </c>
      <c r="D402" s="9" t="s">
        <v>1243</v>
      </c>
      <c r="E402" s="9" t="s">
        <v>1077</v>
      </c>
      <c r="G402" s="9">
        <v>200</v>
      </c>
      <c r="H402" s="12">
        <v>45657</v>
      </c>
      <c r="I402" s="9" t="s">
        <v>1303</v>
      </c>
      <c r="J402" s="9" t="s">
        <v>3</v>
      </c>
      <c r="K402" s="9" t="s">
        <v>1306</v>
      </c>
      <c r="L402" s="9" t="s">
        <v>3</v>
      </c>
      <c r="M402" s="9" t="s">
        <v>3</v>
      </c>
      <c r="N402" s="18">
        <v>20221520035781</v>
      </c>
    </row>
    <row r="403" spans="1:14" x14ac:dyDescent="0.25">
      <c r="A403" s="21" t="s">
        <v>211</v>
      </c>
      <c r="B403" s="11" t="s">
        <v>623</v>
      </c>
      <c r="C403" s="9" t="s">
        <v>655</v>
      </c>
      <c r="D403" s="9" t="s">
        <v>1243</v>
      </c>
      <c r="E403" s="9" t="s">
        <v>1218</v>
      </c>
      <c r="G403" s="9">
        <v>19.899999999999999</v>
      </c>
      <c r="H403" s="12">
        <v>45656</v>
      </c>
      <c r="I403" s="9" t="s">
        <v>1303</v>
      </c>
      <c r="J403" s="9" t="s">
        <v>3</v>
      </c>
      <c r="K403" s="9" t="s">
        <v>1306</v>
      </c>
      <c r="L403" s="9" t="s">
        <v>3</v>
      </c>
      <c r="M403" s="9" t="s">
        <v>3</v>
      </c>
      <c r="N403" s="18">
        <v>20231540026321</v>
      </c>
    </row>
    <row r="404" spans="1:14" x14ac:dyDescent="0.25">
      <c r="A404" s="21" t="s">
        <v>212</v>
      </c>
      <c r="B404" s="11" t="s">
        <v>624</v>
      </c>
      <c r="C404" s="9" t="s">
        <v>655</v>
      </c>
      <c r="D404" s="9" t="s">
        <v>1243</v>
      </c>
      <c r="E404" s="9" t="s">
        <v>1218</v>
      </c>
      <c r="G404" s="9">
        <v>19.899999999999999</v>
      </c>
      <c r="H404" s="12">
        <v>45656</v>
      </c>
      <c r="I404" s="9" t="s">
        <v>1303</v>
      </c>
      <c r="J404" s="9" t="s">
        <v>3</v>
      </c>
      <c r="K404" s="9" t="s">
        <v>1306</v>
      </c>
      <c r="L404" s="9" t="s">
        <v>3</v>
      </c>
      <c r="M404" s="9" t="s">
        <v>3</v>
      </c>
      <c r="N404" s="18">
        <v>20231540026171</v>
      </c>
    </row>
    <row r="405" spans="1:14" x14ac:dyDescent="0.25">
      <c r="A405" s="21" t="s">
        <v>213</v>
      </c>
      <c r="B405" s="11" t="s">
        <v>625</v>
      </c>
      <c r="C405" s="9" t="s">
        <v>655</v>
      </c>
      <c r="D405" s="9" t="s">
        <v>1243</v>
      </c>
      <c r="E405" s="9" t="s">
        <v>1218</v>
      </c>
      <c r="G405" s="9">
        <v>19.899999999999999</v>
      </c>
      <c r="H405" s="12">
        <v>46022</v>
      </c>
      <c r="I405" s="9" t="s">
        <v>1303</v>
      </c>
      <c r="J405" s="9" t="s">
        <v>3</v>
      </c>
      <c r="K405" s="9" t="s">
        <v>1306</v>
      </c>
      <c r="L405" s="9" t="s">
        <v>3</v>
      </c>
      <c r="M405" s="9" t="s">
        <v>3</v>
      </c>
      <c r="N405" s="18">
        <v>20231540026181</v>
      </c>
    </row>
    <row r="406" spans="1:14" x14ac:dyDescent="0.25">
      <c r="A406" s="21" t="s">
        <v>214</v>
      </c>
      <c r="B406" s="11" t="s">
        <v>626</v>
      </c>
      <c r="C406" s="9" t="s">
        <v>899</v>
      </c>
      <c r="D406" s="9" t="s">
        <v>1243</v>
      </c>
      <c r="E406" s="9" t="s">
        <v>993</v>
      </c>
      <c r="G406" s="9">
        <v>40</v>
      </c>
      <c r="H406" s="12">
        <v>46022</v>
      </c>
      <c r="I406" s="9" t="s">
        <v>1303</v>
      </c>
      <c r="J406" s="9" t="s">
        <v>3</v>
      </c>
      <c r="K406" s="9" t="s">
        <v>1306</v>
      </c>
      <c r="L406" s="9" t="s">
        <v>3</v>
      </c>
      <c r="M406" s="9" t="s">
        <v>3</v>
      </c>
      <c r="N406" s="18">
        <v>20231540024801</v>
      </c>
    </row>
    <row r="407" spans="1:14" x14ac:dyDescent="0.25">
      <c r="A407" s="21" t="s">
        <v>215</v>
      </c>
      <c r="B407" s="11" t="s">
        <v>627</v>
      </c>
      <c r="C407" s="9" t="s">
        <v>900</v>
      </c>
      <c r="D407" s="9" t="s">
        <v>1243</v>
      </c>
      <c r="E407" s="9" t="s">
        <v>1232</v>
      </c>
      <c r="G407" s="9">
        <v>9.9</v>
      </c>
      <c r="H407" s="12" t="s">
        <v>1254</v>
      </c>
      <c r="I407" s="9" t="s">
        <v>1303</v>
      </c>
      <c r="J407" s="9" t="s">
        <v>3</v>
      </c>
      <c r="K407" s="9" t="s">
        <v>1306</v>
      </c>
      <c r="L407" s="9" t="s">
        <v>3</v>
      </c>
      <c r="M407" s="9" t="s">
        <v>3</v>
      </c>
      <c r="N407" s="18">
        <v>20231540025481</v>
      </c>
    </row>
    <row r="408" spans="1:14" x14ac:dyDescent="0.25">
      <c r="A408" s="21" t="s">
        <v>216</v>
      </c>
      <c r="B408" s="11" t="s">
        <v>628</v>
      </c>
      <c r="C408" s="9" t="s">
        <v>901</v>
      </c>
      <c r="D408" s="9" t="s">
        <v>1243</v>
      </c>
      <c r="E408" s="9" t="s">
        <v>1233</v>
      </c>
      <c r="G408" s="9">
        <v>200</v>
      </c>
      <c r="H408" s="12" t="s">
        <v>1254</v>
      </c>
      <c r="I408" s="9" t="s">
        <v>1303</v>
      </c>
      <c r="J408" s="9" t="s">
        <v>3</v>
      </c>
      <c r="K408" s="9" t="s">
        <v>1306</v>
      </c>
      <c r="L408" s="9" t="s">
        <v>3</v>
      </c>
      <c r="M408" s="9" t="s">
        <v>3</v>
      </c>
      <c r="N408" s="18">
        <v>20231540025961</v>
      </c>
    </row>
    <row r="409" spans="1:14" x14ac:dyDescent="0.25">
      <c r="A409" s="21" t="s">
        <v>217</v>
      </c>
      <c r="B409" s="11" t="s">
        <v>629</v>
      </c>
      <c r="C409" s="9" t="s">
        <v>902</v>
      </c>
      <c r="D409" s="9" t="s">
        <v>1243</v>
      </c>
      <c r="E409" s="9" t="s">
        <v>1234</v>
      </c>
      <c r="G409" s="9">
        <v>19.5</v>
      </c>
      <c r="H409" s="12" t="s">
        <v>1247</v>
      </c>
      <c r="I409" s="9" t="s">
        <v>1303</v>
      </c>
      <c r="J409" s="9" t="s">
        <v>3</v>
      </c>
      <c r="K409" s="9" t="s">
        <v>1306</v>
      </c>
      <c r="L409" s="9" t="s">
        <v>3</v>
      </c>
      <c r="M409" s="9" t="s">
        <v>3</v>
      </c>
      <c r="N409" s="18">
        <v>20231540024851</v>
      </c>
    </row>
    <row r="410" spans="1:14" x14ac:dyDescent="0.25">
      <c r="A410" s="21" t="s">
        <v>218</v>
      </c>
      <c r="B410" s="11" t="s">
        <v>630</v>
      </c>
      <c r="C410" s="9" t="s">
        <v>656</v>
      </c>
      <c r="D410" s="9" t="s">
        <v>1243</v>
      </c>
      <c r="E410" s="9" t="s">
        <v>1235</v>
      </c>
      <c r="G410" s="9">
        <v>9.9</v>
      </c>
      <c r="H410" s="12" t="s">
        <v>1247</v>
      </c>
      <c r="I410" s="9" t="s">
        <v>1303</v>
      </c>
      <c r="J410" s="9" t="s">
        <v>3</v>
      </c>
      <c r="K410" s="9" t="s">
        <v>1306</v>
      </c>
      <c r="L410" s="9" t="s">
        <v>3</v>
      </c>
      <c r="M410" s="9" t="s">
        <v>3</v>
      </c>
      <c r="N410" s="18">
        <v>20231540023141</v>
      </c>
    </row>
    <row r="411" spans="1:14" x14ac:dyDescent="0.25">
      <c r="A411" s="21" t="s">
        <v>219</v>
      </c>
      <c r="B411" s="11" t="s">
        <v>631</v>
      </c>
      <c r="C411" s="9" t="s">
        <v>903</v>
      </c>
      <c r="D411" s="9" t="s">
        <v>1243</v>
      </c>
      <c r="E411" s="9" t="s">
        <v>1019</v>
      </c>
      <c r="G411" s="9">
        <v>100</v>
      </c>
      <c r="H411" s="12">
        <v>46022</v>
      </c>
      <c r="I411" s="9" t="s">
        <v>1306</v>
      </c>
      <c r="J411" s="9" t="s">
        <v>2</v>
      </c>
      <c r="N411" s="18" t="e">
        <v>#N/A</v>
      </c>
    </row>
    <row r="412" spans="1:14" x14ac:dyDescent="0.25">
      <c r="A412" s="21" t="s">
        <v>220</v>
      </c>
      <c r="B412" s="11" t="s">
        <v>632</v>
      </c>
      <c r="C412" s="9" t="s">
        <v>904</v>
      </c>
      <c r="D412" s="9" t="s">
        <v>1243</v>
      </c>
      <c r="E412" s="9" t="s">
        <v>1222</v>
      </c>
      <c r="G412" s="9">
        <v>9.9</v>
      </c>
      <c r="H412" s="12" t="s">
        <v>1283</v>
      </c>
      <c r="I412" s="9" t="s">
        <v>1304</v>
      </c>
      <c r="J412" s="9" t="s">
        <v>3</v>
      </c>
      <c r="K412" s="9" t="s">
        <v>1306</v>
      </c>
      <c r="L412" s="9" t="s">
        <v>3</v>
      </c>
      <c r="M412" s="9" t="s">
        <v>3</v>
      </c>
      <c r="N412" s="18">
        <v>20231540025721</v>
      </c>
    </row>
    <row r="413" spans="1:14" x14ac:dyDescent="0.25">
      <c r="A413" s="21" t="s">
        <v>221</v>
      </c>
      <c r="B413" s="11" t="s">
        <v>633</v>
      </c>
      <c r="C413" s="9" t="s">
        <v>905</v>
      </c>
      <c r="D413" s="9" t="s">
        <v>1243</v>
      </c>
      <c r="E413" s="9" t="s">
        <v>1236</v>
      </c>
      <c r="G413" s="9">
        <v>3</v>
      </c>
      <c r="H413" s="12">
        <v>45473</v>
      </c>
      <c r="I413" s="9" t="s">
        <v>1303</v>
      </c>
      <c r="J413" s="9" t="s">
        <v>3</v>
      </c>
      <c r="K413" s="9" t="s">
        <v>1306</v>
      </c>
      <c r="L413" s="9" t="s">
        <v>3</v>
      </c>
      <c r="M413" s="9" t="s">
        <v>3</v>
      </c>
      <c r="N413" s="18">
        <v>20231540024771</v>
      </c>
    </row>
    <row r="414" spans="1:14" x14ac:dyDescent="0.25">
      <c r="A414" s="21" t="s">
        <v>222</v>
      </c>
      <c r="B414" s="11" t="s">
        <v>634</v>
      </c>
      <c r="C414" s="9" t="s">
        <v>705</v>
      </c>
      <c r="D414" s="9" t="s">
        <v>1243</v>
      </c>
      <c r="E414" s="9" t="s">
        <v>1237</v>
      </c>
      <c r="G414" s="9">
        <v>9.9</v>
      </c>
      <c r="H414" s="12" t="s">
        <v>1257</v>
      </c>
      <c r="I414" s="9" t="s">
        <v>1303</v>
      </c>
      <c r="J414" s="9" t="s">
        <v>3</v>
      </c>
      <c r="K414" s="9" t="s">
        <v>1306</v>
      </c>
      <c r="L414" s="9" t="s">
        <v>3</v>
      </c>
      <c r="M414" s="9" t="s">
        <v>3</v>
      </c>
      <c r="N414" s="18">
        <v>20231540024761</v>
      </c>
    </row>
    <row r="415" spans="1:14" x14ac:dyDescent="0.25">
      <c r="A415" s="21" t="s">
        <v>223</v>
      </c>
      <c r="B415" s="11" t="s">
        <v>635</v>
      </c>
      <c r="C415" s="9" t="s">
        <v>906</v>
      </c>
      <c r="D415" s="9" t="s">
        <v>1243</v>
      </c>
      <c r="E415" s="9" t="s">
        <v>1238</v>
      </c>
      <c r="G415" s="9">
        <v>45</v>
      </c>
      <c r="H415" s="12">
        <v>46017</v>
      </c>
      <c r="I415" s="9" t="s">
        <v>1303</v>
      </c>
      <c r="J415" s="9" t="s">
        <v>3</v>
      </c>
      <c r="K415" s="9" t="s">
        <v>1306</v>
      </c>
      <c r="L415" s="9" t="s">
        <v>3</v>
      </c>
      <c r="M415" s="9" t="s">
        <v>3</v>
      </c>
      <c r="N415" s="18">
        <v>20231540026691</v>
      </c>
    </row>
    <row r="416" spans="1:14" x14ac:dyDescent="0.25">
      <c r="A416" s="21" t="s">
        <v>224</v>
      </c>
      <c r="B416" s="11" t="s">
        <v>636</v>
      </c>
      <c r="C416" s="9" t="s">
        <v>907</v>
      </c>
      <c r="D416" s="9" t="s">
        <v>1243</v>
      </c>
      <c r="E416" s="9" t="s">
        <v>1239</v>
      </c>
      <c r="G416" s="9">
        <v>19.899999999999999</v>
      </c>
      <c r="H416" s="12">
        <v>45291</v>
      </c>
      <c r="I416" s="9" t="s">
        <v>1303</v>
      </c>
      <c r="J416" s="9" t="s">
        <v>3</v>
      </c>
      <c r="K416" s="9" t="s">
        <v>1306</v>
      </c>
      <c r="L416" s="9" t="s">
        <v>3</v>
      </c>
      <c r="M416" s="9" t="s">
        <v>3</v>
      </c>
      <c r="N416" s="18">
        <v>20231540022121</v>
      </c>
    </row>
    <row r="417" spans="1:14" x14ac:dyDescent="0.25">
      <c r="A417" s="21" t="s">
        <v>225</v>
      </c>
      <c r="B417" s="11" t="s">
        <v>637</v>
      </c>
      <c r="C417" s="9" t="s">
        <v>908</v>
      </c>
      <c r="D417" s="9" t="s">
        <v>1243</v>
      </c>
      <c r="E417" s="9" t="s">
        <v>1240</v>
      </c>
      <c r="G417" s="9">
        <v>19.5</v>
      </c>
      <c r="H417" s="12" t="s">
        <v>1302</v>
      </c>
      <c r="I417" s="9" t="s">
        <v>1306</v>
      </c>
      <c r="J417" s="9" t="s">
        <v>3</v>
      </c>
      <c r="K417" s="9" t="s">
        <v>1306</v>
      </c>
      <c r="N417" s="18" t="e">
        <v>#N/A</v>
      </c>
    </row>
    <row r="418" spans="1:14" x14ac:dyDescent="0.25">
      <c r="A418" s="21" t="s">
        <v>226</v>
      </c>
      <c r="B418" s="11" t="s">
        <v>638</v>
      </c>
      <c r="C418" s="9" t="s">
        <v>909</v>
      </c>
      <c r="D418" s="9" t="s">
        <v>1243</v>
      </c>
      <c r="E418" s="9" t="s">
        <v>1241</v>
      </c>
      <c r="G418" s="9">
        <v>40</v>
      </c>
      <c r="H418" s="12" t="s">
        <v>1254</v>
      </c>
      <c r="I418" s="9" t="s">
        <v>1303</v>
      </c>
      <c r="J418" s="9" t="s">
        <v>3</v>
      </c>
      <c r="K418" s="9" t="s">
        <v>1306</v>
      </c>
      <c r="L418" s="9" t="s">
        <v>3</v>
      </c>
      <c r="M418" s="9" t="s">
        <v>3</v>
      </c>
      <c r="N418" s="18">
        <v>20231540025211</v>
      </c>
    </row>
    <row r="419" spans="1:14" x14ac:dyDescent="0.25">
      <c r="A419" s="21" t="s">
        <v>227</v>
      </c>
      <c r="B419" s="11" t="s">
        <v>639</v>
      </c>
      <c r="C419" s="9" t="s">
        <v>910</v>
      </c>
      <c r="D419" s="9" t="s">
        <v>1243</v>
      </c>
      <c r="E419" s="9" t="s">
        <v>1242</v>
      </c>
      <c r="G419" s="9">
        <v>9.9</v>
      </c>
      <c r="H419" s="12" t="s">
        <v>1249</v>
      </c>
      <c r="I419" s="9" t="s">
        <v>1303</v>
      </c>
      <c r="J419" s="9" t="s">
        <v>3</v>
      </c>
      <c r="K419" s="9" t="s">
        <v>1306</v>
      </c>
      <c r="L419" s="9" t="s">
        <v>3</v>
      </c>
      <c r="M419" s="9" t="s">
        <v>3</v>
      </c>
      <c r="N419" s="18">
        <v>20231540025041</v>
      </c>
    </row>
  </sheetData>
  <sheetProtection algorithmName="SHA-512" hashValue="JOdSvzfe47/PbzaWrhXrBVLOh7dhr9KHsX7OJQ9nKQYXkYksb9VyByKwZMNwMNkxRbnRYGzNrwK+8uTsObNZ3w==" saltValue="Q8b9POHXQndWlWFRF7ls6Q==" spinCount="100000" sheet="1" objects="1" scenarios="1"/>
  <autoFilter ref="A1:N249" xr:uid="{00000000-0009-0000-0000-000001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T8"/>
  <sheetViews>
    <sheetView zoomScale="80" zoomScaleNormal="80" workbookViewId="0">
      <selection activeCell="T5" sqref="T5"/>
    </sheetView>
  </sheetViews>
  <sheetFormatPr baseColWidth="10" defaultRowHeight="15" x14ac:dyDescent="0.25"/>
  <cols>
    <col min="20" max="20" width="34.42578125" bestFit="1" customWidth="1"/>
  </cols>
  <sheetData>
    <row r="2" spans="2:20" x14ac:dyDescent="0.25">
      <c r="B2" t="s">
        <v>2</v>
      </c>
      <c r="E2" t="s">
        <v>59</v>
      </c>
      <c r="T2" t="s">
        <v>1387</v>
      </c>
    </row>
    <row r="3" spans="2:20" x14ac:dyDescent="0.25">
      <c r="B3" t="s">
        <v>3</v>
      </c>
      <c r="E3" t="s">
        <v>60</v>
      </c>
      <c r="T3" t="s">
        <v>1388</v>
      </c>
    </row>
    <row r="4" spans="2:20" x14ac:dyDescent="0.25">
      <c r="E4" t="s">
        <v>57</v>
      </c>
      <c r="T4" t="s">
        <v>1389</v>
      </c>
    </row>
    <row r="5" spans="2:20" x14ac:dyDescent="0.25">
      <c r="E5" t="s">
        <v>58</v>
      </c>
    </row>
    <row r="6" spans="2:20" x14ac:dyDescent="0.25">
      <c r="B6" t="s">
        <v>2</v>
      </c>
      <c r="E6" t="s">
        <v>61</v>
      </c>
    </row>
    <row r="7" spans="2:20" x14ac:dyDescent="0.25">
      <c r="B7" t="s">
        <v>3</v>
      </c>
      <c r="E7" t="s">
        <v>62</v>
      </c>
    </row>
    <row r="8" spans="2:20" x14ac:dyDescent="0.25">
      <c r="B8"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855A7B20AFEA140B0463FAC4626EB81" ma:contentTypeVersion="23" ma:contentTypeDescription="Crear nuevo documento." ma:contentTypeScope="" ma:versionID="7981c22eb85142603e59ad403e85f2a0">
  <xsd:schema xmlns:xsd="http://www.w3.org/2001/XMLSchema" xmlns:xs="http://www.w3.org/2001/XMLSchema" xmlns:p="http://schemas.microsoft.com/office/2006/metadata/properties" xmlns:ns2="88baf19c-8f3c-45a0-b1ed-dd31660277c3" targetNamespace="http://schemas.microsoft.com/office/2006/metadata/properties" ma:root="true" ma:fieldsID="2c5b13f42a278f5e4c8a5a3e1f98d378" ns2:_="">
    <xsd:import namespace="88baf19c-8f3c-45a0-b1ed-dd31660277c3"/>
    <xsd:element name="properties">
      <xsd:complexType>
        <xsd:sequence>
          <xsd:element name="documentManagement">
            <xsd:complexType>
              <xsd:all>
                <xsd:element ref="ns2:TipoNormatividad" minOccurs="0"/>
                <xsd:element ref="ns2:AnioNormatividad" minOccurs="0"/>
                <xsd:element ref="ns2:DescripcionNormatividad" minOccurs="0"/>
                <xsd:element ref="ns2:FechaPNormatividad" minOccurs="0"/>
                <xsd:element ref="ns2:Categoria" minOccurs="0"/>
                <xsd:element ref="ns2:Categoria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af19c-8f3c-45a0-b1ed-dd31660277c3" elementFormDefault="qualified">
    <xsd:import namespace="http://schemas.microsoft.com/office/2006/documentManagement/types"/>
    <xsd:import namespace="http://schemas.microsoft.com/office/infopath/2007/PartnerControls"/>
    <xsd:element name="TipoNormatividad" ma:index="8" nillable="true" ma:displayName="TipoNormatividad" ma:format="Dropdown" ma:internalName="TipoNormatividad">
      <xsd:simpleType>
        <xsd:restriction base="dms:Choice">
          <xsd:enumeration value="Circulares"/>
          <xsd:enumeration value="Resoluciones"/>
          <xsd:enumeration value="Normativa Sectorial"/>
        </xsd:restriction>
      </xsd:simpleType>
    </xsd:element>
    <xsd:element name="AnioNormatividad" ma:index="9" nillable="true" ma:displayName="AnioNormatividad" ma:format="Dropdown" ma:internalName="AnioNormatividad">
      <xsd:simpleType>
        <xsd:restriction base="dms:Choice">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DescripcionNormatividad" ma:index="10" nillable="true" ma:displayName="DescripcionNormatividad" ma:internalName="DescripcionNormatividad">
      <xsd:simpleType>
        <xsd:restriction base="dms:Note">
          <xsd:maxLength value="255"/>
        </xsd:restriction>
      </xsd:simpleType>
    </xsd:element>
    <xsd:element name="FechaPNormatividad" ma:index="11" nillable="true" ma:displayName="FechaPNormatividad" ma:format="DateOnly" ma:internalName="FechaPNormatividad">
      <xsd:simpleType>
        <xsd:restriction base="dms:DateTime"/>
      </xsd:simpleType>
    </xsd:element>
    <xsd:element name="Categoria" ma:index="14" nillable="true" ma:displayName="Categoria" ma:format="Dropdown" ma:internalName="Categoria">
      <xsd:simpleType>
        <xsd:restriction base="dms:Choice">
          <xsd:enumeration value="Energía eléctrica"/>
          <xsd:enumeration value="Hidrocarburos"/>
          <xsd:enumeration value="Minería"/>
          <xsd:enumeration value="Transversal"/>
          <xsd:enumeration value="Asociadas a trámites"/>
          <xsd:enumeration value="Anteriores al 2020"/>
        </xsd:restriction>
      </xsd:simpleType>
    </xsd:element>
    <xsd:element name="Categoria2" ma:index="15" nillable="true" ma:displayName="Categoria2" ma:format="Dropdown" ma:internalName="Categoria2">
      <xsd:simpleType>
        <xsd:restriction base="dms:Choice">
          <xsd:enumeration value="Asociadas a trámites"/>
          <xsd:enumeration value="Vaci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poNormatividad xmlns="88baf19c-8f3c-45a0-b1ed-dd31660277c3">Circulares</TipoNormatividad>
    <FechaPNormatividad xmlns="88baf19c-8f3c-45a0-b1ed-dd31660277c3">2024-09-24T05:00:00+00:00</FechaPNormatividad>
    <DescripcionNormatividad xmlns="88baf19c-8f3c-45a0-b1ed-dd31660277c3">Anexo - Circular 069 de 2024. Formato Curva S</DescripcionNormatividad>
    <AnioNormatividad xmlns="88baf19c-8f3c-45a0-b1ed-dd31660277c3">2024</AnioNormatividad>
    <Categoria xmlns="88baf19c-8f3c-45a0-b1ed-dd31660277c3">Energía eléctrica</Categoria>
    <Categoria2 xmlns="88baf19c-8f3c-45a0-b1ed-dd31660277c3">Vacio</Categoria2>
  </documentManagement>
</p:properties>
</file>

<file path=customXml/itemProps1.xml><?xml version="1.0" encoding="utf-8"?>
<ds:datastoreItem xmlns:ds="http://schemas.openxmlformats.org/officeDocument/2006/customXml" ds:itemID="{C8606F58-1B3A-4DF9-86D6-A38DEFEB234F}"/>
</file>

<file path=customXml/itemProps2.xml><?xml version="1.0" encoding="utf-8"?>
<ds:datastoreItem xmlns:ds="http://schemas.openxmlformats.org/officeDocument/2006/customXml" ds:itemID="{063CCF40-B97F-404B-B56C-024335B85379}"/>
</file>

<file path=customXml/itemProps3.xml><?xml version="1.0" encoding="utf-8"?>
<ds:datastoreItem xmlns:ds="http://schemas.openxmlformats.org/officeDocument/2006/customXml" ds:itemID="{07025EB8-9AC2-4AD8-83B8-A52584CDE0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Proyecto 1</vt:lpstr>
      <vt:lpstr>'Proyecto 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 Circular 069 de 2024</dc:title>
  <dc:creator>Alexandra Moreno Garzón</dc:creator>
  <cp:lastModifiedBy>Jorge Eduardo Zuluaga Orozco</cp:lastModifiedBy>
  <dcterms:created xsi:type="dcterms:W3CDTF">2020-02-20T14:20:44Z</dcterms:created>
  <dcterms:modified xsi:type="dcterms:W3CDTF">2024-09-24T20:52:37Z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0x0101000855A7B20AFEA140B0463FAC4626EB81</vt:lpwstr>
  </property>
</Properties>
</file>