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985"/>
  </bookViews>
  <sheets>
    <sheet name="Manual de Uso" sheetId="1" r:id="rId1"/>
    <sheet name="Generalidades" sheetId="3" r:id="rId2"/>
    <sheet name="Solicitudes" sheetId="2" r:id="rId3"/>
    <sheet name="Listas Desplegables" sheetId="4" r:id="rId4"/>
  </sheets>
  <definedNames>
    <definedName name="Agua">'Listas Desplegables'!$J$22:$J$24</definedName>
    <definedName name="_xlnm.Print_Area" localSheetId="1">Generalidades!$A$2:$C$37</definedName>
    <definedName name="Biomasa">'Listas Desplegables'!$K$11:$K$16</definedName>
    <definedName name="Carbón">'Listas Desplegables'!$Q$22:$Q$25</definedName>
    <definedName name="Crudo_Pesado">'Listas Desplegables'!$T$22:$T$25</definedName>
    <definedName name="Cultivo_Energético">'Listas Desplegables'!$K$22:$K$25</definedName>
    <definedName name="Eólica">'Listas Desplegables'!$I$11:$I$12</definedName>
    <definedName name="Fuil_Oil">'Listas Desplegables'!$S$22:$S$25</definedName>
    <definedName name="Gas">'Listas Desplegables'!$R$22:$R$25</definedName>
    <definedName name="Geotérmica">'Listas Desplegables'!$L$11:$L$12</definedName>
    <definedName name="Hidráulico">'Listas Desplegables'!$J$11:$J$12</definedName>
    <definedName name="Otro">'Listas Desplegables'!$U$22:$U$25</definedName>
    <definedName name="Recurso">'Listas Desplegables'!$B$18:$B$31</definedName>
    <definedName name="Residuos_Agrícolas_Cultivo">'Listas Desplegables'!$L$22:$L$25</definedName>
    <definedName name="Residuos_Agrícolas_Industriales">'Listas Desplegables'!$M$22:$M$25</definedName>
    <definedName name="Residuos_Pecuarios">'Listas Desplegables'!$O$22:$O$25</definedName>
    <definedName name="Residuos_Solidos_Urbanos">'Listas Desplegables'!$N$22:$N$25</definedName>
    <definedName name="Sol">'Listas Desplegables'!$H$22:$H$23</definedName>
    <definedName name="Solar">'Listas Desplegables'!$H$11:$H$12</definedName>
    <definedName name="Tecnologia">'Listas Desplegables'!$D$3:$D$15</definedName>
    <definedName name="Térmica">'Listas Desplegables'!$M$11:$M$15</definedName>
    <definedName name="TGenerador">'Listas Desplegables'!$B$3:$B$7</definedName>
    <definedName name="TProyecto">'Listas Desplegables'!$B$10:$B$15</definedName>
    <definedName name="Vapor">'Listas Desplegables'!$P$22:$P$25</definedName>
    <definedName name="Viento">'Listas Desplegables'!$I$22:$I$23</definedName>
    <definedName name="zona">'Listas Desplegables'!$D$18:$D$19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 i="2" l="1"/>
  <c r="BP4" i="2"/>
  <c r="BO4" i="2"/>
  <c r="BN4" i="2"/>
  <c r="BL4"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A44" i="2"/>
  <c r="B44" i="2"/>
  <c r="A45" i="2"/>
  <c r="B45" i="2"/>
  <c r="A46" i="2"/>
  <c r="B46" i="2"/>
  <c r="A47" i="2"/>
  <c r="B47" i="2"/>
  <c r="A48" i="2"/>
  <c r="B48" i="2"/>
  <c r="A49" i="2"/>
  <c r="B49" i="2"/>
  <c r="A50" i="2"/>
  <c r="B50" i="2"/>
  <c r="A51" i="2"/>
  <c r="B51" i="2"/>
  <c r="A52" i="2"/>
  <c r="B52" i="2"/>
  <c r="A53" i="2"/>
  <c r="B53" i="2"/>
  <c r="A54" i="2"/>
  <c r="B54" i="2"/>
  <c r="A55" i="2"/>
  <c r="B55" i="2"/>
  <c r="A56" i="2"/>
  <c r="B56" i="2"/>
  <c r="A7" i="2" l="1"/>
  <c r="B7" i="2"/>
  <c r="A8" i="2"/>
  <c r="B8" i="2"/>
  <c r="A9" i="2"/>
  <c r="B9" i="2"/>
  <c r="A10" i="2"/>
  <c r="B10" i="2"/>
  <c r="A11" i="2"/>
  <c r="B11"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57" i="2"/>
  <c r="B57" i="2"/>
  <c r="B6" i="2"/>
  <c r="A6" i="2"/>
  <c r="BD4" i="2" l="1"/>
  <c r="V4" i="2" l="1"/>
  <c r="BG4" i="2" l="1"/>
  <c r="BF4" i="2"/>
  <c r="BE4" i="2"/>
  <c r="AW4" i="2"/>
  <c r="AV4" i="2"/>
  <c r="AU4" i="2"/>
  <c r="AT4" i="2"/>
  <c r="AH4" i="2"/>
  <c r="P4" i="2"/>
  <c r="O4" i="2"/>
  <c r="BM4" i="2" l="1"/>
  <c r="BK4" i="2"/>
  <c r="BJ4" i="2"/>
  <c r="BI4" i="2"/>
  <c r="BH4" i="2"/>
  <c r="BC4" i="2"/>
  <c r="BB4" i="2"/>
  <c r="BA4" i="2"/>
  <c r="AZ4" i="2"/>
  <c r="AY4" i="2"/>
  <c r="AX4" i="2"/>
  <c r="U4" i="2"/>
  <c r="T4" i="2"/>
  <c r="S4" i="2"/>
  <c r="Q4" i="2"/>
  <c r="N4" i="2"/>
  <c r="M4" i="2"/>
  <c r="L4" i="2"/>
  <c r="K4" i="2"/>
  <c r="J4" i="2"/>
  <c r="I4" i="2"/>
  <c r="H4" i="2"/>
  <c r="G4" i="2"/>
  <c r="F4" i="2"/>
  <c r="E4" i="2"/>
  <c r="D4" i="2"/>
</calcChain>
</file>

<file path=xl/comments1.xml><?xml version="1.0" encoding="utf-8"?>
<comments xmlns="http://schemas.openxmlformats.org/spreadsheetml/2006/main">
  <authors>
    <author>Autor</author>
  </authors>
  <commentList>
    <comment ref="AH4" authorId="0" shapeId="0">
      <text>
        <r>
          <rPr>
            <sz val="9"/>
            <color indexed="81"/>
            <rFont val="Tahoma"/>
            <family val="2"/>
          </rPr>
          <t>No debe ser mayor a la Energía media estimada</t>
        </r>
      </text>
    </comment>
    <comment ref="BN4" authorId="0" shapeId="0">
      <text>
        <r>
          <rPr>
            <sz val="9"/>
            <color indexed="81"/>
            <rFont val="Tahoma"/>
            <family val="2"/>
          </rPr>
          <t>En la hoja "Listas Desplegables" se sugieren algunos motivos de rechazo tipo.</t>
        </r>
      </text>
    </comment>
  </commentList>
</comments>
</file>

<file path=xl/sharedStrings.xml><?xml version="1.0" encoding="utf-8"?>
<sst xmlns="http://schemas.openxmlformats.org/spreadsheetml/2006/main" count="346" uniqueCount="230">
  <si>
    <t>Municipio</t>
  </si>
  <si>
    <t>Departamento</t>
  </si>
  <si>
    <t>Observaciones</t>
  </si>
  <si>
    <t>Motivo del rechazo</t>
  </si>
  <si>
    <t>Fecha en la cual se inician o iniciarán las pruebas de puesta en servicio.</t>
  </si>
  <si>
    <t>Tipo de Zona</t>
  </si>
  <si>
    <t>Nombre del proyecto</t>
  </si>
  <si>
    <t>Ubicación geográfica del proyecto</t>
  </si>
  <si>
    <t>Punto de conexión</t>
  </si>
  <si>
    <t>Dueño del punto de conexión</t>
  </si>
  <si>
    <t>Coordenadas</t>
  </si>
  <si>
    <t>No.</t>
  </si>
  <si>
    <t>…</t>
  </si>
  <si>
    <t>TIPO DE GENERADOR</t>
  </si>
  <si>
    <t>TIPO DE ZONA</t>
  </si>
  <si>
    <t>Eólica</t>
  </si>
  <si>
    <t>Térmica</t>
  </si>
  <si>
    <t>AFIRMATIVO / NEGATIVO</t>
  </si>
  <si>
    <t>Si</t>
  </si>
  <si>
    <t>No</t>
  </si>
  <si>
    <t>ESTADO SOLICITUD</t>
  </si>
  <si>
    <t>En análisis</t>
  </si>
  <si>
    <t>Aprobada</t>
  </si>
  <si>
    <t>Rechazada</t>
  </si>
  <si>
    <t>N.A.</t>
  </si>
  <si>
    <t>CANTIDADES TOTALES</t>
  </si>
  <si>
    <r>
      <t xml:space="preserve">CANTIDADES DESDE </t>
    </r>
    <r>
      <rPr>
        <b/>
        <sz val="12"/>
        <color rgb="FFFF0000"/>
        <rFont val="Calibri"/>
        <family val="2"/>
        <scheme val="minor"/>
      </rPr>
      <t>[FECHA]</t>
    </r>
    <r>
      <rPr>
        <b/>
        <sz val="12"/>
        <color theme="1"/>
        <rFont val="Calibri"/>
        <family val="2"/>
        <scheme val="minor"/>
      </rPr>
      <t xml:space="preserve"> HASTA </t>
    </r>
    <r>
      <rPr>
        <b/>
        <sz val="12"/>
        <color rgb="FFFF0000"/>
        <rFont val="Calibri"/>
        <family val="2"/>
        <scheme val="minor"/>
      </rPr>
      <t>[FECHA]</t>
    </r>
  </si>
  <si>
    <t>SOLICITUDES SIMPLIFICADAS RECIBIDAS</t>
  </si>
  <si>
    <t>APROBADAS</t>
  </si>
  <si>
    <t>RECHAZADAS</t>
  </si>
  <si>
    <t>EN ANÁLISIS</t>
  </si>
  <si>
    <t>CONTENIDO</t>
  </si>
  <si>
    <t>ANTECEDENTES</t>
  </si>
  <si>
    <t>PLAZOS DE PRESENTACIÓN</t>
  </si>
  <si>
    <t xml:space="preserve">MANUAL DE USO "GENERALIDADES" </t>
  </si>
  <si>
    <t>CONECTADOS</t>
  </si>
  <si>
    <t xml:space="preserve">MANUAL DE USO "SOLICITUDES" </t>
  </si>
  <si>
    <t>Clasificación</t>
  </si>
  <si>
    <t>Tipo de información</t>
  </si>
  <si>
    <t>-</t>
  </si>
  <si>
    <t>Se debe escoger en la lista desplegable entre: Zona Interconectada (ZI) o Zona No Interconectada (ZNI)</t>
  </si>
  <si>
    <t>Estado</t>
  </si>
  <si>
    <t>En Operación</t>
  </si>
  <si>
    <t>Recurso Energético</t>
  </si>
  <si>
    <t>Solar</t>
  </si>
  <si>
    <t>Geotérmica</t>
  </si>
  <si>
    <t>RECURSO ENERGÉTICO</t>
  </si>
  <si>
    <t>Sol</t>
  </si>
  <si>
    <t>Viento</t>
  </si>
  <si>
    <t>Agua</t>
  </si>
  <si>
    <t>Fuil Oil</t>
  </si>
  <si>
    <t>Carbón</t>
  </si>
  <si>
    <t>Información General del Promotor</t>
  </si>
  <si>
    <t>Número de NIT / C.C.</t>
  </si>
  <si>
    <t>Dirección</t>
  </si>
  <si>
    <t>Información General del Proyecto</t>
  </si>
  <si>
    <t>Datos Técnicos Generales</t>
  </si>
  <si>
    <t>Tipo de Tecnología</t>
  </si>
  <si>
    <t>Área de ubicación del proyecto</t>
  </si>
  <si>
    <t>Se debe escoger en la lista entre: Rural o Urbano</t>
  </si>
  <si>
    <t>Datos de conexión</t>
  </si>
  <si>
    <t>Periodo de ejecución de estudio</t>
  </si>
  <si>
    <t>Periodo del trámite con OR, TN o Distribuidor</t>
  </si>
  <si>
    <t>Periodo de ejecución de conexión del proyecto</t>
  </si>
  <si>
    <t>Ubicación Geográfica del Proyecto</t>
  </si>
  <si>
    <t>Datos de Conexión</t>
  </si>
  <si>
    <t>Trámite con OR, TR o Distribuidor</t>
  </si>
  <si>
    <t>Residuos Pecuarios</t>
  </si>
  <si>
    <t>Vapor</t>
  </si>
  <si>
    <t>Otro</t>
  </si>
  <si>
    <t>TIPO DE TECNOLOGÍA</t>
  </si>
  <si>
    <t>Fotovoltaico</t>
  </si>
  <si>
    <t>Filo de Agua</t>
  </si>
  <si>
    <t>Embalse</t>
  </si>
  <si>
    <t>SECTOR</t>
  </si>
  <si>
    <t>Industrial</t>
  </si>
  <si>
    <t>Comercial</t>
  </si>
  <si>
    <t>Oficial</t>
  </si>
  <si>
    <t>ÁREA DE UBICACIÓN</t>
  </si>
  <si>
    <t>Urbano</t>
  </si>
  <si>
    <t>Rural</t>
  </si>
  <si>
    <t>GD</t>
  </si>
  <si>
    <t>E-mail</t>
  </si>
  <si>
    <t>Tipo de Cliente</t>
  </si>
  <si>
    <t>Almacenamiento de energía eléctrica</t>
  </si>
  <si>
    <t>Sistema de medición bidireccional</t>
  </si>
  <si>
    <t>Sistema de medición con perfil horario</t>
  </si>
  <si>
    <t>Sistema basado en:</t>
  </si>
  <si>
    <t>Tipo de conexión</t>
  </si>
  <si>
    <t>Nombre del Comercializador</t>
  </si>
  <si>
    <t>Razón social de la Empresa / Persona Natural</t>
  </si>
  <si>
    <t>SISTEMA BASADO EN</t>
  </si>
  <si>
    <t>Inversores</t>
  </si>
  <si>
    <t>Máquinas sincrónicas</t>
  </si>
  <si>
    <t>Máquinas asincrónicas</t>
  </si>
  <si>
    <t>ZI</t>
  </si>
  <si>
    <t>ZNI</t>
  </si>
  <si>
    <t>TIPO DE CONEXIÓN</t>
  </si>
  <si>
    <t>Monofásica</t>
  </si>
  <si>
    <t>Bifásica</t>
  </si>
  <si>
    <t>Trifásica</t>
  </si>
  <si>
    <t>Nombre del Representante Legal / Cliente</t>
  </si>
  <si>
    <t>Solicitud de conexión</t>
  </si>
  <si>
    <t>Teléfono</t>
  </si>
  <si>
    <t>Documentación incompleta</t>
  </si>
  <si>
    <t>Falta certificación RETIE</t>
  </si>
  <si>
    <t>No cumple criterios de conexión</t>
  </si>
  <si>
    <t>No cuenta con viabilidad física</t>
  </si>
  <si>
    <t>Energía media estimada [kWh/año]</t>
  </si>
  <si>
    <t>Energía media estimada [kWh/mes]</t>
  </si>
  <si>
    <t>Ubicación georreferenciada wgs84 (de googlemaps)</t>
  </si>
  <si>
    <t>Versión 0</t>
  </si>
  <si>
    <t>Diciembre de 2018</t>
  </si>
  <si>
    <t>Creación del documento</t>
  </si>
  <si>
    <t>Versión 1</t>
  </si>
  <si>
    <t>Enero de 2019</t>
  </si>
  <si>
    <t>Retiro de solicitud</t>
  </si>
  <si>
    <t>Requiere cambio en el medidor</t>
  </si>
  <si>
    <t>Se deben exponer las razones por las que el OR, TN o Distribuidor rechazó la conexión del proyecto. Si es el caso indicar el elemento que limita la conexión. Se proponen las siguientes casuísticas, de acuerdo con los informes reportados en el 2019:
1. Falta Información.
2. Falta Certificación RETIE.
3. No cumple criterios de Conexión.
4. Retiro de Solicitud por parte del Usuario.
5. No cuenta con viabilidad Física.
6. Requiere cambio en el Medidor.</t>
  </si>
  <si>
    <t>Biomasa</t>
  </si>
  <si>
    <t>CONTROL DE CAMBIOS DEL FORMATO</t>
  </si>
  <si>
    <t>Pendiente subsanación requerida</t>
  </si>
  <si>
    <t>MOTIVOS DE RECHAZO TIPO</t>
  </si>
  <si>
    <t>Ajustes realizados:
i) 1. Para las casillas “Energía media estimada (kWh/mes)” y “Energía mensual de excedentes entregada a la red (kWh/mes)” se crearon doce casillas, teniendo en cuenta que la mayoría de informes entregados en el 2019 incluían un único dato.
ii) 2. En cuanto a la casilla “Coordenadas”, se solicita la ubicación geográfica en formato wgs84 de googlemaps, con el fin de unificarlo con el “Formulario Simplificado para Solicitud de Conexión de Autogeneradores a Pequeña Escala y Generadores Distribuidos con Potencia Instalada Menos o Igual a 0.1 MW”, publicado en el Anexo 1 de la circular CREG 108 de 2018.
iii) 3. Se agregó una nueva opción para la casilla “Estado”: Pendiente subsanación requerida. 
iv) Se proponen causales de rechazo tipo, con el fin de resumir las expuestas por los TN y OR.
v) Se incluyeron comentarios y restricciones dentro de la hoja "Solicitudes".
vi) Se eliminan las casillas relacionadas con inscripción en el registro UPME e incentivos.</t>
  </si>
  <si>
    <t>Versión 2</t>
  </si>
  <si>
    <t>AGPE con excedentes</t>
  </si>
  <si>
    <t>AGPE sin excedentes</t>
  </si>
  <si>
    <t>AGGE con excedentes</t>
  </si>
  <si>
    <t>AGGE sin excedentes</t>
  </si>
  <si>
    <t>Ciclo Abierto</t>
  </si>
  <si>
    <t>TIPO DE PROYECTO</t>
  </si>
  <si>
    <t>Tipo de Proyecto</t>
  </si>
  <si>
    <t xml:space="preserve">Tipo de Generador </t>
  </si>
  <si>
    <t>Hidráulico</t>
  </si>
  <si>
    <t>Cultivo Energético</t>
  </si>
  <si>
    <t>Residuos Agrícolas de Cultivo</t>
  </si>
  <si>
    <t>Residuos Solidos Urbanos</t>
  </si>
  <si>
    <t>Residuos Agrícolas Industriales</t>
  </si>
  <si>
    <t>Gas</t>
  </si>
  <si>
    <t>Crudo Pesado</t>
  </si>
  <si>
    <t>Térmico</t>
  </si>
  <si>
    <t>Aerogenerador</t>
  </si>
  <si>
    <t>Termoquímico</t>
  </si>
  <si>
    <t>Bioquímico</t>
  </si>
  <si>
    <t>Flash Simple</t>
  </si>
  <si>
    <t>Flash Doble</t>
  </si>
  <si>
    <t>Binaria</t>
  </si>
  <si>
    <t>Tecnología</t>
  </si>
  <si>
    <t>Ene</t>
  </si>
  <si>
    <t>Feb</t>
  </si>
  <si>
    <t>Mar</t>
  </si>
  <si>
    <t>Abr</t>
  </si>
  <si>
    <t>May</t>
  </si>
  <si>
    <t>Jun</t>
  </si>
  <si>
    <t>Jul</t>
  </si>
  <si>
    <t>Ago</t>
  </si>
  <si>
    <t>Sep</t>
  </si>
  <si>
    <t>Oct</t>
  </si>
  <si>
    <t>Nov</t>
  </si>
  <si>
    <t>Dic</t>
  </si>
  <si>
    <t>Identificación del Registro</t>
  </si>
  <si>
    <t>Tipo de Registro</t>
  </si>
  <si>
    <t>Registro Nuevo</t>
  </si>
  <si>
    <t>Registro Actualizado</t>
  </si>
  <si>
    <t>Registro Reportado</t>
  </si>
  <si>
    <t>No. Registro</t>
  </si>
  <si>
    <t>Fecha de inicio de trámite (dd/mm/aaaa)</t>
  </si>
  <si>
    <t>Fecha de finalización de trámite (dd/mm/aaaa)</t>
  </si>
  <si>
    <t>Fecha inicio de pruebas de conexión (dd/mm/aaaa)</t>
  </si>
  <si>
    <t>Fecha finalización pruebas de conexión (dd/mm/aaaa)</t>
  </si>
  <si>
    <t>Fecha de puesta en operación (dd/mm/aaaa)</t>
  </si>
  <si>
    <t>Debe corresponder al radicado/código asignado por el OR al iniciar el trámite y con el cual identifica el mismo.</t>
  </si>
  <si>
    <t>Ciclo Combinado</t>
  </si>
  <si>
    <r>
      <t xml:space="preserve">De acuerdo con las definiciones regulatorias, se debe escoger en la lista desplegable entre las siguientes opciones: 
</t>
    </r>
    <r>
      <rPr>
        <b/>
        <sz val="11"/>
        <rFont val="Calibri"/>
        <family val="2"/>
        <scheme val="minor"/>
      </rPr>
      <t xml:space="preserve">1. GD </t>
    </r>
    <r>
      <rPr>
        <sz val="11"/>
        <rFont val="Calibri"/>
        <family val="2"/>
        <scheme val="minor"/>
      </rPr>
      <t xml:space="preserve">- Generador Distribuido
</t>
    </r>
    <r>
      <rPr>
        <b/>
        <sz val="11"/>
        <rFont val="Calibri"/>
        <family val="2"/>
        <scheme val="minor"/>
      </rPr>
      <t xml:space="preserve">2. AGPE con excedentes </t>
    </r>
    <r>
      <rPr>
        <sz val="11"/>
        <rFont val="Calibri"/>
        <family val="2"/>
        <scheme val="minor"/>
      </rPr>
      <t>- Autogenerador Pequeña Escala con excedentes</t>
    </r>
    <r>
      <rPr>
        <b/>
        <sz val="11"/>
        <rFont val="Calibri"/>
        <family val="2"/>
        <scheme val="minor"/>
      </rPr>
      <t xml:space="preserve">
3. AGPE sin excedentes</t>
    </r>
    <r>
      <rPr>
        <sz val="11"/>
        <rFont val="Calibri"/>
        <family val="2"/>
        <scheme val="minor"/>
      </rPr>
      <t xml:space="preserve"> - Autogenerador Pequeña Escala sin excedentes</t>
    </r>
    <r>
      <rPr>
        <b/>
        <sz val="11"/>
        <rFont val="Calibri"/>
        <family val="2"/>
        <scheme val="minor"/>
      </rPr>
      <t xml:space="preserve">
4. AGGE con excedentes</t>
    </r>
    <r>
      <rPr>
        <sz val="11"/>
        <rFont val="Calibri"/>
        <family val="2"/>
        <scheme val="minor"/>
      </rPr>
      <t xml:space="preserve"> - Autogenerador Gran Escala con excedentes
</t>
    </r>
    <r>
      <rPr>
        <b/>
        <sz val="11"/>
        <rFont val="Calibri"/>
        <family val="2"/>
        <scheme val="minor"/>
      </rPr>
      <t xml:space="preserve">5. AGGE sin excedentes </t>
    </r>
    <r>
      <rPr>
        <sz val="11"/>
        <rFont val="Calibri"/>
        <family val="2"/>
        <scheme val="minor"/>
      </rPr>
      <t>- Autogenerador Gran Escala sin excedentes</t>
    </r>
  </si>
  <si>
    <t>Eólico</t>
  </si>
  <si>
    <t>Geotérmico</t>
  </si>
  <si>
    <t>Residencial E1</t>
  </si>
  <si>
    <t>Residencial E2</t>
  </si>
  <si>
    <t>Residencial E3</t>
  </si>
  <si>
    <t>Residencial E4</t>
  </si>
  <si>
    <t>Residencial E5</t>
  </si>
  <si>
    <t>Residencial E6</t>
  </si>
  <si>
    <t>Energía mensual de excedentes entregados a la red [kWh/mes]</t>
  </si>
  <si>
    <t>Fecha en la cual finalizan o  finalizarán las pruebas de puesta en servicio.</t>
  </si>
  <si>
    <r>
      <t>Ajustes realizados:
i) Se modifican las opciones en</t>
    </r>
    <r>
      <rPr>
        <i/>
        <sz val="11"/>
        <color theme="1"/>
        <rFont val="Calibri"/>
        <family val="2"/>
        <scheme val="minor"/>
      </rPr>
      <t xml:space="preserve"> "Tipo de Generador"</t>
    </r>
    <r>
      <rPr>
        <sz val="11"/>
        <color theme="1"/>
        <rFont val="Calibri"/>
        <family val="2"/>
        <scheme val="minor"/>
      </rPr>
      <t xml:space="preserve"> para evitar confusiones relacionadas con la entrega o no de excedentes.
ii) Se amplía la definición de la casilla </t>
    </r>
    <r>
      <rPr>
        <i/>
        <sz val="11"/>
        <color theme="1"/>
        <rFont val="Calibri"/>
        <family val="2"/>
        <scheme val="minor"/>
      </rPr>
      <t>"Potencia disponible para entrega de excedentes [kW]"</t>
    </r>
    <r>
      <rPr>
        <sz val="11"/>
        <color theme="1"/>
        <rFont val="Calibri"/>
        <family val="2"/>
        <scheme val="minor"/>
      </rPr>
      <t xml:space="preserve">  dentro del Manual de Uso y se agregan condicionantes al Formato.
iii) Se incluye la definición de </t>
    </r>
    <r>
      <rPr>
        <i/>
        <sz val="11"/>
        <color theme="1"/>
        <rFont val="Calibri"/>
        <family val="2"/>
        <scheme val="minor"/>
      </rPr>
      <t>"Fecha de inicio de trámite"</t>
    </r>
    <r>
      <rPr>
        <sz val="11"/>
        <color theme="1"/>
        <rFont val="Calibri"/>
        <family val="2"/>
        <scheme val="minor"/>
      </rPr>
      <t xml:space="preserve"> y </t>
    </r>
    <r>
      <rPr>
        <i/>
        <sz val="11"/>
        <color theme="1"/>
        <rFont val="Calibri"/>
        <family val="2"/>
        <scheme val="minor"/>
      </rPr>
      <t xml:space="preserve">Fecha de finalización de trámite". </t>
    </r>
    <r>
      <rPr>
        <sz val="11"/>
        <color theme="1"/>
        <rFont val="Calibri"/>
        <family val="2"/>
        <scheme val="minor"/>
      </rPr>
      <t xml:space="preserve"> Además, se especifica el formato de fecha y se incluyen condicionantes de fecha dentro del Formato.
iv) Se incluyeron dos columnas, una referente al tipo de registro y otra a la etiqueta del proyecto asignada por el OR, de acuerdo con la resolución CREG 030 de 2018.
v) Se agregaron más opciones de </t>
    </r>
    <r>
      <rPr>
        <i/>
        <sz val="11"/>
        <color theme="1"/>
        <rFont val="Calibri"/>
        <family val="2"/>
        <scheme val="minor"/>
      </rPr>
      <t>"Tipo de Usuario"</t>
    </r>
    <r>
      <rPr>
        <sz val="11"/>
        <color theme="1"/>
        <rFont val="Calibri"/>
        <family val="2"/>
        <scheme val="minor"/>
      </rPr>
      <t xml:space="preserve"> relacionado con los estratos residenciales.</t>
    </r>
  </si>
  <si>
    <t>Diciembre de 2020</t>
  </si>
  <si>
    <r>
      <t>Se debe escoger en la lista desplegable entre: Solar,  Eólico, Hidráulico, Biomasa, Geotérmico</t>
    </r>
    <r>
      <rPr>
        <b/>
        <sz val="11"/>
        <rFont val="Calibri"/>
        <family val="2"/>
        <scheme val="minor"/>
      </rPr>
      <t xml:space="preserve"> </t>
    </r>
    <r>
      <rPr>
        <sz val="11"/>
        <rFont val="Calibri"/>
        <family val="2"/>
        <scheme val="minor"/>
      </rPr>
      <t>o Térmico.</t>
    </r>
  </si>
  <si>
    <t>Recurso</t>
  </si>
  <si>
    <t>Residuos Agrícolas Cultivo</t>
  </si>
  <si>
    <t>Tensión [kV]</t>
  </si>
  <si>
    <r>
      <t xml:space="preserve">El Formato se encuentra dividido en dos secciones: 
- La primera sección, </t>
    </r>
    <r>
      <rPr>
        <b/>
        <sz val="11"/>
        <color theme="1"/>
        <rFont val="Calibri"/>
        <family val="2"/>
        <scheme val="minor"/>
      </rPr>
      <t>"Generalidades"</t>
    </r>
    <r>
      <rPr>
        <sz val="11"/>
        <color theme="1"/>
        <rFont val="Calibri"/>
        <family val="2"/>
        <scheme val="minor"/>
      </rPr>
      <t xml:space="preserve">, resume la información general del OR o TN, tal como cantidad de solicitudes recibidas, aprobadas, rechazadas, en análisis y conectadas.
- La segunda sección, </t>
    </r>
    <r>
      <rPr>
        <b/>
        <sz val="11"/>
        <color theme="1"/>
        <rFont val="Calibri"/>
        <family val="2"/>
        <scheme val="minor"/>
      </rPr>
      <t>"Solicitudes"</t>
    </r>
    <r>
      <rPr>
        <sz val="11"/>
        <color theme="1"/>
        <rFont val="Calibri"/>
        <family val="2"/>
        <scheme val="minor"/>
      </rPr>
      <t>, recopila la información característica de cada una de las solicitudes realizadas por los promotores.</t>
    </r>
  </si>
  <si>
    <r>
      <t xml:space="preserve">Dentro de </t>
    </r>
    <r>
      <rPr>
        <b/>
        <sz val="11"/>
        <color theme="1"/>
        <rFont val="Calibri"/>
        <family val="2"/>
        <scheme val="minor"/>
      </rPr>
      <t>"Generalidades"</t>
    </r>
    <r>
      <rPr>
        <sz val="11"/>
        <color theme="1"/>
        <rFont val="Calibri"/>
        <family val="2"/>
        <scheme val="minor"/>
      </rPr>
      <t xml:space="preserve"> se solicita que el OR o TN digite las cantidades totales y por periodo reportado (Anual o Trimestral según corresponda) de: (i) solicitudes recibidas, (ii) aprobadas, (iii) rechazadas, (iv) en análisis y (v) conectadas.</t>
    </r>
  </si>
  <si>
    <r>
      <t xml:space="preserve">Dentro de </t>
    </r>
    <r>
      <rPr>
        <b/>
        <sz val="11"/>
        <color theme="1"/>
        <rFont val="Calibri"/>
        <family val="2"/>
        <scheme val="minor"/>
      </rPr>
      <t>"Solicitudes"</t>
    </r>
    <r>
      <rPr>
        <sz val="11"/>
        <color theme="1"/>
        <rFont val="Calibri"/>
        <family val="2"/>
        <scheme val="minor"/>
      </rPr>
      <t xml:space="preserve"> se solicita que el OR, TN o Distribuidor compile información característica de cada una de las solicitudes. A continuación, se presenta la información y una descripción de lo requerido:</t>
    </r>
  </si>
  <si>
    <t>Debe corresponder al nombre con el cual el OR o TN identifica el proyecto dentro de sus trámites internos.</t>
  </si>
  <si>
    <t xml:space="preserve">Se debe escoger en la lista desplegable , considerando la opción seleccionada en la casilla anterior, entre: Sol, Viento, Agua, Cultivo Energético, Residuos Agrícolas de Cultivo, Residuos Agrícolas  Industriales, Residuos Solidos Urbanos, Residuos Pecuarios, Vapor, Carbón, Gas, Fuil Oíl, Crudo Pesado u otro. </t>
  </si>
  <si>
    <t>Se debe escoger en la lista desplegable, considerando la opción seleccionada en la casilla anterior, entre:  Fotovoltaico, Térmico, Aerogenerador, Filo de Agua, Embalse, Termoquímico, Bioquímico, Flash Simple, Flash Doble, Binaria, Ciclo Abierto, Ciclo Combinado u otro.</t>
  </si>
  <si>
    <r>
      <t xml:space="preserve">Se debe escoger en la lista desplegable entre: Comercial, Industrial, Oficial, Residencial E1,  Residencial E2, Residencial E3, Residencial E4, Residencial E5, Residencial E6 u Otro. 
Se aclara que en la opción Residencial, la </t>
    </r>
    <r>
      <rPr>
        <i/>
        <sz val="11"/>
        <rFont val="Calibri"/>
        <family val="2"/>
        <scheme val="minor"/>
      </rPr>
      <t>"E"</t>
    </r>
    <r>
      <rPr>
        <sz val="11"/>
        <rFont val="Calibri"/>
        <family val="2"/>
        <scheme val="minor"/>
      </rPr>
      <t xml:space="preserve"> hace referencia al Estrato Socioeconómico donde se encuentra ubicado el proyecto.</t>
    </r>
  </si>
  <si>
    <r>
      <t xml:space="preserve">Energía que </t>
    </r>
    <r>
      <rPr>
        <b/>
        <u/>
        <sz val="11"/>
        <rFont val="Calibri"/>
        <family val="2"/>
        <scheme val="minor"/>
      </rPr>
      <t>estiman entregar a la red</t>
    </r>
    <r>
      <rPr>
        <sz val="11"/>
        <rFont val="Calibri"/>
        <family val="2"/>
        <scheme val="minor"/>
      </rPr>
      <t xml:space="preserve"> anualmente.</t>
    </r>
  </si>
  <si>
    <r>
      <t xml:space="preserve">Energía que </t>
    </r>
    <r>
      <rPr>
        <b/>
        <u/>
        <sz val="11"/>
        <rFont val="Calibri"/>
        <family val="2"/>
        <scheme val="minor"/>
      </rPr>
      <t>estiman entregar a la red</t>
    </r>
    <r>
      <rPr>
        <sz val="11"/>
        <rFont val="Calibri"/>
        <family val="2"/>
        <scheme val="minor"/>
      </rPr>
      <t xml:space="preserve"> mensualmente. Se deben ingresar doce datos, uno por mes.</t>
    </r>
  </si>
  <si>
    <r>
      <t xml:space="preserve">Corresponde a la </t>
    </r>
    <r>
      <rPr>
        <b/>
        <u/>
        <sz val="11"/>
        <rFont val="Calibri"/>
        <family val="2"/>
        <scheme val="minor"/>
      </rPr>
      <t>energía entregada a la red en el último año de reporte</t>
    </r>
    <r>
      <rPr>
        <sz val="11"/>
        <rFont val="Calibri"/>
        <family val="2"/>
        <scheme val="minor"/>
      </rPr>
      <t xml:space="preserve">. Se deben ingresar  doce datos, uno por mes. Los únicos registros que debe ingresar información en esta casilla son los que están clasificados como </t>
    </r>
    <r>
      <rPr>
        <i/>
        <sz val="11"/>
        <rFont val="Calibri"/>
        <family val="2"/>
        <scheme val="minor"/>
      </rPr>
      <t>"En Operación"</t>
    </r>
    <r>
      <rPr>
        <sz val="11"/>
        <rFont val="Calibri"/>
        <family val="2"/>
        <scheme val="minor"/>
      </rPr>
      <t>.</t>
    </r>
  </si>
  <si>
    <t>Se debe escoger en la lista desplegable entre: SI y NO</t>
  </si>
  <si>
    <t>Se debe escoger en la lista desplegable entre: Inversores, Maquinas Síncronas o Maquinas Asíncronas</t>
  </si>
  <si>
    <r>
      <t xml:space="preserve">Municipio donde se encuentra ubicado </t>
    </r>
    <r>
      <rPr>
        <b/>
        <u/>
        <sz val="11"/>
        <rFont val="Calibri"/>
        <family val="2"/>
        <scheme val="minor"/>
      </rPr>
      <t>el proyecto</t>
    </r>
    <r>
      <rPr>
        <sz val="11"/>
        <rFont val="Calibri"/>
        <family val="2"/>
        <scheme val="minor"/>
      </rPr>
      <t>.</t>
    </r>
  </si>
  <si>
    <r>
      <t xml:space="preserve">Departamento donde se encuentra ubicado </t>
    </r>
    <r>
      <rPr>
        <b/>
        <u/>
        <sz val="11"/>
        <rFont val="Calibri"/>
        <family val="2"/>
        <scheme val="minor"/>
      </rPr>
      <t>el proyecto</t>
    </r>
    <r>
      <rPr>
        <sz val="11"/>
        <rFont val="Calibri"/>
        <family val="2"/>
        <scheme val="minor"/>
      </rPr>
      <t>.</t>
    </r>
  </si>
  <si>
    <r>
      <t xml:space="preserve">Identificación del punto de conexión en el que se conectará </t>
    </r>
    <r>
      <rPr>
        <b/>
        <u/>
        <sz val="11"/>
        <rFont val="Calibri"/>
        <family val="2"/>
        <scheme val="minor"/>
      </rPr>
      <t>el proyecto</t>
    </r>
    <r>
      <rPr>
        <sz val="11"/>
        <rFont val="Calibri"/>
        <family val="2"/>
        <scheme val="minor"/>
      </rPr>
      <t>.</t>
    </r>
  </si>
  <si>
    <r>
      <t xml:space="preserve">Debe corresponder con la tensión del punto de conexión en </t>
    </r>
    <r>
      <rPr>
        <b/>
        <u/>
        <sz val="11"/>
        <rFont val="Calibri"/>
        <family val="2"/>
        <scheme val="minor"/>
      </rPr>
      <t>kV</t>
    </r>
  </si>
  <si>
    <t>Se debe escoger en la lista entre: Monofásica, Bifásica o Trifásica</t>
  </si>
  <si>
    <t>Debe corresponder con el agente a quien le pertenece el punto de conexión</t>
  </si>
  <si>
    <t>Debe corresponde con el agente que representa el punto de conexión</t>
  </si>
  <si>
    <t>Corresponde a la fecha en la que se presenta por primera vez la solicitud ante el respectivo OR o TN.</t>
  </si>
  <si>
    <t>Corresponde a la fecha en la que el OR o TN emite concepto aprobando o rechazando la solicitud.</t>
  </si>
  <si>
    <t>Fecha de puesta en operación proyectada o cumplida.</t>
  </si>
  <si>
    <t>Se debe escoger en la lista desplegable entre: En análisis, Aprobado, Rechazado, En Operación o Pendiente subsanación requerida.</t>
  </si>
  <si>
    <t>Se debe escoger entre las siguientes opciones, según corresponda:
1. Registro Nuevo. (Inicio de nuevo trámite en el año de vigencia del reporte)
2. Registro Actualizado. (Trámite iniciado pero con actualización de estado)
3. Registro Reportado. (Trámite iniciado pero sin actualización de estado)</t>
  </si>
  <si>
    <t>MANUAL DE USO. FORMATO ESTABLECIDO POR LA UPME.  
RESOLUCIONES CREG 174 DE 2021 Y 038 DE 2018</t>
  </si>
  <si>
    <r>
      <t xml:space="preserve">La UPME establece el presente Formato en cumplimiento de lo establecido en el articulo 2.2.3.2.4.10 del </t>
    </r>
    <r>
      <rPr>
        <u/>
        <sz val="11"/>
        <color theme="1"/>
        <rFont val="Calibri"/>
        <family val="2"/>
        <scheme val="minor"/>
      </rPr>
      <t>Decreto MME 348 de 2017</t>
    </r>
    <r>
      <rPr>
        <sz val="11"/>
        <color theme="1"/>
        <rFont val="Calibri"/>
        <family val="2"/>
        <scheme val="minor"/>
      </rPr>
      <t xml:space="preserve">, el articulo 28 de la resolución </t>
    </r>
    <r>
      <rPr>
        <u/>
        <sz val="11"/>
        <color theme="1"/>
        <rFont val="Calibri"/>
        <family val="2"/>
        <scheme val="minor"/>
      </rPr>
      <t>CREG 174 de 2021</t>
    </r>
    <r>
      <rPr>
        <sz val="11"/>
        <color theme="1"/>
        <rFont val="Calibri"/>
        <family val="2"/>
        <scheme val="minor"/>
      </rPr>
      <t xml:space="preserve"> y el articulo 13 de la resolución </t>
    </r>
    <r>
      <rPr>
        <u/>
        <sz val="11"/>
        <color theme="1"/>
        <rFont val="Calibri"/>
        <family val="2"/>
        <scheme val="minor"/>
      </rPr>
      <t>CREG 038 de 2018</t>
    </r>
    <r>
      <rPr>
        <sz val="11"/>
        <color theme="1"/>
        <rFont val="Calibri"/>
        <family val="2"/>
        <scheme val="minor"/>
      </rPr>
      <t>.</t>
    </r>
  </si>
  <si>
    <r>
      <t xml:space="preserve">- Para el Sistema Interconectado Nacional -SIN, la resolución CREG 174 de 2021 establece que los Operadores de Red -OR y Transportadores Nacionales -TN deben enviar a la UPME y a la CREG, durante los </t>
    </r>
    <r>
      <rPr>
        <b/>
        <u/>
        <sz val="11"/>
        <color theme="1"/>
        <rFont val="Calibri"/>
        <family val="2"/>
        <scheme val="minor"/>
      </rPr>
      <t>primeros 30 días de cada semestre</t>
    </r>
    <r>
      <rPr>
        <sz val="11"/>
        <color theme="1"/>
        <rFont val="Calibri"/>
        <family val="2"/>
        <scheme val="minor"/>
      </rPr>
      <t xml:space="preserve">, un informe de los AGPE y GD conectados a sus respectivos sistemas según el formato que para tal efecto establezca la UPME.
- Para Zonas No Interconectadas -ZNI, la resolución CREG 038 de 2018 establece que el Distribuidor debe remitir a la UPME y a la CREG durante </t>
    </r>
    <r>
      <rPr>
        <b/>
        <u/>
        <sz val="11"/>
        <color theme="1"/>
        <rFont val="Calibri"/>
        <family val="2"/>
        <scheme val="minor"/>
      </rPr>
      <t>los primeros 5 días de enero, abril, julio y octubre</t>
    </r>
    <r>
      <rPr>
        <sz val="11"/>
        <color theme="1"/>
        <rFont val="Calibri"/>
        <family val="2"/>
        <scheme val="minor"/>
      </rPr>
      <t>, un informe de los autogeneradores en ZNI, conectados y en proceso de conexión según formato que establezca la UPME.</t>
    </r>
  </si>
  <si>
    <t>Tipo de Usuario</t>
  </si>
  <si>
    <t>Se debe escoger en la lista desplegable entre: Regulado y No Regulado</t>
  </si>
  <si>
    <t>Versión 3</t>
  </si>
  <si>
    <t>Enero de 2022</t>
  </si>
  <si>
    <t>Capacidad instalada o nominal de un autogenerador y un generador distribuido [kW]</t>
  </si>
  <si>
    <t>Potencia máxima declarada para AGPE Y AGGE [kW]</t>
  </si>
  <si>
    <r>
      <t xml:space="preserve">Según definición de la Resolución CREG 174 - 2021: </t>
    </r>
    <r>
      <rPr>
        <b/>
        <sz val="11"/>
        <rFont val="Calibri"/>
        <family val="2"/>
        <scheme val="minor"/>
      </rPr>
      <t xml:space="preserve">
</t>
    </r>
    <r>
      <rPr>
        <i/>
        <sz val="11"/>
        <rFont val="Calibri"/>
        <family val="2"/>
        <scheme val="minor"/>
      </rPr>
      <t>"</t>
    </r>
    <r>
      <rPr>
        <b/>
        <i/>
        <sz val="11"/>
        <rFont val="Calibri"/>
        <family val="2"/>
        <scheme val="minor"/>
      </rPr>
      <t>Capacidad instalada o nominal de un autogenerador y un generador distribuido.</t>
    </r>
    <r>
      <rPr>
        <i/>
        <sz val="11"/>
        <rFont val="Calibri"/>
        <family val="2"/>
        <scheme val="minor"/>
      </rPr>
      <t xml:space="preserve"> Es la capacidad continua a plena carga del sistema de generación del autogenerador o el generador que se conecta al SIN, bajo las condiciones especificadas según el diseño del fabricante.
Cundo la conexión al SIN sea a través de inversores, esta capacidad corresponde a la suma de las capacidades nominales de los inversores en el lado de corriente alterna o con conexión al SIN. La capacidad nominal de un inversor corresponde al valor nominal de salida de potencia activa indicado por el fabricante. 
Si el valor de placa se encuentra en unidades de kVA o MVA, se deberá asumir un factor de potencia unitario."</t>
    </r>
  </si>
  <si>
    <r>
      <t xml:space="preserve">Según definición de la Resolución CREG 174 - 2021: </t>
    </r>
    <r>
      <rPr>
        <b/>
        <sz val="11"/>
        <rFont val="Calibri"/>
        <family val="2"/>
        <scheme val="minor"/>
      </rPr>
      <t xml:space="preserve">
</t>
    </r>
    <r>
      <rPr>
        <i/>
        <sz val="11"/>
        <rFont val="Calibri"/>
        <family val="2"/>
        <scheme val="minor"/>
      </rPr>
      <t>"</t>
    </r>
    <r>
      <rPr>
        <b/>
        <i/>
        <sz val="11"/>
        <rFont val="Calibri"/>
        <family val="2"/>
        <scheme val="minor"/>
      </rPr>
      <t>Potencia máxima declarada para AGPE Y AGGE.</t>
    </r>
    <r>
      <rPr>
        <i/>
        <sz val="11"/>
        <rFont val="Calibri"/>
        <family val="2"/>
        <scheme val="minor"/>
      </rPr>
      <t xml:space="preserve"> Corresponde a la potencia que es declarada por el AGPE o AGGE ante el OR, en el momento del registro de la frontera comercial para entrega de excedentes de energía, cuando aplica, y declarada durante el procedimiento de conexión. 
Para el GD se entiende que es la capacidad efectiva neta aplicable a los agentes generadores de acuerdo con la regulación vigente, declarada ante el OR en el procedimiento de conexión y en el momento de registro de la frontera comercial.  
La potencia máxima declarada será igual a la potencia establecida en el contrato de conexión, en caso de que este aplique. Así mismo, esta deberá ser menor o igual a la capacidad instalada o nominal, y será la máxima capacidad que se puede entregar a la red en la frontera comercial."</t>
    </r>
  </si>
  <si>
    <r>
      <t>INFORME</t>
    </r>
    <r>
      <rPr>
        <b/>
        <sz val="14"/>
        <color rgb="FFFF0000"/>
        <rFont val="Calibri"/>
        <family val="2"/>
        <scheme val="minor"/>
      </rPr>
      <t xml:space="preserve"> [ANUAL / TRIMESTRAL]</t>
    </r>
    <r>
      <rPr>
        <b/>
        <sz val="14"/>
        <color theme="1"/>
        <rFont val="Calibri"/>
        <family val="2"/>
        <scheme val="minor"/>
      </rPr>
      <t xml:space="preserve"> DE LOS AUTOGENERADORES Y GENERADORES DISTRIBUIDOS CONECTADOS AL SISTEMA DE </t>
    </r>
    <r>
      <rPr>
        <b/>
        <sz val="14"/>
        <color rgb="FFFF0000"/>
        <rFont val="Calibri"/>
        <family val="2"/>
        <scheme val="minor"/>
      </rPr>
      <t>[NOMBRE DEL OR, TN O DISTRIBUIDOR]</t>
    </r>
    <r>
      <rPr>
        <b/>
        <sz val="14"/>
        <color theme="1"/>
        <rFont val="Calibri"/>
        <family val="2"/>
        <scheme val="minor"/>
      </rPr>
      <t xml:space="preserve"> SEGÚN LO ESTABLECIDO EN LA RESOLUCIÓN CREG </t>
    </r>
    <r>
      <rPr>
        <b/>
        <sz val="14"/>
        <color rgb="FFFF0000"/>
        <rFont val="Calibri"/>
        <family val="2"/>
        <scheme val="minor"/>
      </rPr>
      <t>[174 DE 2021 / 038 DE 2018]</t>
    </r>
  </si>
  <si>
    <t>TIPO DE USUARIO</t>
  </si>
  <si>
    <t>Regulado</t>
  </si>
  <si>
    <t>No Regulado</t>
  </si>
  <si>
    <t>Ajustes realizados:
i) Se modifica toda mención a la Resolución CREG 030 de 2018, la cual fue derogada por la Resolución CREG 174 de 2021.
ii) Se incluyó una columna adicional asociada al tipo de usuario (Regulado o No Regulado) de acuerdo con el artículo 28 de la resolución CREG 174 de 2021.
iii) Se reemplazan los términos de "Potencia Instalada y Declarada [kW]" y "Potencia disponible para entrega de excedentes [kW]" por "Capacidad instalada o nominal de un autogenerador y un generador distribuido [kW]" y "Potencia máxima declarada para AGPE Y AGGE [kW]", respectivamente. Esto acorde a las definiciones en la Resolución CREG 174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</si>
</sst>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b/>
      <sz val="12"/>
      <color rgb="FFFF0000"/>
      <name val="Calibri"/>
      <family val="2"/>
      <scheme val="minor"/>
    </font>
    <font>
      <sz val="10"/>
      <color theme="1"/>
      <name val="Calibri"/>
      <family val="2"/>
      <scheme val="minor"/>
    </font>
    <font>
      <b/>
      <u/>
      <sz val="11"/>
      <color theme="1"/>
      <name val="Calibri"/>
      <family val="2"/>
      <scheme val="minor"/>
    </font>
    <font>
      <b/>
      <sz val="9"/>
      <color theme="1"/>
      <name val="Calibri"/>
      <family val="2"/>
      <scheme val="minor"/>
    </font>
    <font>
      <sz val="9"/>
      <color indexed="81"/>
      <name val="Tahoma"/>
      <family val="2"/>
    </font>
    <font>
      <i/>
      <sz val="11"/>
      <color theme="1"/>
      <name val="Calibri"/>
      <family val="2"/>
      <scheme val="minor"/>
    </font>
    <font>
      <sz val="11"/>
      <color theme="0"/>
      <name val="Calibri"/>
      <family val="2"/>
      <scheme val="minor"/>
    </font>
    <font>
      <b/>
      <sz val="9"/>
      <color theme="0"/>
      <name val="Calibri"/>
      <family val="2"/>
      <scheme val="minor"/>
    </font>
    <font>
      <sz val="8"/>
      <name val="Calibri"/>
      <family val="2"/>
      <scheme val="minor"/>
    </font>
    <font>
      <i/>
      <sz val="11"/>
      <name val="Calibri"/>
      <family val="2"/>
      <scheme val="minor"/>
    </font>
    <font>
      <b/>
      <i/>
      <sz val="11"/>
      <name val="Calibri"/>
      <family val="2"/>
      <scheme val="minor"/>
    </font>
    <font>
      <b/>
      <u/>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237">
    <xf numFmtId="0" fontId="0" fillId="0" borderId="0" xfId="0"/>
    <xf numFmtId="0" fontId="1" fillId="0" borderId="0" xfId="0" applyFont="1" applyAlignment="1">
      <alignment horizontal="center" vertical="center" wrapText="1"/>
    </xf>
    <xf numFmtId="0" fontId="0" fillId="0" borderId="1" xfId="0" applyBorder="1"/>
    <xf numFmtId="0" fontId="0" fillId="0" borderId="1" xfId="0" applyBorder="1" applyAlignment="1">
      <alignment wrapText="1"/>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3" borderId="1" xfId="0" applyFill="1" applyBorder="1"/>
    <xf numFmtId="0" fontId="0" fillId="4" borderId="1" xfId="0" applyFill="1" applyBorder="1"/>
    <xf numFmtId="0" fontId="0" fillId="5" borderId="1" xfId="0" applyFill="1" applyBorder="1"/>
    <xf numFmtId="0" fontId="0" fillId="3" borderId="8" xfId="0" applyFill="1" applyBorder="1"/>
    <xf numFmtId="0" fontId="0" fillId="3" borderId="10" xfId="0" applyFill="1" applyBorder="1"/>
    <xf numFmtId="0" fontId="0" fillId="3" borderId="11" xfId="0" applyFill="1" applyBorder="1"/>
    <xf numFmtId="0" fontId="0" fillId="4" borderId="7" xfId="0" applyFill="1" applyBorder="1"/>
    <xf numFmtId="0" fontId="0" fillId="4" borderId="9" xfId="0" applyFill="1" applyBorder="1"/>
    <xf numFmtId="0" fontId="0" fillId="4" borderId="10" xfId="0" applyFill="1" applyBorder="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5" borderId="11" xfId="0" applyFill="1" applyBorder="1"/>
    <xf numFmtId="0" fontId="0" fillId="3" borderId="7" xfId="0" applyFill="1" applyBorder="1"/>
    <xf numFmtId="0" fontId="0" fillId="3" borderId="9" xfId="0" applyFill="1" applyBorder="1"/>
    <xf numFmtId="0" fontId="0" fillId="3" borderId="3" xfId="0" applyFill="1" applyBorder="1"/>
    <xf numFmtId="0" fontId="0" fillId="3" borderId="13" xfId="0" applyFill="1" applyBorder="1"/>
    <xf numFmtId="0" fontId="0" fillId="4" borderId="12" xfId="0" applyFill="1" applyBorder="1"/>
    <xf numFmtId="0" fontId="0" fillId="4" borderId="3" xfId="0" applyFill="1" applyBorder="1"/>
    <xf numFmtId="0" fontId="0" fillId="3" borderId="12" xfId="0" applyFill="1" applyBorder="1"/>
    <xf numFmtId="0" fontId="0" fillId="2" borderId="12" xfId="0" applyFill="1" applyBorder="1" applyAlignment="1">
      <alignment horizontal="center"/>
    </xf>
    <xf numFmtId="0" fontId="0" fillId="2" borderId="7" xfId="0" applyFill="1" applyBorder="1" applyAlignment="1">
      <alignment horizontal="center"/>
    </xf>
    <xf numFmtId="0" fontId="0" fillId="2" borderId="9" xfId="0" applyFill="1" applyBorder="1" applyAlignment="1">
      <alignment horizontal="center"/>
    </xf>
    <xf numFmtId="0" fontId="0" fillId="2" borderId="20" xfId="0" applyFill="1" applyBorder="1" applyAlignment="1">
      <alignment horizontal="center"/>
    </xf>
    <xf numFmtId="0" fontId="0" fillId="3" borderId="2" xfId="0" applyFill="1" applyBorder="1"/>
    <xf numFmtId="0" fontId="0" fillId="4" borderId="22" xfId="0" applyFill="1" applyBorder="1"/>
    <xf numFmtId="0" fontId="0" fillId="4" borderId="2" xfId="0" applyFill="1" applyBorder="1"/>
    <xf numFmtId="0" fontId="0" fillId="5" borderId="22" xfId="0" applyFill="1" applyBorder="1"/>
    <xf numFmtId="0" fontId="0" fillId="5" borderId="21" xfId="0" applyFill="1" applyBorder="1"/>
    <xf numFmtId="0" fontId="0" fillId="3" borderId="22" xfId="0" applyFill="1" applyBorder="1"/>
    <xf numFmtId="0" fontId="1" fillId="6" borderId="1" xfId="0" applyFont="1" applyFill="1" applyBorder="1" applyAlignment="1">
      <alignment horizontal="center"/>
    </xf>
    <xf numFmtId="0" fontId="0" fillId="0" borderId="1" xfId="0" applyBorder="1" applyAlignment="1">
      <alignment horizontal="left"/>
    </xf>
    <xf numFmtId="0" fontId="0" fillId="3" borderId="4" xfId="0" applyFill="1" applyBorder="1"/>
    <xf numFmtId="0" fontId="0" fillId="3" borderId="5" xfId="0" applyFill="1" applyBorder="1"/>
    <xf numFmtId="0" fontId="0" fillId="3" borderId="25" xfId="0" applyFill="1" applyBorder="1"/>
    <xf numFmtId="0" fontId="0" fillId="0" borderId="0" xfId="0" applyBorder="1"/>
    <xf numFmtId="0" fontId="8" fillId="0" borderId="0" xfId="0" applyFont="1"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6" fillId="0" borderId="0" xfId="0" applyFont="1" applyBorder="1" applyAlignment="1">
      <alignment horizontal="center" vertical="center" wrapText="1"/>
    </xf>
    <xf numFmtId="0" fontId="6" fillId="0" borderId="38" xfId="0" applyFont="1" applyBorder="1" applyAlignment="1">
      <alignment horizontal="center" vertical="center" wrapText="1"/>
    </xf>
    <xf numFmtId="0" fontId="10"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42" xfId="0" applyFont="1" applyBorder="1" applyAlignment="1">
      <alignment horizontal="left" vertical="center" wrapText="1"/>
    </xf>
    <xf numFmtId="0" fontId="0" fillId="0" borderId="0" xfId="0" applyAlignment="1">
      <alignment vertical="center" wrapText="1"/>
    </xf>
    <xf numFmtId="0" fontId="0" fillId="0" borderId="1" xfId="0" applyFill="1" applyBorder="1"/>
    <xf numFmtId="0" fontId="1" fillId="2" borderId="6" xfId="0" applyFont="1" applyFill="1" applyBorder="1" applyAlignment="1">
      <alignment horizontal="center" vertical="center" wrapText="1"/>
    </xf>
    <xf numFmtId="0" fontId="8" fillId="8" borderId="14" xfId="0" applyFont="1" applyFill="1" applyBorder="1" applyAlignment="1">
      <alignment horizontal="center"/>
    </xf>
    <xf numFmtId="0" fontId="0" fillId="4" borderId="4" xfId="0" applyFill="1" applyBorder="1"/>
    <xf numFmtId="0" fontId="0" fillId="4" borderId="25" xfId="0" applyFill="1" applyBorder="1"/>
    <xf numFmtId="0" fontId="0" fillId="5" borderId="4" xfId="0" applyFill="1" applyBorder="1"/>
    <xf numFmtId="0" fontId="0" fillId="5" borderId="5" xfId="0" applyFill="1" applyBorder="1"/>
    <xf numFmtId="0" fontId="0" fillId="5" borderId="24" xfId="0" applyFill="1" applyBorder="1"/>
    <xf numFmtId="0" fontId="0" fillId="5" borderId="25" xfId="0" applyFill="1" applyBorder="1"/>
    <xf numFmtId="0" fontId="0" fillId="4" borderId="48" xfId="0" applyFill="1" applyBorder="1"/>
    <xf numFmtId="0" fontId="0" fillId="4" borderId="43" xfId="0" applyFill="1" applyBorder="1"/>
    <xf numFmtId="0" fontId="0" fillId="4" borderId="49" xfId="0" applyFill="1" applyBorder="1"/>
    <xf numFmtId="0" fontId="0" fillId="4" borderId="44" xfId="0" applyFill="1" applyBorder="1"/>
    <xf numFmtId="0" fontId="0" fillId="0" borderId="0" xfId="0" applyFont="1" applyBorder="1" applyAlignment="1">
      <alignment horizontal="left" vertical="center" wrapText="1"/>
    </xf>
    <xf numFmtId="0" fontId="12" fillId="0" borderId="0" xfId="0" applyFont="1" applyAlignment="1">
      <alignment horizontal="center" vertical="center"/>
    </xf>
    <xf numFmtId="0" fontId="0" fillId="0" borderId="0" xfId="0" applyFill="1" applyBorder="1"/>
    <xf numFmtId="0" fontId="3" fillId="0" borderId="41" xfId="0" applyFont="1" applyFill="1" applyBorder="1" applyAlignment="1">
      <alignment vertical="center" wrapText="1"/>
    </xf>
    <xf numFmtId="0" fontId="3" fillId="0" borderId="43" xfId="0" applyFont="1" applyFill="1" applyBorder="1" applyAlignment="1">
      <alignment vertical="center" wrapText="1"/>
    </xf>
    <xf numFmtId="0" fontId="3" fillId="0" borderId="8" xfId="0" applyFont="1" applyFill="1" applyBorder="1" applyAlignment="1">
      <alignment vertical="center" wrapText="1"/>
    </xf>
    <xf numFmtId="0" fontId="3" fillId="0" borderId="50"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4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42" xfId="0" applyFont="1" applyFill="1" applyBorder="1" applyAlignment="1">
      <alignment vertical="center"/>
    </xf>
    <xf numFmtId="0" fontId="3" fillId="0" borderId="43"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9" xfId="0" applyFont="1" applyFill="1" applyBorder="1" applyAlignment="1">
      <alignment vertical="center" wrapText="1"/>
    </xf>
    <xf numFmtId="0" fontId="3" fillId="0" borderId="42" xfId="0" applyFont="1" applyFill="1" applyBorder="1" applyAlignment="1">
      <alignment vertical="center" wrapText="1"/>
    </xf>
    <xf numFmtId="0" fontId="0" fillId="3" borderId="48" xfId="0" applyFill="1" applyBorder="1"/>
    <xf numFmtId="0" fontId="0" fillId="3" borderId="43" xfId="0" applyFill="1" applyBorder="1"/>
    <xf numFmtId="0" fontId="0" fillId="3" borderId="44" xfId="0" applyFill="1" applyBorder="1"/>
    <xf numFmtId="0" fontId="0" fillId="5" borderId="50" xfId="0" applyFill="1" applyBorder="1"/>
    <xf numFmtId="0" fontId="0" fillId="5" borderId="41" xfId="0" applyFill="1" applyBorder="1"/>
    <xf numFmtId="0" fontId="0" fillId="5" borderId="52" xfId="0" applyFill="1" applyBorder="1"/>
    <xf numFmtId="0" fontId="0" fillId="5" borderId="53" xfId="0" applyFill="1" applyBorder="1"/>
    <xf numFmtId="0" fontId="0" fillId="5" borderId="38" xfId="0" applyFill="1" applyBorder="1"/>
    <xf numFmtId="0" fontId="0" fillId="5" borderId="54" xfId="0" applyFill="1" applyBorder="1"/>
    <xf numFmtId="0" fontId="0" fillId="5" borderId="56" xfId="0" applyFill="1" applyBorder="1"/>
    <xf numFmtId="0" fontId="0" fillId="5" borderId="57" xfId="0" applyFill="1" applyBorder="1"/>
    <xf numFmtId="0" fontId="0" fillId="5" borderId="58" xfId="0" applyFill="1" applyBorder="1"/>
    <xf numFmtId="0" fontId="0" fillId="0" borderId="35" xfId="0" applyBorder="1"/>
    <xf numFmtId="0" fontId="0" fillId="0" borderId="59" xfId="0" applyBorder="1" applyAlignment="1">
      <alignment vertical="center"/>
    </xf>
    <xf numFmtId="0" fontId="0" fillId="0" borderId="54" xfId="0" applyBorder="1" applyAlignment="1">
      <alignment vertical="center"/>
    </xf>
    <xf numFmtId="0" fontId="0" fillId="0" borderId="35" xfId="0" applyBorder="1" applyAlignment="1">
      <alignment vertical="center" wrapText="1"/>
    </xf>
    <xf numFmtId="0" fontId="0" fillId="0" borderId="37" xfId="0" applyBorder="1" applyAlignment="1">
      <alignment vertical="center" wrapText="1"/>
    </xf>
    <xf numFmtId="0" fontId="0" fillId="0" borderId="37" xfId="0" applyBorder="1" applyAlignment="1">
      <alignment vertical="center"/>
    </xf>
    <xf numFmtId="0" fontId="0" fillId="5" borderId="60" xfId="0" applyFill="1" applyBorder="1"/>
    <xf numFmtId="0" fontId="0" fillId="0" borderId="61" xfId="0" applyBorder="1" applyAlignment="1">
      <alignment vertical="center"/>
    </xf>
    <xf numFmtId="0" fontId="0" fillId="0" borderId="38" xfId="0" applyBorder="1" applyAlignment="1">
      <alignment vertical="center"/>
    </xf>
    <xf numFmtId="0" fontId="0" fillId="0" borderId="61" xfId="0" applyBorder="1" applyAlignment="1">
      <alignment vertical="center" wrapText="1"/>
    </xf>
    <xf numFmtId="0" fontId="0" fillId="0" borderId="62" xfId="0" applyFill="1" applyBorder="1"/>
    <xf numFmtId="0" fontId="0" fillId="5" borderId="2" xfId="0" applyFill="1" applyBorder="1"/>
    <xf numFmtId="0" fontId="15" fillId="0" borderId="0" xfId="0" applyFont="1"/>
    <xf numFmtId="0" fontId="15" fillId="0" borderId="0" xfId="0" applyFont="1" applyAlignment="1">
      <alignment horizontal="center" vertical="center"/>
    </xf>
    <xf numFmtId="0" fontId="16" fillId="0" borderId="0" xfId="0" applyFont="1" applyAlignment="1">
      <alignment horizontal="center" vertical="center"/>
    </xf>
    <xf numFmtId="0" fontId="12" fillId="4" borderId="45"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0" fillId="5" borderId="63" xfId="0" applyFill="1" applyBorder="1"/>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0" fillId="5" borderId="12" xfId="0" applyFill="1" applyBorder="1"/>
    <xf numFmtId="0" fontId="0" fillId="5" borderId="3" xfId="0" applyFill="1" applyBorder="1"/>
    <xf numFmtId="0" fontId="0" fillId="5" borderId="13" xfId="0" applyFill="1" applyBorder="1"/>
    <xf numFmtId="0" fontId="3" fillId="0" borderId="41" xfId="0" applyFont="1" applyFill="1" applyBorder="1" applyAlignment="1">
      <alignment horizontal="left" vertical="center" wrapText="1"/>
    </xf>
    <xf numFmtId="0" fontId="3" fillId="0" borderId="49" xfId="0" applyFont="1" applyFill="1" applyBorder="1" applyAlignment="1">
      <alignment vertical="center" wrapText="1"/>
    </xf>
    <xf numFmtId="0" fontId="3" fillId="0" borderId="21" xfId="0" applyFont="1" applyFill="1" applyBorder="1" applyAlignment="1">
      <alignment vertical="center" wrapText="1"/>
    </xf>
    <xf numFmtId="0" fontId="3" fillId="0" borderId="35" xfId="0" applyFont="1" applyFill="1" applyBorder="1" applyAlignment="1">
      <alignment vertical="center" wrapText="1"/>
    </xf>
    <xf numFmtId="0" fontId="3" fillId="0" borderId="37" xfId="0" applyFont="1" applyFill="1" applyBorder="1" applyAlignment="1">
      <alignment vertical="center" wrapText="1"/>
    </xf>
    <xf numFmtId="0" fontId="0" fillId="4" borderId="50" xfId="0" applyFill="1" applyBorder="1"/>
    <xf numFmtId="0" fontId="0" fillId="4" borderId="55" xfId="0" applyFill="1" applyBorder="1"/>
    <xf numFmtId="0" fontId="0" fillId="4" borderId="5" xfId="0" applyFill="1" applyBorder="1"/>
    <xf numFmtId="0" fontId="0" fillId="4" borderId="24" xfId="0" applyFill="1" applyBorder="1"/>
    <xf numFmtId="0" fontId="0" fillId="0" borderId="50" xfId="0" applyBorder="1"/>
    <xf numFmtId="0" fontId="0" fillId="0" borderId="41" xfId="0" applyBorder="1"/>
    <xf numFmtId="0" fontId="0" fillId="0" borderId="7" xfId="0" applyBorder="1"/>
    <xf numFmtId="0" fontId="0" fillId="0" borderId="8" xfId="0" applyBorder="1"/>
    <xf numFmtId="0" fontId="0" fillId="0" borderId="9" xfId="0" applyBorder="1"/>
    <xf numFmtId="0" fontId="0" fillId="0" borderId="11" xfId="0" applyBorder="1"/>
    <xf numFmtId="14" fontId="0" fillId="5" borderId="50" xfId="0" applyNumberFormat="1" applyFill="1" applyBorder="1"/>
    <xf numFmtId="14" fontId="0" fillId="5" borderId="41" xfId="0" applyNumberFormat="1" applyFill="1" applyBorder="1"/>
    <xf numFmtId="14" fontId="0" fillId="5" borderId="7" xfId="0" applyNumberFormat="1" applyFill="1" applyBorder="1"/>
    <xf numFmtId="14" fontId="0" fillId="5" borderId="8" xfId="0" applyNumberFormat="1" applyFill="1" applyBorder="1"/>
    <xf numFmtId="14" fontId="0" fillId="3" borderId="5" xfId="0" applyNumberFormat="1" applyFill="1" applyBorder="1"/>
    <xf numFmtId="0" fontId="15" fillId="0" borderId="0" xfId="0" applyFont="1" applyBorder="1"/>
    <xf numFmtId="0" fontId="15" fillId="0" borderId="0" xfId="0" applyFont="1" applyBorder="1" applyAlignment="1">
      <alignment wrapText="1"/>
    </xf>
    <xf numFmtId="3" fontId="15" fillId="0" borderId="0" xfId="0" applyNumberFormat="1" applyFont="1" applyBorder="1"/>
    <xf numFmtId="0" fontId="15" fillId="0" borderId="0" xfId="0" applyFont="1" applyFill="1" applyBorder="1"/>
    <xf numFmtId="0" fontId="1" fillId="2" borderId="15" xfId="0" applyFont="1" applyFill="1" applyBorder="1" applyAlignment="1">
      <alignment horizontal="center" vertical="center"/>
    </xf>
    <xf numFmtId="0" fontId="12" fillId="4" borderId="45"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0" fillId="0" borderId="41" xfId="0" applyFont="1" applyBorder="1" applyAlignment="1">
      <alignment horizontal="left" vertical="center" wrapText="1"/>
    </xf>
    <xf numFmtId="0" fontId="0" fillId="4" borderId="60" xfId="0" applyFill="1" applyBorder="1"/>
    <xf numFmtId="0" fontId="0" fillId="4" borderId="33" xfId="0" applyFill="1" applyBorder="1"/>
    <xf numFmtId="0" fontId="0" fillId="4" borderId="64" xfId="0" applyFill="1" applyBorder="1"/>
    <xf numFmtId="0" fontId="0" fillId="4" borderId="34" xfId="0" applyFill="1" applyBorder="1"/>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0" fillId="0" borderId="26" xfId="0" quotePrefix="1" applyFont="1" applyBorder="1" applyAlignment="1">
      <alignment horizontal="left" vertical="center" wrapText="1"/>
    </xf>
    <xf numFmtId="0" fontId="0" fillId="0" borderId="39" xfId="0" quotePrefix="1" applyFont="1" applyBorder="1" applyAlignment="1">
      <alignment horizontal="left" vertical="center" wrapText="1"/>
    </xf>
    <xf numFmtId="0" fontId="0" fillId="0" borderId="27" xfId="0" quotePrefix="1" applyFont="1" applyBorder="1" applyAlignment="1">
      <alignment horizontal="left" vertical="center" wrapText="1"/>
    </xf>
    <xf numFmtId="0" fontId="0" fillId="0" borderId="28" xfId="0" quotePrefix="1" applyFont="1" applyBorder="1" applyAlignment="1">
      <alignment horizontal="left" vertical="center" wrapText="1"/>
    </xf>
    <xf numFmtId="0" fontId="0" fillId="0" borderId="0" xfId="0" quotePrefix="1" applyFont="1" applyBorder="1" applyAlignment="1">
      <alignment horizontal="left" vertical="center" wrapText="1"/>
    </xf>
    <xf numFmtId="0" fontId="0" fillId="0" borderId="29" xfId="0" quotePrefix="1" applyFont="1" applyBorder="1" applyAlignment="1">
      <alignment horizontal="left" vertical="center" wrapText="1"/>
    </xf>
    <xf numFmtId="0" fontId="0" fillId="0" borderId="30" xfId="0" quotePrefix="1" applyFont="1" applyBorder="1" applyAlignment="1">
      <alignment horizontal="left" vertical="center" wrapText="1"/>
    </xf>
    <xf numFmtId="0" fontId="0" fillId="0" borderId="40" xfId="0" quotePrefix="1" applyFont="1" applyBorder="1" applyAlignment="1">
      <alignment horizontal="left" vertical="center" wrapText="1"/>
    </xf>
    <xf numFmtId="0" fontId="0" fillId="0" borderId="31" xfId="0" quotePrefix="1" applyFont="1" applyBorder="1" applyAlignment="1">
      <alignment horizontal="left"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26" xfId="0" applyFont="1" applyBorder="1" applyAlignment="1">
      <alignment horizontal="left" vertical="center" wrapText="1"/>
    </xf>
    <xf numFmtId="0" fontId="0" fillId="0" borderId="39" xfId="0" applyFont="1" applyBorder="1" applyAlignment="1">
      <alignment horizontal="left" vertical="center" wrapText="1"/>
    </xf>
    <xf numFmtId="0" fontId="0" fillId="0" borderId="27" xfId="0" applyFont="1" applyBorder="1" applyAlignment="1">
      <alignment horizontal="left" vertical="center" wrapText="1"/>
    </xf>
    <xf numFmtId="0" fontId="0" fillId="0" borderId="30" xfId="0" applyFont="1" applyBorder="1" applyAlignment="1">
      <alignment horizontal="left" vertical="center" wrapText="1"/>
    </xf>
    <xf numFmtId="0" fontId="0" fillId="0" borderId="40" xfId="0" applyFont="1" applyBorder="1" applyAlignment="1">
      <alignment horizontal="left" vertical="center" wrapText="1"/>
    </xf>
    <xf numFmtId="0" fontId="0" fillId="0" borderId="31" xfId="0" applyFont="1" applyBorder="1" applyAlignment="1">
      <alignment horizontal="left" vertical="center" wrapText="1"/>
    </xf>
    <xf numFmtId="0" fontId="0" fillId="0" borderId="28" xfId="0" applyFont="1" applyBorder="1" applyAlignment="1">
      <alignment horizontal="left" vertical="center" wrapText="1"/>
    </xf>
    <xf numFmtId="0" fontId="0" fillId="0" borderId="0" xfId="0" applyFont="1" applyBorder="1" applyAlignment="1">
      <alignment horizontal="left" vertical="center" wrapText="1"/>
    </xf>
    <xf numFmtId="0" fontId="0" fillId="0" borderId="29" xfId="0" applyFont="1" applyBorder="1" applyAlignment="1">
      <alignment horizontal="left" vertical="center" wrapText="1"/>
    </xf>
    <xf numFmtId="0" fontId="1" fillId="7" borderId="26"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46" xfId="0" applyFont="1"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6"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5" fillId="7" borderId="14" xfId="0" applyFont="1" applyFill="1" applyBorder="1" applyAlignment="1">
      <alignment horizontal="center"/>
    </xf>
    <xf numFmtId="0" fontId="5" fillId="7" borderId="16" xfId="0" applyFont="1" applyFill="1" applyBorder="1" applyAlignment="1">
      <alignment horizont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19" xfId="0" applyFont="1" applyFill="1" applyBorder="1" applyAlignment="1">
      <alignment horizontal="center" vertical="center"/>
    </xf>
    <xf numFmtId="0" fontId="12" fillId="5" borderId="26"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 fillId="2" borderId="16" xfId="0" applyFont="1" applyFill="1" applyBorder="1" applyAlignment="1">
      <alignment horizontal="center" vertical="center"/>
    </xf>
    <xf numFmtId="0" fontId="12" fillId="5" borderId="45"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2" borderId="45" xfId="0" applyFont="1" applyFill="1" applyBorder="1" applyAlignment="1">
      <alignment horizontal="center" vertical="center"/>
    </xf>
    <xf numFmtId="0" fontId="12" fillId="2" borderId="47" xfId="0" applyFont="1" applyFill="1" applyBorder="1" applyAlignment="1">
      <alignment horizontal="center" vertical="center"/>
    </xf>
    <xf numFmtId="0" fontId="12" fillId="4" borderId="46" xfId="0" applyFont="1" applyFill="1" applyBorder="1" applyAlignment="1">
      <alignment horizontal="center" vertical="center" wrapText="1"/>
    </xf>
  </cellXfs>
  <cellStyles count="1">
    <cellStyle name="Normal" xfId="0" builtinId="0"/>
  </cellStyles>
  <dxfs count="17">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
      <font>
        <b/>
        <i val="0"/>
        <strike/>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CANTIDADES TOTALES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081A-43B4-B7D2-16BD3B7B850B}"/>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081A-43B4-B7D2-16BD3B7B850B}"/>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081A-43B4-B7D2-16BD3B7B850B}"/>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081A-43B4-B7D2-16BD3B7B85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Generalidades!$B$9:$B$12</c:f>
              <c:strCache>
                <c:ptCount val="4"/>
                <c:pt idx="0">
                  <c:v>APROBADAS</c:v>
                </c:pt>
                <c:pt idx="1">
                  <c:v>RECHAZADAS</c:v>
                </c:pt>
                <c:pt idx="2">
                  <c:v>EN ANÁLISIS</c:v>
                </c:pt>
                <c:pt idx="3">
                  <c:v>CONECTADOS</c:v>
                </c:pt>
              </c:strCache>
            </c:strRef>
          </c:cat>
          <c:val>
            <c:numRef>
              <c:f>Generalidades!$C$9:$C$12</c:f>
              <c:numCache>
                <c:formatCode>General</c:formatCode>
                <c:ptCount val="4"/>
              </c:numCache>
            </c:numRef>
          </c:val>
          <c:extLst xmlns:c16r2="http://schemas.microsoft.com/office/drawing/2015/06/chart">
            <c:ext xmlns:c16="http://schemas.microsoft.com/office/drawing/2014/chart" uri="{C3380CC4-5D6E-409C-BE32-E72D297353CC}">
              <c16:uniqueId val="{00000008-081A-43B4-B7D2-16BD3B7B850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Generalidades!$B$14</c:f>
          <c:strCache>
            <c:ptCount val="1"/>
            <c:pt idx="0">
              <c:v>CANTIDADES DESDE [FECHA] HASTA [FECHA]</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C841-46AA-9522-96C3A9E6759A}"/>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C841-46AA-9522-96C3A9E6759A}"/>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C841-46AA-9522-96C3A9E6759A}"/>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C841-46AA-9522-96C3A9E675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Generalidades!$B$16:$B$19</c:f>
              <c:strCache>
                <c:ptCount val="4"/>
                <c:pt idx="0">
                  <c:v>APROBADAS</c:v>
                </c:pt>
                <c:pt idx="1">
                  <c:v>RECHAZADAS</c:v>
                </c:pt>
                <c:pt idx="2">
                  <c:v>EN ANÁLISIS</c:v>
                </c:pt>
                <c:pt idx="3">
                  <c:v>CONECTADOS</c:v>
                </c:pt>
              </c:strCache>
            </c:strRef>
          </c:cat>
          <c:val>
            <c:numRef>
              <c:f>Generalidades!$C$16:$C$19</c:f>
              <c:numCache>
                <c:formatCode>General</c:formatCode>
                <c:ptCount val="4"/>
              </c:numCache>
            </c:numRef>
          </c:val>
          <c:extLst xmlns:c16r2="http://schemas.microsoft.com/office/drawing/2015/06/chart">
            <c:ext xmlns:c16="http://schemas.microsoft.com/office/drawing/2014/chart" uri="{C3380CC4-5D6E-409C-BE32-E72D297353CC}">
              <c16:uniqueId val="{00000008-C841-46AA-9522-96C3A9E6759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1859087</xdr:colOff>
      <xdr:row>1</xdr:row>
      <xdr:rowOff>84010</xdr:rowOff>
    </xdr:from>
    <xdr:to>
      <xdr:col>3</xdr:col>
      <xdr:colOff>3335462</xdr:colOff>
      <xdr:row>4</xdr:row>
      <xdr:rowOff>131635</xdr:rowOff>
    </xdr:to>
    <xdr:pic>
      <xdr:nvPicPr>
        <xdr:cNvPr id="2" name="Imagen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tretch>
          <a:fillRect/>
        </a:stretch>
      </xdr:blipFill>
      <xdr:spPr bwMode="auto">
        <a:xfrm>
          <a:off x="7955087" y="288117"/>
          <a:ext cx="14763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1</xdr:row>
      <xdr:rowOff>95250</xdr:rowOff>
    </xdr:from>
    <xdr:to>
      <xdr:col>2</xdr:col>
      <xdr:colOff>1800225</xdr:colOff>
      <xdr:row>4</xdr:row>
      <xdr:rowOff>142875</xdr:rowOff>
    </xdr:to>
    <xdr:pic>
      <xdr:nvPicPr>
        <xdr:cNvPr id="2" name="Imagen 1">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stretch>
          <a:fillRect/>
        </a:stretch>
      </xdr:blipFill>
      <xdr:spPr bwMode="auto">
        <a:xfrm>
          <a:off x="7391400" y="295275"/>
          <a:ext cx="1476375" cy="619125"/>
        </a:xfrm>
        <a:prstGeom prst="rect">
          <a:avLst/>
        </a:prstGeom>
        <a:noFill/>
        <a:ln w="9525">
          <a:noFill/>
          <a:miter lim="800000"/>
          <a:headEnd/>
          <a:tailEnd/>
        </a:ln>
      </xdr:spPr>
    </xdr:pic>
    <xdr:clientData/>
  </xdr:twoCellAnchor>
  <xdr:twoCellAnchor>
    <xdr:from>
      <xdr:col>1</xdr:col>
      <xdr:colOff>438151</xdr:colOff>
      <xdr:row>20</xdr:row>
      <xdr:rowOff>176212</xdr:rowOff>
    </xdr:from>
    <xdr:to>
      <xdr:col>1</xdr:col>
      <xdr:colOff>4171951</xdr:colOff>
      <xdr:row>36</xdr:row>
      <xdr:rowOff>19050</xdr:rowOff>
    </xdr:to>
    <xdr:graphicFrame macro="">
      <xdr:nvGraphicFramePr>
        <xdr:cNvPr id="5" name="Gráfico 4">
          <a:extLst>
            <a:ext uri="{FF2B5EF4-FFF2-40B4-BE49-F238E27FC236}">
              <a16:creationId xmlns:a16="http://schemas.microsoft.com/office/drawing/2014/main" xmlns=""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4867275</xdr:colOff>
      <xdr:row>21</xdr:row>
      <xdr:rowOff>4762</xdr:rowOff>
    </xdr:from>
    <xdr:to>
      <xdr:col>2</xdr:col>
      <xdr:colOff>1752600</xdr:colOff>
      <xdr:row>36</xdr:row>
      <xdr:rowOff>19050</xdr:rowOff>
    </xdr:to>
    <xdr:graphicFrame macro="">
      <xdr:nvGraphicFramePr>
        <xdr:cNvPr id="6" name="Gráfico 5">
          <a:extLst>
            <a:ext uri="{FF2B5EF4-FFF2-40B4-BE49-F238E27FC236}">
              <a16:creationId xmlns:a16="http://schemas.microsoft.com/office/drawing/2014/main" xmlns=""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8"/>
  <sheetViews>
    <sheetView showGridLines="0" tabSelected="1" topLeftCell="A25" zoomScale="85" zoomScaleNormal="85" workbookViewId="0">
      <selection activeCell="E77" sqref="E77"/>
    </sheetView>
  </sheetViews>
  <sheetFormatPr baseColWidth="10" defaultColWidth="9.140625" defaultRowHeight="15" x14ac:dyDescent="0.25"/>
  <cols>
    <col min="1" max="1" width="3.7109375" customWidth="1"/>
    <col min="2" max="2" width="43.7109375" customWidth="1"/>
    <col min="3" max="3" width="44" style="4" customWidth="1"/>
    <col min="4" max="4" width="80.28515625" style="52" customWidth="1"/>
  </cols>
  <sheetData>
    <row r="1" spans="2:4" ht="15.75" thickBot="1" x14ac:dyDescent="0.3"/>
    <row r="2" spans="2:4" ht="15" customHeight="1" x14ac:dyDescent="0.25">
      <c r="B2" s="174" t="s">
        <v>214</v>
      </c>
      <c r="C2" s="175"/>
      <c r="D2" s="171"/>
    </row>
    <row r="3" spans="2:4" ht="15" customHeight="1" x14ac:dyDescent="0.25">
      <c r="B3" s="176"/>
      <c r="C3" s="177"/>
      <c r="D3" s="172"/>
    </row>
    <row r="4" spans="2:4" ht="15" customHeight="1" x14ac:dyDescent="0.25">
      <c r="B4" s="176"/>
      <c r="C4" s="177"/>
      <c r="D4" s="172"/>
    </row>
    <row r="5" spans="2:4" ht="15.75" customHeight="1" thickBot="1" x14ac:dyDescent="0.3">
      <c r="B5" s="178"/>
      <c r="C5" s="179"/>
      <c r="D5" s="173"/>
    </row>
    <row r="6" spans="2:4" ht="15.75" customHeight="1" thickBot="1" x14ac:dyDescent="0.3">
      <c r="B6" s="47"/>
      <c r="C6" s="47"/>
      <c r="D6" s="48"/>
    </row>
    <row r="7" spans="2:4" ht="15.75" customHeight="1" thickBot="1" x14ac:dyDescent="0.3">
      <c r="B7" s="159" t="s">
        <v>32</v>
      </c>
      <c r="C7" s="160"/>
      <c r="D7" s="161"/>
    </row>
    <row r="8" spans="2:4" ht="15.75" customHeight="1" x14ac:dyDescent="0.25">
      <c r="B8" s="180" t="s">
        <v>215</v>
      </c>
      <c r="C8" s="181"/>
      <c r="D8" s="182"/>
    </row>
    <row r="9" spans="2:4" ht="15.75" customHeight="1" thickBot="1" x14ac:dyDescent="0.3">
      <c r="B9" s="183"/>
      <c r="C9" s="184"/>
      <c r="D9" s="185"/>
    </row>
    <row r="10" spans="2:4" ht="15.75" customHeight="1" thickBot="1" x14ac:dyDescent="0.3">
      <c r="B10" s="49"/>
      <c r="C10" s="49"/>
      <c r="D10" s="49"/>
    </row>
    <row r="11" spans="2:4" ht="15.75" customHeight="1" thickBot="1" x14ac:dyDescent="0.3">
      <c r="B11" s="159" t="s">
        <v>33</v>
      </c>
      <c r="C11" s="160"/>
      <c r="D11" s="161"/>
    </row>
    <row r="12" spans="2:4" ht="15.75" customHeight="1" x14ac:dyDescent="0.25">
      <c r="B12" s="162" t="s">
        <v>216</v>
      </c>
      <c r="C12" s="163"/>
      <c r="D12" s="164"/>
    </row>
    <row r="13" spans="2:4" ht="15.75" customHeight="1" x14ac:dyDescent="0.25">
      <c r="B13" s="165"/>
      <c r="C13" s="166"/>
      <c r="D13" s="167"/>
    </row>
    <row r="14" spans="2:4" ht="15.75" customHeight="1" x14ac:dyDescent="0.25">
      <c r="B14" s="165"/>
      <c r="C14" s="166"/>
      <c r="D14" s="167"/>
    </row>
    <row r="15" spans="2:4" ht="15.75" customHeight="1" thickBot="1" x14ac:dyDescent="0.3">
      <c r="B15" s="168"/>
      <c r="C15" s="169"/>
      <c r="D15" s="170"/>
    </row>
    <row r="16" spans="2:4" ht="15.75" customHeight="1" thickBot="1" x14ac:dyDescent="0.3">
      <c r="B16" s="66"/>
      <c r="C16" s="66"/>
      <c r="D16" s="66"/>
    </row>
    <row r="17" spans="2:4" ht="15.75" customHeight="1" thickBot="1" x14ac:dyDescent="0.3">
      <c r="B17" s="159" t="s">
        <v>31</v>
      </c>
      <c r="C17" s="160"/>
      <c r="D17" s="161"/>
    </row>
    <row r="18" spans="2:4" ht="15.75" customHeight="1" x14ac:dyDescent="0.25">
      <c r="B18" s="180" t="s">
        <v>190</v>
      </c>
      <c r="C18" s="181"/>
      <c r="D18" s="182"/>
    </row>
    <row r="19" spans="2:4" ht="15.75" customHeight="1" x14ac:dyDescent="0.25">
      <c r="B19" s="186"/>
      <c r="C19" s="187"/>
      <c r="D19" s="188"/>
    </row>
    <row r="20" spans="2:4" ht="15.75" customHeight="1" thickBot="1" x14ac:dyDescent="0.3">
      <c r="B20" s="183"/>
      <c r="C20" s="184"/>
      <c r="D20" s="185"/>
    </row>
    <row r="21" spans="2:4" ht="15.75" customHeight="1" thickBot="1" x14ac:dyDescent="0.3"/>
    <row r="22" spans="2:4" ht="15.75" customHeight="1" thickBot="1" x14ac:dyDescent="0.3">
      <c r="B22" s="159" t="s">
        <v>34</v>
      </c>
      <c r="C22" s="160"/>
      <c r="D22" s="161"/>
    </row>
    <row r="23" spans="2:4" ht="15.75" customHeight="1" x14ac:dyDescent="0.25">
      <c r="B23" s="180" t="s">
        <v>191</v>
      </c>
      <c r="C23" s="181"/>
      <c r="D23" s="182"/>
    </row>
    <row r="24" spans="2:4" ht="15.75" customHeight="1" thickBot="1" x14ac:dyDescent="0.3">
      <c r="B24" s="183"/>
      <c r="C24" s="184"/>
      <c r="D24" s="185"/>
    </row>
    <row r="25" spans="2:4" ht="15.75" customHeight="1" thickBot="1" x14ac:dyDescent="0.3">
      <c r="B25" s="50"/>
      <c r="C25" s="50"/>
      <c r="D25" s="50"/>
    </row>
    <row r="26" spans="2:4" ht="15.75" customHeight="1" thickBot="1" x14ac:dyDescent="0.3">
      <c r="B26" s="159" t="s">
        <v>36</v>
      </c>
      <c r="C26" s="160"/>
      <c r="D26" s="161"/>
    </row>
    <row r="27" spans="2:4" ht="15.75" customHeight="1" x14ac:dyDescent="0.25">
      <c r="B27" s="180" t="s">
        <v>192</v>
      </c>
      <c r="C27" s="181"/>
      <c r="D27" s="182"/>
    </row>
    <row r="28" spans="2:4" ht="15.75" customHeight="1" thickBot="1" x14ac:dyDescent="0.3">
      <c r="B28" s="183"/>
      <c r="C28" s="184"/>
      <c r="D28" s="185"/>
    </row>
    <row r="29" spans="2:4" s="1" customFormat="1" ht="15.75" thickBot="1" x14ac:dyDescent="0.3">
      <c r="B29" s="54" t="s">
        <v>37</v>
      </c>
      <c r="C29" s="54" t="s">
        <v>38</v>
      </c>
      <c r="D29" s="54" t="s">
        <v>2</v>
      </c>
    </row>
    <row r="30" spans="2:4" s="1" customFormat="1" ht="30" x14ac:dyDescent="0.25">
      <c r="B30" s="192" t="s">
        <v>55</v>
      </c>
      <c r="C30" s="51" t="s">
        <v>6</v>
      </c>
      <c r="D30" s="154" t="s">
        <v>193</v>
      </c>
    </row>
    <row r="31" spans="2:4" s="1" customFormat="1" ht="105" x14ac:dyDescent="0.25">
      <c r="B31" s="199"/>
      <c r="C31" s="70" t="s">
        <v>132</v>
      </c>
      <c r="D31" s="71" t="s">
        <v>173</v>
      </c>
    </row>
    <row r="32" spans="2:4" s="1" customFormat="1" ht="30" x14ac:dyDescent="0.25">
      <c r="B32" s="199"/>
      <c r="C32" s="70" t="s">
        <v>131</v>
      </c>
      <c r="D32" s="71" t="s">
        <v>186</v>
      </c>
    </row>
    <row r="33" spans="2:4" s="1" customFormat="1" ht="60" x14ac:dyDescent="0.25">
      <c r="B33" s="199"/>
      <c r="C33" s="70" t="s">
        <v>43</v>
      </c>
      <c r="D33" s="71" t="s">
        <v>194</v>
      </c>
    </row>
    <row r="34" spans="2:4" s="1" customFormat="1" ht="61.5" customHeight="1" thickBot="1" x14ac:dyDescent="0.3">
      <c r="B34" s="193"/>
      <c r="C34" s="70" t="s">
        <v>57</v>
      </c>
      <c r="D34" s="71" t="s">
        <v>195</v>
      </c>
    </row>
    <row r="35" spans="2:4" s="1" customFormat="1" ht="15" customHeight="1" x14ac:dyDescent="0.25">
      <c r="B35" s="202" t="s">
        <v>52</v>
      </c>
      <c r="C35" s="72" t="s">
        <v>90</v>
      </c>
      <c r="D35" s="73" t="s">
        <v>39</v>
      </c>
    </row>
    <row r="36" spans="2:4" s="1" customFormat="1" ht="15" customHeight="1" x14ac:dyDescent="0.25">
      <c r="B36" s="204"/>
      <c r="C36" s="74" t="s">
        <v>53</v>
      </c>
      <c r="D36" s="75" t="s">
        <v>39</v>
      </c>
    </row>
    <row r="37" spans="2:4" s="1" customFormat="1" ht="15" customHeight="1" x14ac:dyDescent="0.25">
      <c r="B37" s="204"/>
      <c r="C37" s="74" t="s">
        <v>101</v>
      </c>
      <c r="D37" s="75" t="s">
        <v>39</v>
      </c>
    </row>
    <row r="38" spans="2:4" s="1" customFormat="1" x14ac:dyDescent="0.25">
      <c r="B38" s="204"/>
      <c r="C38" s="74" t="s">
        <v>54</v>
      </c>
      <c r="D38" s="75" t="s">
        <v>39</v>
      </c>
    </row>
    <row r="39" spans="2:4" s="1" customFormat="1" x14ac:dyDescent="0.25">
      <c r="B39" s="204"/>
      <c r="C39" s="74" t="s">
        <v>0</v>
      </c>
      <c r="D39" s="75" t="s">
        <v>39</v>
      </c>
    </row>
    <row r="40" spans="2:4" s="1" customFormat="1" x14ac:dyDescent="0.25">
      <c r="B40" s="204"/>
      <c r="C40" s="74" t="s">
        <v>1</v>
      </c>
      <c r="D40" s="75" t="s">
        <v>39</v>
      </c>
    </row>
    <row r="41" spans="2:4" s="1" customFormat="1" x14ac:dyDescent="0.25">
      <c r="B41" s="204"/>
      <c r="C41" s="74" t="s">
        <v>103</v>
      </c>
      <c r="D41" s="75" t="s">
        <v>39</v>
      </c>
    </row>
    <row r="42" spans="2:4" s="1" customFormat="1" x14ac:dyDescent="0.25">
      <c r="B42" s="204"/>
      <c r="C42" s="74" t="s">
        <v>82</v>
      </c>
      <c r="D42" s="75" t="s">
        <v>39</v>
      </c>
    </row>
    <row r="43" spans="2:4" s="1" customFormat="1" ht="83.25" customHeight="1" x14ac:dyDescent="0.25">
      <c r="B43" s="204"/>
      <c r="C43" s="74" t="s">
        <v>83</v>
      </c>
      <c r="D43" s="81" t="s">
        <v>196</v>
      </c>
    </row>
    <row r="44" spans="2:4" s="1" customFormat="1" ht="15.75" thickBot="1" x14ac:dyDescent="0.3">
      <c r="B44" s="203"/>
      <c r="C44" s="76" t="s">
        <v>217</v>
      </c>
      <c r="D44" s="77" t="s">
        <v>218</v>
      </c>
    </row>
    <row r="45" spans="2:4" s="1" customFormat="1" ht="195" x14ac:dyDescent="0.25">
      <c r="B45" s="192" t="s">
        <v>56</v>
      </c>
      <c r="C45" s="78" t="s">
        <v>221</v>
      </c>
      <c r="D45" s="79" t="s">
        <v>223</v>
      </c>
    </row>
    <row r="46" spans="2:4" s="1" customFormat="1" ht="210" x14ac:dyDescent="0.25">
      <c r="B46" s="199"/>
      <c r="C46" s="80" t="s">
        <v>222</v>
      </c>
      <c r="D46" s="79" t="s">
        <v>224</v>
      </c>
    </row>
    <row r="47" spans="2:4" s="1" customFormat="1" x14ac:dyDescent="0.25">
      <c r="B47" s="199"/>
      <c r="C47" s="80" t="s">
        <v>108</v>
      </c>
      <c r="D47" s="81" t="s">
        <v>197</v>
      </c>
    </row>
    <row r="48" spans="2:4" s="1" customFormat="1" ht="30" x14ac:dyDescent="0.25">
      <c r="B48" s="199"/>
      <c r="C48" s="80" t="s">
        <v>109</v>
      </c>
      <c r="D48" s="81" t="s">
        <v>198</v>
      </c>
    </row>
    <row r="49" spans="2:4" s="1" customFormat="1" ht="45" x14ac:dyDescent="0.25">
      <c r="B49" s="199"/>
      <c r="C49" s="80" t="s">
        <v>182</v>
      </c>
      <c r="D49" s="81" t="s">
        <v>199</v>
      </c>
    </row>
    <row r="50" spans="2:4" s="1" customFormat="1" x14ac:dyDescent="0.25">
      <c r="B50" s="199"/>
      <c r="C50" s="82" t="s">
        <v>85</v>
      </c>
      <c r="D50" s="83" t="s">
        <v>200</v>
      </c>
    </row>
    <row r="51" spans="2:4" s="1" customFormat="1" x14ac:dyDescent="0.25">
      <c r="B51" s="199"/>
      <c r="C51" s="82" t="s">
        <v>86</v>
      </c>
      <c r="D51" s="83" t="s">
        <v>200</v>
      </c>
    </row>
    <row r="52" spans="2:4" s="1" customFormat="1" x14ac:dyDescent="0.25">
      <c r="B52" s="199"/>
      <c r="C52" s="82" t="s">
        <v>84</v>
      </c>
      <c r="D52" s="83" t="s">
        <v>200</v>
      </c>
    </row>
    <row r="53" spans="2:4" s="1" customFormat="1" ht="30.75" thickBot="1" x14ac:dyDescent="0.3">
      <c r="B53" s="199"/>
      <c r="C53" s="82" t="s">
        <v>87</v>
      </c>
      <c r="D53" s="83" t="s">
        <v>201</v>
      </c>
    </row>
    <row r="54" spans="2:4" ht="32.25" customHeight="1" x14ac:dyDescent="0.25">
      <c r="B54" s="200" t="s">
        <v>7</v>
      </c>
      <c r="C54" s="84" t="s">
        <v>0</v>
      </c>
      <c r="D54" s="69" t="s">
        <v>202</v>
      </c>
    </row>
    <row r="55" spans="2:4" x14ac:dyDescent="0.25">
      <c r="B55" s="201"/>
      <c r="C55" s="85" t="s">
        <v>1</v>
      </c>
      <c r="D55" s="71" t="s">
        <v>203</v>
      </c>
    </row>
    <row r="56" spans="2:4" ht="30" x14ac:dyDescent="0.25">
      <c r="B56" s="201"/>
      <c r="C56" s="85" t="s">
        <v>5</v>
      </c>
      <c r="D56" s="71" t="s">
        <v>40</v>
      </c>
    </row>
    <row r="57" spans="2:4" x14ac:dyDescent="0.25">
      <c r="B57" s="201"/>
      <c r="C57" s="85" t="s">
        <v>58</v>
      </c>
      <c r="D57" s="71" t="s">
        <v>59</v>
      </c>
    </row>
    <row r="58" spans="2:4" ht="15.75" thickBot="1" x14ac:dyDescent="0.3">
      <c r="B58" s="201"/>
      <c r="C58" s="85" t="s">
        <v>10</v>
      </c>
      <c r="D58" s="71" t="s">
        <v>110</v>
      </c>
    </row>
    <row r="59" spans="2:4" x14ac:dyDescent="0.25">
      <c r="B59" s="200" t="s">
        <v>60</v>
      </c>
      <c r="C59" s="84" t="s">
        <v>8</v>
      </c>
      <c r="D59" s="69" t="s">
        <v>204</v>
      </c>
    </row>
    <row r="60" spans="2:4" x14ac:dyDescent="0.25">
      <c r="B60" s="201"/>
      <c r="C60" s="85" t="s">
        <v>189</v>
      </c>
      <c r="D60" s="71" t="s">
        <v>205</v>
      </c>
    </row>
    <row r="61" spans="2:4" x14ac:dyDescent="0.25">
      <c r="B61" s="201"/>
      <c r="C61" s="85" t="s">
        <v>88</v>
      </c>
      <c r="D61" s="71" t="s">
        <v>206</v>
      </c>
    </row>
    <row r="62" spans="2:4" x14ac:dyDescent="0.25">
      <c r="B62" s="201"/>
      <c r="C62" s="85" t="s">
        <v>9</v>
      </c>
      <c r="D62" s="71" t="s">
        <v>207</v>
      </c>
    </row>
    <row r="63" spans="2:4" ht="15.75" thickBot="1" x14ac:dyDescent="0.3">
      <c r="B63" s="201"/>
      <c r="C63" s="86" t="s">
        <v>89</v>
      </c>
      <c r="D63" s="71" t="s">
        <v>208</v>
      </c>
    </row>
    <row r="64" spans="2:4" ht="30.75" customHeight="1" x14ac:dyDescent="0.25">
      <c r="B64" s="197" t="s">
        <v>62</v>
      </c>
      <c r="C64" s="87" t="s">
        <v>166</v>
      </c>
      <c r="D64" s="127" t="s">
        <v>209</v>
      </c>
    </row>
    <row r="65" spans="2:4" ht="30.75" thickBot="1" x14ac:dyDescent="0.3">
      <c r="B65" s="198"/>
      <c r="C65" s="88" t="s">
        <v>167</v>
      </c>
      <c r="D65" s="77" t="s">
        <v>210</v>
      </c>
    </row>
    <row r="66" spans="2:4" ht="28.5" customHeight="1" x14ac:dyDescent="0.25">
      <c r="B66" s="194" t="s">
        <v>63</v>
      </c>
      <c r="C66" s="70" t="s">
        <v>168</v>
      </c>
      <c r="D66" s="71" t="s">
        <v>4</v>
      </c>
    </row>
    <row r="67" spans="2:4" ht="30" x14ac:dyDescent="0.25">
      <c r="B67" s="195"/>
      <c r="C67" s="70" t="s">
        <v>169</v>
      </c>
      <c r="D67" s="71" t="s">
        <v>183</v>
      </c>
    </row>
    <row r="68" spans="2:4" ht="15.75" thickBot="1" x14ac:dyDescent="0.3">
      <c r="B68" s="196"/>
      <c r="C68" s="70" t="s">
        <v>170</v>
      </c>
      <c r="D68" s="71" t="s">
        <v>211</v>
      </c>
    </row>
    <row r="69" spans="2:4" ht="30" x14ac:dyDescent="0.25">
      <c r="B69" s="192" t="s">
        <v>102</v>
      </c>
      <c r="C69" s="89" t="s">
        <v>41</v>
      </c>
      <c r="D69" s="69" t="s">
        <v>212</v>
      </c>
    </row>
    <row r="70" spans="2:4" ht="161.25" customHeight="1" thickBot="1" x14ac:dyDescent="0.3">
      <c r="B70" s="193"/>
      <c r="C70" s="128" t="s">
        <v>3</v>
      </c>
      <c r="D70" s="129" t="s">
        <v>118</v>
      </c>
    </row>
    <row r="71" spans="2:4" ht="30" x14ac:dyDescent="0.25">
      <c r="B71" s="202" t="s">
        <v>160</v>
      </c>
      <c r="C71" s="130" t="s">
        <v>165</v>
      </c>
      <c r="D71" s="130" t="s">
        <v>171</v>
      </c>
    </row>
    <row r="72" spans="2:4" ht="60.75" thickBot="1" x14ac:dyDescent="0.3">
      <c r="B72" s="203"/>
      <c r="C72" s="131" t="s">
        <v>161</v>
      </c>
      <c r="D72" s="131" t="s">
        <v>213</v>
      </c>
    </row>
    <row r="73" spans="2:4" ht="15.75" thickBot="1" x14ac:dyDescent="0.3"/>
    <row r="74" spans="2:4" ht="15.75" thickBot="1" x14ac:dyDescent="0.3">
      <c r="B74" s="189" t="s">
        <v>120</v>
      </c>
      <c r="C74" s="190"/>
      <c r="D74" s="191"/>
    </row>
    <row r="75" spans="2:4" x14ac:dyDescent="0.25">
      <c r="B75" s="102" t="s">
        <v>111</v>
      </c>
      <c r="C75" s="103" t="s">
        <v>112</v>
      </c>
      <c r="D75" s="105" t="s">
        <v>113</v>
      </c>
    </row>
    <row r="76" spans="2:4" ht="240.75" customHeight="1" x14ac:dyDescent="0.25">
      <c r="B76" s="109" t="s">
        <v>114</v>
      </c>
      <c r="C76" s="110" t="s">
        <v>115</v>
      </c>
      <c r="D76" s="111" t="s">
        <v>123</v>
      </c>
    </row>
    <row r="77" spans="2:4" ht="195.75" customHeight="1" thickBot="1" x14ac:dyDescent="0.3">
      <c r="B77" s="107" t="s">
        <v>124</v>
      </c>
      <c r="C77" s="104" t="s">
        <v>185</v>
      </c>
      <c r="D77" s="106" t="s">
        <v>184</v>
      </c>
    </row>
    <row r="78" spans="2:4" ht="150.75" thickBot="1" x14ac:dyDescent="0.3">
      <c r="B78" s="107" t="s">
        <v>219</v>
      </c>
      <c r="C78" s="104" t="s">
        <v>220</v>
      </c>
      <c r="D78" s="106" t="s">
        <v>229</v>
      </c>
    </row>
  </sheetData>
  <mergeCells count="22">
    <mergeCell ref="B74:D74"/>
    <mergeCell ref="B69:B70"/>
    <mergeCell ref="B66:B68"/>
    <mergeCell ref="B64:B65"/>
    <mergeCell ref="B30:B34"/>
    <mergeCell ref="B59:B63"/>
    <mergeCell ref="B45:B53"/>
    <mergeCell ref="B54:B58"/>
    <mergeCell ref="B71:B72"/>
    <mergeCell ref="B35:B44"/>
    <mergeCell ref="B18:D20"/>
    <mergeCell ref="B23:D24"/>
    <mergeCell ref="B26:D26"/>
    <mergeCell ref="B22:D22"/>
    <mergeCell ref="B27:D28"/>
    <mergeCell ref="B17:D17"/>
    <mergeCell ref="B12:D15"/>
    <mergeCell ref="D2:D5"/>
    <mergeCell ref="B2:C5"/>
    <mergeCell ref="B7:D7"/>
    <mergeCell ref="B8:D9"/>
    <mergeCell ref="B11:D11"/>
  </mergeCells>
  <pageMargins left="0.7" right="0.7" top="0.75" bottom="0.7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7"/>
  <sheetViews>
    <sheetView workbookViewId="0">
      <selection activeCell="B46" sqref="B46"/>
    </sheetView>
  </sheetViews>
  <sheetFormatPr baseColWidth="10" defaultRowHeight="15" x14ac:dyDescent="0.25"/>
  <cols>
    <col min="1" max="1" width="3.28515625" customWidth="1"/>
    <col min="2" max="2" width="102.7109375" customWidth="1"/>
    <col min="3" max="3" width="29.7109375" customWidth="1"/>
  </cols>
  <sheetData>
    <row r="1" spans="2:3" ht="15.75" thickBot="1" x14ac:dyDescent="0.3"/>
    <row r="2" spans="2:3" ht="15" customHeight="1" x14ac:dyDescent="0.25">
      <c r="B2" s="213" t="s">
        <v>225</v>
      </c>
      <c r="C2" s="171"/>
    </row>
    <row r="3" spans="2:3" ht="15" customHeight="1" x14ac:dyDescent="0.25">
      <c r="B3" s="214"/>
      <c r="C3" s="172"/>
    </row>
    <row r="4" spans="2:3" ht="15" customHeight="1" x14ac:dyDescent="0.25">
      <c r="B4" s="214"/>
      <c r="C4" s="172"/>
    </row>
    <row r="5" spans="2:3" ht="15.75" customHeight="1" thickBot="1" x14ac:dyDescent="0.3">
      <c r="B5" s="215"/>
      <c r="C5" s="173"/>
    </row>
    <row r="6" spans="2:3" ht="15.75" thickBot="1" x14ac:dyDescent="0.3"/>
    <row r="7" spans="2:3" ht="16.5" thickBot="1" x14ac:dyDescent="0.3">
      <c r="B7" s="211" t="s">
        <v>25</v>
      </c>
      <c r="C7" s="212"/>
    </row>
    <row r="8" spans="2:3" ht="16.5" thickBot="1" x14ac:dyDescent="0.3">
      <c r="B8" s="55" t="s">
        <v>27</v>
      </c>
      <c r="C8" s="46"/>
    </row>
    <row r="9" spans="2:3" ht="16.5" thickBot="1" x14ac:dyDescent="0.3">
      <c r="B9" s="55" t="s">
        <v>28</v>
      </c>
      <c r="C9" s="46"/>
    </row>
    <row r="10" spans="2:3" ht="16.5" thickBot="1" x14ac:dyDescent="0.3">
      <c r="B10" s="55" t="s">
        <v>29</v>
      </c>
      <c r="C10" s="46"/>
    </row>
    <row r="11" spans="2:3" ht="16.5" thickBot="1" x14ac:dyDescent="0.3">
      <c r="B11" s="55" t="s">
        <v>30</v>
      </c>
      <c r="C11" s="46"/>
    </row>
    <row r="12" spans="2:3" ht="16.5" thickBot="1" x14ac:dyDescent="0.3">
      <c r="B12" s="55" t="s">
        <v>35</v>
      </c>
      <c r="C12" s="46"/>
    </row>
    <row r="13" spans="2:3" s="43" customFormat="1" ht="16.5" thickBot="1" x14ac:dyDescent="0.3">
      <c r="B13" s="44"/>
      <c r="C13" s="45"/>
    </row>
    <row r="14" spans="2:3" ht="16.5" thickBot="1" x14ac:dyDescent="0.3">
      <c r="B14" s="211" t="s">
        <v>26</v>
      </c>
      <c r="C14" s="212"/>
    </row>
    <row r="15" spans="2:3" ht="16.5" thickBot="1" x14ac:dyDescent="0.3">
      <c r="B15" s="55" t="s">
        <v>27</v>
      </c>
      <c r="C15" s="46"/>
    </row>
    <row r="16" spans="2:3" ht="16.5" thickBot="1" x14ac:dyDescent="0.3">
      <c r="B16" s="55" t="s">
        <v>28</v>
      </c>
      <c r="C16" s="46"/>
    </row>
    <row r="17" spans="2:3" ht="16.5" thickBot="1" x14ac:dyDescent="0.3">
      <c r="B17" s="55" t="s">
        <v>29</v>
      </c>
      <c r="C17" s="46"/>
    </row>
    <row r="18" spans="2:3" ht="16.5" thickBot="1" x14ac:dyDescent="0.3">
      <c r="B18" s="55" t="s">
        <v>30</v>
      </c>
      <c r="C18" s="46"/>
    </row>
    <row r="19" spans="2:3" ht="16.5" thickBot="1" x14ac:dyDescent="0.3">
      <c r="B19" s="55" t="s">
        <v>35</v>
      </c>
      <c r="C19" s="46"/>
    </row>
    <row r="20" spans="2:3" s="43" customFormat="1" ht="15.75" thickBot="1" x14ac:dyDescent="0.3"/>
    <row r="21" spans="2:3" x14ac:dyDescent="0.25">
      <c r="B21" s="205"/>
      <c r="C21" s="206"/>
    </row>
    <row r="22" spans="2:3" x14ac:dyDescent="0.25">
      <c r="B22" s="207"/>
      <c r="C22" s="208"/>
    </row>
    <row r="23" spans="2:3" x14ac:dyDescent="0.25">
      <c r="B23" s="207"/>
      <c r="C23" s="208"/>
    </row>
    <row r="24" spans="2:3" x14ac:dyDescent="0.25">
      <c r="B24" s="207"/>
      <c r="C24" s="208"/>
    </row>
    <row r="25" spans="2:3" x14ac:dyDescent="0.25">
      <c r="B25" s="207"/>
      <c r="C25" s="208"/>
    </row>
    <row r="26" spans="2:3" x14ac:dyDescent="0.25">
      <c r="B26" s="207"/>
      <c r="C26" s="208"/>
    </row>
    <row r="27" spans="2:3" x14ac:dyDescent="0.25">
      <c r="B27" s="207"/>
      <c r="C27" s="208"/>
    </row>
    <row r="28" spans="2:3" x14ac:dyDescent="0.25">
      <c r="B28" s="207"/>
      <c r="C28" s="208"/>
    </row>
    <row r="29" spans="2:3" x14ac:dyDescent="0.25">
      <c r="B29" s="207"/>
      <c r="C29" s="208"/>
    </row>
    <row r="30" spans="2:3" x14ac:dyDescent="0.25">
      <c r="B30" s="207"/>
      <c r="C30" s="208"/>
    </row>
    <row r="31" spans="2:3" x14ac:dyDescent="0.25">
      <c r="B31" s="207"/>
      <c r="C31" s="208"/>
    </row>
    <row r="32" spans="2:3" x14ac:dyDescent="0.25">
      <c r="B32" s="207"/>
      <c r="C32" s="208"/>
    </row>
    <row r="33" spans="2:3" x14ac:dyDescent="0.25">
      <c r="B33" s="207"/>
      <c r="C33" s="208"/>
    </row>
    <row r="34" spans="2:3" x14ac:dyDescent="0.25">
      <c r="B34" s="207"/>
      <c r="C34" s="208"/>
    </row>
    <row r="35" spans="2:3" x14ac:dyDescent="0.25">
      <c r="B35" s="207"/>
      <c r="C35" s="208"/>
    </row>
    <row r="36" spans="2:3" x14ac:dyDescent="0.25">
      <c r="B36" s="207"/>
      <c r="C36" s="208"/>
    </row>
    <row r="37" spans="2:3" ht="15.75" thickBot="1" x14ac:dyDescent="0.3">
      <c r="B37" s="209"/>
      <c r="C37" s="210"/>
    </row>
  </sheetData>
  <mergeCells count="5">
    <mergeCell ref="B21:C37"/>
    <mergeCell ref="B14:C14"/>
    <mergeCell ref="B2:B5"/>
    <mergeCell ref="C2:C5"/>
    <mergeCell ref="B7:C7"/>
  </mergeCells>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P57"/>
  <sheetViews>
    <sheetView showGridLines="0" zoomScale="70" zoomScaleNormal="70" workbookViewId="0">
      <selection activeCell="R7" sqref="R7"/>
    </sheetView>
  </sheetViews>
  <sheetFormatPr baseColWidth="10" defaultRowHeight="15" x14ac:dyDescent="0.25"/>
  <cols>
    <col min="1" max="2" width="3" style="114" customWidth="1"/>
    <col min="3" max="3" width="6.7109375" style="5" customWidth="1"/>
    <col min="6" max="6" width="13.85546875" customWidth="1"/>
    <col min="14" max="16" width="14.5703125" customWidth="1"/>
    <col min="22" max="45" width="5.7109375" customWidth="1"/>
    <col min="51" max="51" width="13.85546875" customWidth="1"/>
    <col min="55" max="58" width="15" customWidth="1"/>
    <col min="59" max="59" width="15.5703125" customWidth="1"/>
    <col min="60" max="60" width="16" customWidth="1"/>
    <col min="61" max="61" width="15.85546875" customWidth="1"/>
    <col min="62" max="62" width="16.28515625" customWidth="1"/>
    <col min="63" max="63" width="17.5703125" customWidth="1"/>
    <col min="64" max="64" width="15.5703125" customWidth="1"/>
    <col min="65" max="65" width="12.5703125" customWidth="1"/>
    <col min="66" max="66" width="21.28515625" customWidth="1"/>
    <col min="67" max="67" width="12" customWidth="1"/>
    <col min="68" max="68" width="13.140625" customWidth="1"/>
  </cols>
  <sheetData>
    <row r="2" spans="1:68" ht="15.75" thickBot="1" x14ac:dyDescent="0.3"/>
    <row r="3" spans="1:68" s="6" customFormat="1" ht="15.75" thickBot="1" x14ac:dyDescent="0.3">
      <c r="A3" s="115"/>
      <c r="B3" s="115"/>
      <c r="C3" s="216" t="s">
        <v>55</v>
      </c>
      <c r="D3" s="217"/>
      <c r="E3" s="217"/>
      <c r="F3" s="217"/>
      <c r="G3" s="217"/>
      <c r="H3" s="217"/>
      <c r="I3" s="218" t="s">
        <v>52</v>
      </c>
      <c r="J3" s="219"/>
      <c r="K3" s="220"/>
      <c r="L3" s="220"/>
      <c r="M3" s="220"/>
      <c r="N3" s="220"/>
      <c r="O3" s="220"/>
      <c r="P3" s="220"/>
      <c r="Q3" s="220"/>
      <c r="R3" s="151"/>
      <c r="S3" s="218" t="s">
        <v>56</v>
      </c>
      <c r="T3" s="219"/>
      <c r="U3" s="219"/>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18" t="s">
        <v>64</v>
      </c>
      <c r="AY3" s="219"/>
      <c r="AZ3" s="219"/>
      <c r="BA3" s="219"/>
      <c r="BB3" s="219"/>
      <c r="BC3" s="218" t="s">
        <v>65</v>
      </c>
      <c r="BD3" s="221"/>
      <c r="BE3" s="221"/>
      <c r="BF3" s="221"/>
      <c r="BG3" s="219"/>
      <c r="BH3" s="218" t="s">
        <v>61</v>
      </c>
      <c r="BI3" s="222"/>
      <c r="BJ3" s="217" t="s">
        <v>63</v>
      </c>
      <c r="BK3" s="217"/>
      <c r="BL3" s="226"/>
      <c r="BM3" s="218" t="s">
        <v>66</v>
      </c>
      <c r="BN3" s="219"/>
      <c r="BO3" s="218" t="s">
        <v>160</v>
      </c>
      <c r="BP3" s="219"/>
    </row>
    <row r="4" spans="1:68" s="67" customFormat="1" ht="75" customHeight="1" thickBot="1" x14ac:dyDescent="0.3">
      <c r="A4" s="116"/>
      <c r="B4" s="116"/>
      <c r="C4" s="234" t="s">
        <v>11</v>
      </c>
      <c r="D4" s="229" t="str">
        <f>'Manual de Uso'!C30</f>
        <v>Nombre del proyecto</v>
      </c>
      <c r="E4" s="229" t="str">
        <f>'Manual de Uso'!C31</f>
        <v xml:space="preserve">Tipo de Generador </v>
      </c>
      <c r="F4" s="229" t="str">
        <f>'Manual de Uso'!C32</f>
        <v>Tipo de Proyecto</v>
      </c>
      <c r="G4" s="229" t="str">
        <f>'Manual de Uso'!C33</f>
        <v>Recurso Energético</v>
      </c>
      <c r="H4" s="229" t="str">
        <f>'Manual de Uso'!C34</f>
        <v>Tipo de Tecnología</v>
      </c>
      <c r="I4" s="117" t="str">
        <f>'Manual de Uso'!C35</f>
        <v>Razón social de la Empresa / Persona Natural</v>
      </c>
      <c r="J4" s="117" t="str">
        <f>'Manual de Uso'!C36</f>
        <v>Número de NIT / C.C.</v>
      </c>
      <c r="K4" s="117" t="str">
        <f>'Manual de Uso'!C37</f>
        <v>Nombre del Representante Legal / Cliente</v>
      </c>
      <c r="L4" s="117" t="str">
        <f>'Manual de Uso'!C38</f>
        <v>Dirección</v>
      </c>
      <c r="M4" s="117" t="str">
        <f>'Manual de Uso'!C39</f>
        <v>Municipio</v>
      </c>
      <c r="N4" s="117" t="str">
        <f>'Manual de Uso'!C40</f>
        <v>Departamento</v>
      </c>
      <c r="O4" s="117" t="str">
        <f>'Manual de Uso'!C41</f>
        <v>Teléfono</v>
      </c>
      <c r="P4" s="117" t="str">
        <f>'Manual de Uso'!C42</f>
        <v>E-mail</v>
      </c>
      <c r="Q4" s="152" t="str">
        <f>'Manual de Uso'!C43</f>
        <v>Tipo de Cliente</v>
      </c>
      <c r="R4" s="152" t="str">
        <f>'Manual de Uso'!C44</f>
        <v>Tipo de Usuario</v>
      </c>
      <c r="S4" s="227" t="str">
        <f>'Manual de Uso'!C45</f>
        <v>Capacidad instalada o nominal de un autogenerador y un generador distribuido [kW]</v>
      </c>
      <c r="T4" s="227" t="str">
        <f>'Manual de Uso'!C46</f>
        <v>Potencia máxima declarada para AGPE Y AGGE [kW]</v>
      </c>
      <c r="U4" s="227" t="str">
        <f>'Manual de Uso'!C47</f>
        <v>Energía media estimada [kWh/año]</v>
      </c>
      <c r="V4" s="223" t="str">
        <f>'Manual de Uso'!C48</f>
        <v>Energía media estimada [kWh/mes]</v>
      </c>
      <c r="W4" s="224"/>
      <c r="X4" s="224"/>
      <c r="Y4" s="224"/>
      <c r="Z4" s="224"/>
      <c r="AA4" s="224"/>
      <c r="AB4" s="224"/>
      <c r="AC4" s="224"/>
      <c r="AD4" s="224"/>
      <c r="AE4" s="224"/>
      <c r="AF4" s="224"/>
      <c r="AG4" s="225"/>
      <c r="AH4" s="223" t="str">
        <f>'Manual de Uso'!C49</f>
        <v>Energía mensual de excedentes entregados a la red [kWh/mes]</v>
      </c>
      <c r="AI4" s="224"/>
      <c r="AJ4" s="224"/>
      <c r="AK4" s="224"/>
      <c r="AL4" s="224"/>
      <c r="AM4" s="224"/>
      <c r="AN4" s="224"/>
      <c r="AO4" s="224"/>
      <c r="AP4" s="224"/>
      <c r="AQ4" s="224"/>
      <c r="AR4" s="224"/>
      <c r="AS4" s="225"/>
      <c r="AT4" s="227" t="str">
        <f>'Manual de Uso'!C50</f>
        <v>Sistema de medición bidireccional</v>
      </c>
      <c r="AU4" s="227" t="str">
        <f>'Manual de Uso'!C51</f>
        <v>Sistema de medición con perfil horario</v>
      </c>
      <c r="AV4" s="227" t="str">
        <f>'Manual de Uso'!C52</f>
        <v>Almacenamiento de energía eléctrica</v>
      </c>
      <c r="AW4" s="227" t="str">
        <f>'Manual de Uso'!C53</f>
        <v>Sistema basado en:</v>
      </c>
      <c r="AX4" s="229" t="str">
        <f>'Manual de Uso'!C54</f>
        <v>Municipio</v>
      </c>
      <c r="AY4" s="229" t="str">
        <f>'Manual de Uso'!C55</f>
        <v>Departamento</v>
      </c>
      <c r="AZ4" s="229" t="str">
        <f>'Manual de Uso'!C56</f>
        <v>Tipo de Zona</v>
      </c>
      <c r="BA4" s="229" t="str">
        <f>'Manual de Uso'!C57</f>
        <v>Área de ubicación del proyecto</v>
      </c>
      <c r="BB4" s="229" t="str">
        <f>'Manual de Uso'!C58</f>
        <v>Coordenadas</v>
      </c>
      <c r="BC4" s="231" t="str">
        <f>'Manual de Uso'!C59</f>
        <v>Punto de conexión</v>
      </c>
      <c r="BD4" s="231" t="str">
        <f>'Manual de Uso'!C60</f>
        <v>Tensión [kV]</v>
      </c>
      <c r="BE4" s="231" t="str">
        <f>'Manual de Uso'!C61</f>
        <v>Tipo de conexión</v>
      </c>
      <c r="BF4" s="231" t="str">
        <f>'Manual de Uso'!C62</f>
        <v>Dueño del punto de conexión</v>
      </c>
      <c r="BG4" s="231" t="str">
        <f>'Manual de Uso'!C63</f>
        <v>Nombre del Comercializador</v>
      </c>
      <c r="BH4" s="223" t="str">
        <f>'Manual de Uso'!C64</f>
        <v>Fecha de inicio de trámite (dd/mm/aaaa)</v>
      </c>
      <c r="BI4" s="223" t="str">
        <f>'Manual de Uso'!C65</f>
        <v>Fecha de finalización de trámite (dd/mm/aaaa)</v>
      </c>
      <c r="BJ4" s="229" t="str">
        <f>'Manual de Uso'!C66</f>
        <v>Fecha inicio de pruebas de conexión (dd/mm/aaaa)</v>
      </c>
      <c r="BK4" s="229" t="str">
        <f>'Manual de Uso'!C67</f>
        <v>Fecha finalización pruebas de conexión (dd/mm/aaaa)</v>
      </c>
      <c r="BL4" s="229" t="str">
        <f>'Manual de Uso'!C68</f>
        <v>Fecha de puesta en operación (dd/mm/aaaa)</v>
      </c>
      <c r="BM4" s="231" t="str">
        <f>'Manual de Uso'!C69</f>
        <v>Estado</v>
      </c>
      <c r="BN4" s="231" t="str">
        <f>'Manual de Uso'!C70</f>
        <v>Motivo del rechazo</v>
      </c>
      <c r="BO4" s="231" t="str">
        <f>'Manual de Uso'!C71</f>
        <v>No. Registro</v>
      </c>
      <c r="BP4" s="231" t="str">
        <f>'Manual de Uso'!C72</f>
        <v>Tipo de Registro</v>
      </c>
    </row>
    <row r="5" spans="1:68" s="67" customFormat="1" ht="15.75" customHeight="1" thickBot="1" x14ac:dyDescent="0.3">
      <c r="A5" s="116"/>
      <c r="B5" s="116"/>
      <c r="C5" s="235"/>
      <c r="D5" s="230"/>
      <c r="E5" s="230"/>
      <c r="F5" s="230"/>
      <c r="G5" s="230"/>
      <c r="H5" s="230"/>
      <c r="I5" s="118"/>
      <c r="J5" s="118"/>
      <c r="K5" s="118"/>
      <c r="L5" s="118"/>
      <c r="M5" s="118"/>
      <c r="N5" s="118"/>
      <c r="O5" s="118"/>
      <c r="P5" s="118"/>
      <c r="Q5" s="153"/>
      <c r="R5" s="153"/>
      <c r="S5" s="228"/>
      <c r="T5" s="228"/>
      <c r="U5" s="233"/>
      <c r="V5" s="120" t="s">
        <v>148</v>
      </c>
      <c r="W5" s="121" t="s">
        <v>149</v>
      </c>
      <c r="X5" s="121" t="s">
        <v>150</v>
      </c>
      <c r="Y5" s="121" t="s">
        <v>151</v>
      </c>
      <c r="Z5" s="120" t="s">
        <v>152</v>
      </c>
      <c r="AA5" s="121" t="s">
        <v>153</v>
      </c>
      <c r="AB5" s="121" t="s">
        <v>154</v>
      </c>
      <c r="AC5" s="121" t="s">
        <v>155</v>
      </c>
      <c r="AD5" s="120" t="s">
        <v>156</v>
      </c>
      <c r="AE5" s="121" t="s">
        <v>157</v>
      </c>
      <c r="AF5" s="121" t="s">
        <v>158</v>
      </c>
      <c r="AG5" s="123" t="s">
        <v>159</v>
      </c>
      <c r="AH5" s="120" t="s">
        <v>148</v>
      </c>
      <c r="AI5" s="121" t="s">
        <v>149</v>
      </c>
      <c r="AJ5" s="121" t="s">
        <v>150</v>
      </c>
      <c r="AK5" s="121" t="s">
        <v>151</v>
      </c>
      <c r="AL5" s="120" t="s">
        <v>152</v>
      </c>
      <c r="AM5" s="121" t="s">
        <v>153</v>
      </c>
      <c r="AN5" s="121" t="s">
        <v>154</v>
      </c>
      <c r="AO5" s="121" t="s">
        <v>155</v>
      </c>
      <c r="AP5" s="120" t="s">
        <v>156</v>
      </c>
      <c r="AQ5" s="121" t="s">
        <v>157</v>
      </c>
      <c r="AR5" s="121" t="s">
        <v>158</v>
      </c>
      <c r="AS5" s="122" t="s">
        <v>159</v>
      </c>
      <c r="AT5" s="228"/>
      <c r="AU5" s="228"/>
      <c r="AV5" s="228"/>
      <c r="AW5" s="228"/>
      <c r="AX5" s="230"/>
      <c r="AY5" s="230"/>
      <c r="AZ5" s="230"/>
      <c r="BA5" s="230"/>
      <c r="BB5" s="230"/>
      <c r="BC5" s="232"/>
      <c r="BD5" s="232"/>
      <c r="BE5" s="232"/>
      <c r="BF5" s="232"/>
      <c r="BG5" s="232"/>
      <c r="BH5" s="233"/>
      <c r="BI5" s="233"/>
      <c r="BJ5" s="230"/>
      <c r="BK5" s="230"/>
      <c r="BL5" s="230"/>
      <c r="BM5" s="232"/>
      <c r="BN5" s="232"/>
      <c r="BO5" s="236"/>
      <c r="BP5" s="236"/>
    </row>
    <row r="6" spans="1:68" x14ac:dyDescent="0.25">
      <c r="A6" s="114" t="e">
        <f>VLOOKUP(E6,'Listas Desplegables'!$H$3:$J$7,2,FALSE)</f>
        <v>#N/A</v>
      </c>
      <c r="B6" s="114" t="e">
        <f>VLOOKUP(E6,'Listas Desplegables'!$H$3:$J$7,3,FALSE)</f>
        <v>#N/A</v>
      </c>
      <c r="C6" s="28">
        <v>1</v>
      </c>
      <c r="D6" s="23"/>
      <c r="E6" s="23"/>
      <c r="F6" s="23"/>
      <c r="G6" s="23"/>
      <c r="H6" s="40"/>
      <c r="I6" s="132"/>
      <c r="J6" s="155"/>
      <c r="K6" s="133"/>
      <c r="L6" s="133"/>
      <c r="M6" s="133"/>
      <c r="N6" s="133"/>
      <c r="O6" s="133"/>
      <c r="P6" s="133"/>
      <c r="Q6" s="155"/>
      <c r="R6" s="156"/>
      <c r="S6" s="93"/>
      <c r="T6" s="108"/>
      <c r="U6" s="94"/>
      <c r="V6" s="119"/>
      <c r="W6" s="58"/>
      <c r="X6" s="58"/>
      <c r="Y6" s="58"/>
      <c r="Z6" s="58"/>
      <c r="AA6" s="58"/>
      <c r="AB6" s="58"/>
      <c r="AC6" s="58"/>
      <c r="AD6" s="58"/>
      <c r="AE6" s="58"/>
      <c r="AF6" s="58"/>
      <c r="AG6" s="58"/>
      <c r="AH6" s="124"/>
      <c r="AI6" s="125"/>
      <c r="AJ6" s="125"/>
      <c r="AK6" s="125"/>
      <c r="AL6" s="125"/>
      <c r="AM6" s="125"/>
      <c r="AN6" s="125"/>
      <c r="AO6" s="125"/>
      <c r="AP6" s="125"/>
      <c r="AQ6" s="125"/>
      <c r="AR6" s="125"/>
      <c r="AS6" s="126"/>
      <c r="AT6" s="95"/>
      <c r="AU6" s="58"/>
      <c r="AV6" s="58"/>
      <c r="AW6" s="58"/>
      <c r="AX6" s="27"/>
      <c r="AY6" s="23"/>
      <c r="AZ6" s="23"/>
      <c r="BA6" s="23"/>
      <c r="BB6" s="23"/>
      <c r="BC6" s="25"/>
      <c r="BD6" s="62"/>
      <c r="BE6" s="62"/>
      <c r="BF6" s="62"/>
      <c r="BG6" s="26"/>
      <c r="BH6" s="142"/>
      <c r="BI6" s="143"/>
      <c r="BJ6" s="90"/>
      <c r="BK6" s="40"/>
      <c r="BL6" s="24"/>
      <c r="BM6" s="132"/>
      <c r="BN6" s="133"/>
      <c r="BO6" s="136"/>
      <c r="BP6" s="137"/>
    </row>
    <row r="7" spans="1:68" x14ac:dyDescent="0.25">
      <c r="A7" s="114" t="e">
        <f>VLOOKUP(E7,'Listas Desplegables'!$H$3:$J$7,2,FALSE)</f>
        <v>#N/A</v>
      </c>
      <c r="B7" s="114" t="e">
        <f>VLOOKUP(E7,'Listas Desplegables'!$H$3:$J$7,3,FALSE)</f>
        <v>#N/A</v>
      </c>
      <c r="C7" s="29">
        <v>2</v>
      </c>
      <c r="D7" s="7"/>
      <c r="E7" s="7"/>
      <c r="F7" s="7"/>
      <c r="G7" s="7"/>
      <c r="H7" s="41"/>
      <c r="I7" s="13"/>
      <c r="J7" s="26"/>
      <c r="K7" s="56"/>
      <c r="L7" s="56"/>
      <c r="M7" s="56"/>
      <c r="N7" s="56"/>
      <c r="O7" s="56"/>
      <c r="P7" s="56"/>
      <c r="Q7" s="8"/>
      <c r="R7" s="157"/>
      <c r="S7" s="16"/>
      <c r="T7" s="9"/>
      <c r="U7" s="17"/>
      <c r="V7" s="99"/>
      <c r="W7" s="59"/>
      <c r="X7" s="59"/>
      <c r="Y7" s="59"/>
      <c r="Z7" s="59"/>
      <c r="AA7" s="59"/>
      <c r="AB7" s="59"/>
      <c r="AC7" s="59"/>
      <c r="AD7" s="59"/>
      <c r="AE7" s="59"/>
      <c r="AF7" s="59"/>
      <c r="AG7" s="59"/>
      <c r="AH7" s="16"/>
      <c r="AI7" s="9"/>
      <c r="AJ7" s="9"/>
      <c r="AK7" s="9"/>
      <c r="AL7" s="9"/>
      <c r="AM7" s="9"/>
      <c r="AN7" s="9"/>
      <c r="AO7" s="9"/>
      <c r="AP7" s="9"/>
      <c r="AQ7" s="9"/>
      <c r="AR7" s="9"/>
      <c r="AS7" s="17"/>
      <c r="AT7" s="96"/>
      <c r="AU7" s="59"/>
      <c r="AV7" s="59"/>
      <c r="AW7" s="59"/>
      <c r="AX7" s="21"/>
      <c r="AY7" s="7"/>
      <c r="AZ7" s="7"/>
      <c r="BA7" s="7"/>
      <c r="BB7" s="7"/>
      <c r="BC7" s="13"/>
      <c r="BD7" s="63"/>
      <c r="BE7" s="63"/>
      <c r="BF7" s="63"/>
      <c r="BG7" s="8"/>
      <c r="BH7" s="16"/>
      <c r="BI7" s="17"/>
      <c r="BJ7" s="91"/>
      <c r="BK7" s="41"/>
      <c r="BL7" s="10"/>
      <c r="BM7" s="13"/>
      <c r="BN7" s="134"/>
      <c r="BO7" s="138"/>
      <c r="BP7" s="139"/>
    </row>
    <row r="8" spans="1:68" x14ac:dyDescent="0.25">
      <c r="A8" s="114" t="e">
        <f>VLOOKUP(E8,'Listas Desplegables'!$H$3:$J$7,2,FALSE)</f>
        <v>#N/A</v>
      </c>
      <c r="B8" s="114" t="e">
        <f>VLOOKUP(E8,'Listas Desplegables'!$H$3:$J$7,3,FALSE)</f>
        <v>#N/A</v>
      </c>
      <c r="C8" s="29">
        <v>3</v>
      </c>
      <c r="D8" s="7"/>
      <c r="E8" s="7"/>
      <c r="F8" s="7"/>
      <c r="G8" s="7"/>
      <c r="H8" s="41"/>
      <c r="I8" s="13"/>
      <c r="J8" s="26"/>
      <c r="K8" s="56"/>
      <c r="L8" s="56"/>
      <c r="M8" s="56"/>
      <c r="N8" s="56"/>
      <c r="O8" s="56"/>
      <c r="P8" s="56"/>
      <c r="Q8" s="8"/>
      <c r="R8" s="157"/>
      <c r="S8" s="16"/>
      <c r="T8" s="9"/>
      <c r="U8" s="17"/>
      <c r="V8" s="99"/>
      <c r="W8" s="59"/>
      <c r="X8" s="59"/>
      <c r="Y8" s="59"/>
      <c r="Z8" s="59"/>
      <c r="AA8" s="59"/>
      <c r="AB8" s="59"/>
      <c r="AC8" s="59"/>
      <c r="AD8" s="59"/>
      <c r="AE8" s="59"/>
      <c r="AF8" s="59"/>
      <c r="AG8" s="59"/>
      <c r="AH8" s="16"/>
      <c r="AI8" s="9"/>
      <c r="AJ8" s="9"/>
      <c r="AK8" s="9"/>
      <c r="AL8" s="9"/>
      <c r="AM8" s="9"/>
      <c r="AN8" s="9"/>
      <c r="AO8" s="9"/>
      <c r="AP8" s="9"/>
      <c r="AQ8" s="9"/>
      <c r="AR8" s="9"/>
      <c r="AS8" s="17"/>
      <c r="AT8" s="96"/>
      <c r="AU8" s="59"/>
      <c r="AV8" s="59"/>
      <c r="AW8" s="59"/>
      <c r="AX8" s="21"/>
      <c r="AY8" s="7"/>
      <c r="AZ8" s="7"/>
      <c r="BA8" s="7"/>
      <c r="BB8" s="7"/>
      <c r="BC8" s="13"/>
      <c r="BD8" s="63"/>
      <c r="BE8" s="63"/>
      <c r="BF8" s="63"/>
      <c r="BG8" s="8"/>
      <c r="BH8" s="16"/>
      <c r="BI8" s="17"/>
      <c r="BJ8" s="91"/>
      <c r="BK8" s="41"/>
      <c r="BL8" s="10"/>
      <c r="BM8" s="13"/>
      <c r="BN8" s="134"/>
      <c r="BO8" s="138"/>
      <c r="BP8" s="139"/>
    </row>
    <row r="9" spans="1:68" x14ac:dyDescent="0.25">
      <c r="A9" s="114" t="e">
        <f>VLOOKUP(E9,'Listas Desplegables'!$H$3:$J$7,2,FALSE)</f>
        <v>#N/A</v>
      </c>
      <c r="B9" s="114" t="e">
        <f>VLOOKUP(E9,'Listas Desplegables'!$H$3:$J$7,3,FALSE)</f>
        <v>#N/A</v>
      </c>
      <c r="C9" s="29">
        <v>4</v>
      </c>
      <c r="D9" s="7"/>
      <c r="E9" s="7"/>
      <c r="F9" s="7"/>
      <c r="G9" s="7"/>
      <c r="H9" s="41"/>
      <c r="I9" s="13"/>
      <c r="J9" s="26"/>
      <c r="K9" s="56"/>
      <c r="L9" s="56"/>
      <c r="M9" s="56"/>
      <c r="N9" s="56"/>
      <c r="O9" s="56"/>
      <c r="P9" s="56"/>
      <c r="Q9" s="8"/>
      <c r="R9" s="157"/>
      <c r="S9" s="16"/>
      <c r="T9" s="9"/>
      <c r="U9" s="17"/>
      <c r="V9" s="99"/>
      <c r="W9" s="59"/>
      <c r="X9" s="59"/>
      <c r="Y9" s="59"/>
      <c r="Z9" s="59"/>
      <c r="AA9" s="59"/>
      <c r="AB9" s="59"/>
      <c r="AC9" s="59"/>
      <c r="AD9" s="59"/>
      <c r="AE9" s="59"/>
      <c r="AF9" s="59"/>
      <c r="AG9" s="59"/>
      <c r="AH9" s="16"/>
      <c r="AI9" s="9"/>
      <c r="AJ9" s="9"/>
      <c r="AK9" s="9"/>
      <c r="AL9" s="9"/>
      <c r="AM9" s="9"/>
      <c r="AN9" s="9"/>
      <c r="AO9" s="9"/>
      <c r="AP9" s="9"/>
      <c r="AQ9" s="9"/>
      <c r="AR9" s="9"/>
      <c r="AS9" s="17"/>
      <c r="AT9" s="96"/>
      <c r="AU9" s="59"/>
      <c r="AV9" s="59"/>
      <c r="AW9" s="59"/>
      <c r="AX9" s="21"/>
      <c r="AY9" s="7"/>
      <c r="AZ9" s="7"/>
      <c r="BA9" s="7"/>
      <c r="BB9" s="7"/>
      <c r="BC9" s="13"/>
      <c r="BD9" s="63"/>
      <c r="BE9" s="63"/>
      <c r="BF9" s="63"/>
      <c r="BG9" s="8"/>
      <c r="BH9" s="16"/>
      <c r="BI9" s="145"/>
      <c r="BJ9" s="91"/>
      <c r="BK9" s="146"/>
      <c r="BL9" s="10"/>
      <c r="BM9" s="13"/>
      <c r="BN9" s="134"/>
      <c r="BO9" s="138"/>
      <c r="BP9" s="139"/>
    </row>
    <row r="10" spans="1:68" x14ac:dyDescent="0.25">
      <c r="A10" s="114" t="e">
        <f>VLOOKUP(E10,'Listas Desplegables'!$H$3:$J$7,2,FALSE)</f>
        <v>#N/A</v>
      </c>
      <c r="B10" s="114" t="e">
        <f>VLOOKUP(E10,'Listas Desplegables'!$H$3:$J$7,3,FALSE)</f>
        <v>#N/A</v>
      </c>
      <c r="C10" s="29">
        <v>5</v>
      </c>
      <c r="D10" s="7"/>
      <c r="E10" s="7"/>
      <c r="F10" s="7"/>
      <c r="G10" s="7"/>
      <c r="H10" s="41"/>
      <c r="I10" s="13"/>
      <c r="J10" s="26"/>
      <c r="K10" s="56"/>
      <c r="L10" s="56"/>
      <c r="M10" s="56"/>
      <c r="N10" s="56"/>
      <c r="O10" s="56"/>
      <c r="P10" s="56"/>
      <c r="Q10" s="8"/>
      <c r="R10" s="157"/>
      <c r="S10" s="16"/>
      <c r="T10" s="9"/>
      <c r="U10" s="17"/>
      <c r="V10" s="99"/>
      <c r="W10" s="59"/>
      <c r="X10" s="59"/>
      <c r="Y10" s="59"/>
      <c r="Z10" s="59"/>
      <c r="AA10" s="59"/>
      <c r="AB10" s="59"/>
      <c r="AC10" s="59"/>
      <c r="AD10" s="59"/>
      <c r="AE10" s="59"/>
      <c r="AF10" s="59"/>
      <c r="AG10" s="59"/>
      <c r="AH10" s="16"/>
      <c r="AI10" s="9"/>
      <c r="AJ10" s="9"/>
      <c r="AK10" s="9"/>
      <c r="AL10" s="9"/>
      <c r="AM10" s="9"/>
      <c r="AN10" s="9"/>
      <c r="AO10" s="9"/>
      <c r="AP10" s="9"/>
      <c r="AQ10" s="9"/>
      <c r="AR10" s="9"/>
      <c r="AS10" s="17"/>
      <c r="AT10" s="96"/>
      <c r="AU10" s="59"/>
      <c r="AV10" s="59"/>
      <c r="AW10" s="59"/>
      <c r="AX10" s="21"/>
      <c r="AY10" s="7"/>
      <c r="AZ10" s="7"/>
      <c r="BA10" s="7"/>
      <c r="BB10" s="7"/>
      <c r="BC10" s="13"/>
      <c r="BD10" s="63"/>
      <c r="BE10" s="63"/>
      <c r="BF10" s="63"/>
      <c r="BG10" s="8"/>
      <c r="BH10" s="16"/>
      <c r="BI10" s="17"/>
      <c r="BJ10" s="91"/>
      <c r="BK10" s="41"/>
      <c r="BL10" s="10"/>
      <c r="BM10" s="13"/>
      <c r="BN10" s="134"/>
      <c r="BO10" s="138"/>
      <c r="BP10" s="139"/>
    </row>
    <row r="11" spans="1:68" x14ac:dyDescent="0.25">
      <c r="A11" s="114" t="e">
        <f>VLOOKUP(E11,'Listas Desplegables'!$H$3:$J$7,2,FALSE)</f>
        <v>#N/A</v>
      </c>
      <c r="B11" s="114" t="e">
        <f>VLOOKUP(E11,'Listas Desplegables'!$H$3:$J$7,3,FALSE)</f>
        <v>#N/A</v>
      </c>
      <c r="C11" s="29">
        <v>6</v>
      </c>
      <c r="D11" s="7"/>
      <c r="E11" s="7"/>
      <c r="F11" s="7"/>
      <c r="G11" s="7"/>
      <c r="H11" s="41"/>
      <c r="I11" s="13"/>
      <c r="J11" s="26"/>
      <c r="K11" s="56"/>
      <c r="L11" s="56"/>
      <c r="M11" s="56"/>
      <c r="N11" s="56"/>
      <c r="O11" s="56"/>
      <c r="P11" s="56"/>
      <c r="Q11" s="8"/>
      <c r="R11" s="157"/>
      <c r="S11" s="16"/>
      <c r="T11" s="9"/>
      <c r="U11" s="17"/>
      <c r="V11" s="99"/>
      <c r="W11" s="59"/>
      <c r="X11" s="59"/>
      <c r="Y11" s="59"/>
      <c r="Z11" s="59"/>
      <c r="AA11" s="59"/>
      <c r="AB11" s="59"/>
      <c r="AC11" s="59"/>
      <c r="AD11" s="59"/>
      <c r="AE11" s="59"/>
      <c r="AF11" s="59"/>
      <c r="AG11" s="59"/>
      <c r="AH11" s="16"/>
      <c r="AI11" s="9"/>
      <c r="AJ11" s="9"/>
      <c r="AK11" s="9"/>
      <c r="AL11" s="9"/>
      <c r="AM11" s="9"/>
      <c r="AN11" s="9"/>
      <c r="AO11" s="9"/>
      <c r="AP11" s="9"/>
      <c r="AQ11" s="9"/>
      <c r="AR11" s="9"/>
      <c r="AS11" s="17"/>
      <c r="AT11" s="96"/>
      <c r="AU11" s="59"/>
      <c r="AV11" s="59"/>
      <c r="AW11" s="59"/>
      <c r="AX11" s="21"/>
      <c r="AY11" s="7"/>
      <c r="AZ11" s="7"/>
      <c r="BA11" s="7"/>
      <c r="BB11" s="7"/>
      <c r="BC11" s="13"/>
      <c r="BD11" s="63"/>
      <c r="BE11" s="63"/>
      <c r="BF11" s="63"/>
      <c r="BG11" s="8"/>
      <c r="BH11" s="16"/>
      <c r="BI11" s="17"/>
      <c r="BJ11" s="91"/>
      <c r="BK11" s="41"/>
      <c r="BL11" s="10"/>
      <c r="BM11" s="13"/>
      <c r="BN11" s="134"/>
      <c r="BO11" s="138"/>
      <c r="BP11" s="139"/>
    </row>
    <row r="12" spans="1:68" x14ac:dyDescent="0.25">
      <c r="A12" s="114" t="e">
        <f>VLOOKUP(E12,'Listas Desplegables'!$H$3:$J$7,2,FALSE)</f>
        <v>#N/A</v>
      </c>
      <c r="B12" s="114" t="e">
        <f>VLOOKUP(E12,'Listas Desplegables'!$H$3:$J$7,3,FALSE)</f>
        <v>#N/A</v>
      </c>
      <c r="C12" s="29">
        <v>7</v>
      </c>
      <c r="D12" s="7"/>
      <c r="E12" s="7"/>
      <c r="F12" s="7"/>
      <c r="G12" s="7"/>
      <c r="H12" s="41"/>
      <c r="I12" s="13"/>
      <c r="J12" s="26"/>
      <c r="K12" s="56"/>
      <c r="L12" s="56"/>
      <c r="M12" s="56"/>
      <c r="N12" s="56"/>
      <c r="O12" s="56"/>
      <c r="P12" s="56"/>
      <c r="Q12" s="8"/>
      <c r="R12" s="157"/>
      <c r="S12" s="16"/>
      <c r="T12" s="9"/>
      <c r="U12" s="17"/>
      <c r="V12" s="99"/>
      <c r="W12" s="59"/>
      <c r="X12" s="59"/>
      <c r="Y12" s="59"/>
      <c r="Z12" s="59"/>
      <c r="AA12" s="59"/>
      <c r="AB12" s="59"/>
      <c r="AC12" s="59"/>
      <c r="AD12" s="59"/>
      <c r="AE12" s="59"/>
      <c r="AF12" s="59"/>
      <c r="AG12" s="59"/>
      <c r="AH12" s="16"/>
      <c r="AI12" s="9"/>
      <c r="AJ12" s="9"/>
      <c r="AK12" s="9"/>
      <c r="AL12" s="9"/>
      <c r="AM12" s="9"/>
      <c r="AN12" s="9"/>
      <c r="AO12" s="9"/>
      <c r="AP12" s="9"/>
      <c r="AQ12" s="9"/>
      <c r="AR12" s="9"/>
      <c r="AS12" s="17"/>
      <c r="AT12" s="96"/>
      <c r="AU12" s="59"/>
      <c r="AV12" s="59"/>
      <c r="AW12" s="59"/>
      <c r="AX12" s="21"/>
      <c r="AY12" s="7"/>
      <c r="AZ12" s="7"/>
      <c r="BA12" s="7"/>
      <c r="BB12" s="7"/>
      <c r="BC12" s="13"/>
      <c r="BD12" s="63"/>
      <c r="BE12" s="63"/>
      <c r="BF12" s="63"/>
      <c r="BG12" s="8"/>
      <c r="BH12" s="16"/>
      <c r="BI12" s="17"/>
      <c r="BJ12" s="91"/>
      <c r="BK12" s="41"/>
      <c r="BL12" s="10"/>
      <c r="BM12" s="13"/>
      <c r="BN12" s="134"/>
      <c r="BO12" s="138"/>
      <c r="BP12" s="139"/>
    </row>
    <row r="13" spans="1:68" x14ac:dyDescent="0.25">
      <c r="A13" s="114" t="e">
        <f>VLOOKUP(E13,'Listas Desplegables'!$H$3:$J$7,2,FALSE)</f>
        <v>#N/A</v>
      </c>
      <c r="B13" s="114" t="e">
        <f>VLOOKUP(E13,'Listas Desplegables'!$H$3:$J$7,3,FALSE)</f>
        <v>#N/A</v>
      </c>
      <c r="C13" s="29">
        <v>8</v>
      </c>
      <c r="D13" s="7"/>
      <c r="E13" s="7"/>
      <c r="F13" s="7"/>
      <c r="G13" s="7"/>
      <c r="H13" s="41"/>
      <c r="I13" s="13"/>
      <c r="J13" s="26"/>
      <c r="K13" s="56"/>
      <c r="L13" s="56"/>
      <c r="M13" s="56"/>
      <c r="N13" s="56"/>
      <c r="O13" s="56"/>
      <c r="P13" s="56"/>
      <c r="Q13" s="8"/>
      <c r="R13" s="157"/>
      <c r="S13" s="16"/>
      <c r="T13" s="9"/>
      <c r="U13" s="17"/>
      <c r="V13" s="99"/>
      <c r="W13" s="59"/>
      <c r="X13" s="59"/>
      <c r="Y13" s="59"/>
      <c r="Z13" s="59"/>
      <c r="AA13" s="59"/>
      <c r="AB13" s="59"/>
      <c r="AC13" s="59"/>
      <c r="AD13" s="59"/>
      <c r="AE13" s="59"/>
      <c r="AF13" s="59"/>
      <c r="AG13" s="59"/>
      <c r="AH13" s="16"/>
      <c r="AI13" s="9"/>
      <c r="AJ13" s="9"/>
      <c r="AK13" s="9"/>
      <c r="AL13" s="9"/>
      <c r="AM13" s="9"/>
      <c r="AN13" s="9"/>
      <c r="AO13" s="9"/>
      <c r="AP13" s="9"/>
      <c r="AQ13" s="9"/>
      <c r="AR13" s="9"/>
      <c r="AS13" s="17"/>
      <c r="AT13" s="96"/>
      <c r="AU13" s="59"/>
      <c r="AV13" s="59"/>
      <c r="AW13" s="59"/>
      <c r="AX13" s="21"/>
      <c r="AY13" s="7"/>
      <c r="AZ13" s="7"/>
      <c r="BA13" s="7"/>
      <c r="BB13" s="7"/>
      <c r="BC13" s="13"/>
      <c r="BD13" s="63"/>
      <c r="BE13" s="63"/>
      <c r="BF13" s="63"/>
      <c r="BG13" s="8"/>
      <c r="BH13" s="16"/>
      <c r="BI13" s="17"/>
      <c r="BJ13" s="91"/>
      <c r="BK13" s="41"/>
      <c r="BL13" s="10"/>
      <c r="BM13" s="13"/>
      <c r="BN13" s="134"/>
      <c r="BO13" s="138"/>
      <c r="BP13" s="139"/>
    </row>
    <row r="14" spans="1:68" x14ac:dyDescent="0.25">
      <c r="A14" s="114" t="e">
        <f>VLOOKUP(E14,'Listas Desplegables'!$H$3:$J$7,2,FALSE)</f>
        <v>#N/A</v>
      </c>
      <c r="B14" s="114" t="e">
        <f>VLOOKUP(E14,'Listas Desplegables'!$H$3:$J$7,3,FALSE)</f>
        <v>#N/A</v>
      </c>
      <c r="C14" s="29">
        <v>9</v>
      </c>
      <c r="D14" s="7"/>
      <c r="E14" s="7"/>
      <c r="F14" s="7"/>
      <c r="G14" s="7"/>
      <c r="H14" s="41"/>
      <c r="I14" s="13"/>
      <c r="J14" s="26"/>
      <c r="K14" s="56"/>
      <c r="L14" s="56"/>
      <c r="M14" s="56"/>
      <c r="N14" s="56"/>
      <c r="O14" s="56"/>
      <c r="P14" s="56"/>
      <c r="Q14" s="8"/>
      <c r="R14" s="157"/>
      <c r="S14" s="16"/>
      <c r="T14" s="9"/>
      <c r="U14" s="17"/>
      <c r="V14" s="99"/>
      <c r="W14" s="59"/>
      <c r="X14" s="59"/>
      <c r="Y14" s="59"/>
      <c r="Z14" s="59"/>
      <c r="AA14" s="59"/>
      <c r="AB14" s="59"/>
      <c r="AC14" s="59"/>
      <c r="AD14" s="59"/>
      <c r="AE14" s="59"/>
      <c r="AF14" s="59"/>
      <c r="AG14" s="59"/>
      <c r="AH14" s="16"/>
      <c r="AI14" s="9"/>
      <c r="AJ14" s="9"/>
      <c r="AK14" s="9"/>
      <c r="AL14" s="9"/>
      <c r="AM14" s="9"/>
      <c r="AN14" s="9"/>
      <c r="AO14" s="9"/>
      <c r="AP14" s="9"/>
      <c r="AQ14" s="9"/>
      <c r="AR14" s="9"/>
      <c r="AS14" s="17"/>
      <c r="AT14" s="96"/>
      <c r="AU14" s="59"/>
      <c r="AV14" s="59"/>
      <c r="AW14" s="59"/>
      <c r="AX14" s="21"/>
      <c r="AY14" s="7"/>
      <c r="AZ14" s="7"/>
      <c r="BA14" s="7"/>
      <c r="BB14" s="7"/>
      <c r="BC14" s="13"/>
      <c r="BD14" s="63"/>
      <c r="BE14" s="63"/>
      <c r="BF14" s="63"/>
      <c r="BG14" s="8"/>
      <c r="BH14" s="16"/>
      <c r="BI14" s="17"/>
      <c r="BJ14" s="91"/>
      <c r="BK14" s="41"/>
      <c r="BL14" s="10"/>
      <c r="BM14" s="13"/>
      <c r="BN14" s="134"/>
      <c r="BO14" s="138"/>
      <c r="BP14" s="139"/>
    </row>
    <row r="15" spans="1:68" x14ac:dyDescent="0.25">
      <c r="A15" s="114" t="e">
        <f>VLOOKUP(E15,'Listas Desplegables'!$H$3:$J$7,2,FALSE)</f>
        <v>#N/A</v>
      </c>
      <c r="B15" s="114" t="e">
        <f>VLOOKUP(E15,'Listas Desplegables'!$H$3:$J$7,3,FALSE)</f>
        <v>#N/A</v>
      </c>
      <c r="C15" s="28">
        <v>10</v>
      </c>
      <c r="D15" s="7"/>
      <c r="E15" s="7"/>
      <c r="F15" s="7"/>
      <c r="G15" s="7"/>
      <c r="H15" s="41"/>
      <c r="I15" s="13"/>
      <c r="J15" s="26"/>
      <c r="K15" s="56"/>
      <c r="L15" s="56"/>
      <c r="M15" s="56"/>
      <c r="N15" s="56"/>
      <c r="O15" s="56"/>
      <c r="P15" s="56"/>
      <c r="Q15" s="8"/>
      <c r="R15" s="157"/>
      <c r="S15" s="16"/>
      <c r="T15" s="9"/>
      <c r="U15" s="17"/>
      <c r="V15" s="99"/>
      <c r="W15" s="59"/>
      <c r="X15" s="59"/>
      <c r="Y15" s="59"/>
      <c r="Z15" s="59"/>
      <c r="AA15" s="59"/>
      <c r="AB15" s="59"/>
      <c r="AC15" s="59"/>
      <c r="AD15" s="59"/>
      <c r="AE15" s="59"/>
      <c r="AF15" s="59"/>
      <c r="AG15" s="59"/>
      <c r="AH15" s="16"/>
      <c r="AI15" s="9"/>
      <c r="AJ15" s="9"/>
      <c r="AK15" s="9"/>
      <c r="AL15" s="9"/>
      <c r="AM15" s="9"/>
      <c r="AN15" s="9"/>
      <c r="AO15" s="9"/>
      <c r="AP15" s="9"/>
      <c r="AQ15" s="9"/>
      <c r="AR15" s="9"/>
      <c r="AS15" s="17"/>
      <c r="AT15" s="96"/>
      <c r="AU15" s="59"/>
      <c r="AV15" s="59"/>
      <c r="AW15" s="59"/>
      <c r="AX15" s="21"/>
      <c r="AY15" s="7"/>
      <c r="AZ15" s="7"/>
      <c r="BA15" s="7"/>
      <c r="BB15" s="7"/>
      <c r="BC15" s="13"/>
      <c r="BD15" s="63"/>
      <c r="BE15" s="63"/>
      <c r="BF15" s="63"/>
      <c r="BG15" s="8"/>
      <c r="BH15" s="16"/>
      <c r="BI15" s="17"/>
      <c r="BJ15" s="91"/>
      <c r="BK15" s="41"/>
      <c r="BL15" s="10"/>
      <c r="BM15" s="13"/>
      <c r="BN15" s="134"/>
      <c r="BO15" s="138"/>
      <c r="BP15" s="139"/>
    </row>
    <row r="16" spans="1:68" x14ac:dyDescent="0.25">
      <c r="A16" s="114" t="e">
        <f>VLOOKUP(E16,'Listas Desplegables'!$H$3:$J$7,2,FALSE)</f>
        <v>#N/A</v>
      </c>
      <c r="B16" s="114" t="e">
        <f>VLOOKUP(E16,'Listas Desplegables'!$H$3:$J$7,3,FALSE)</f>
        <v>#N/A</v>
      </c>
      <c r="C16" s="29">
        <v>11</v>
      </c>
      <c r="D16" s="7"/>
      <c r="E16" s="7"/>
      <c r="F16" s="7"/>
      <c r="G16" s="7"/>
      <c r="H16" s="41"/>
      <c r="I16" s="13"/>
      <c r="J16" s="26"/>
      <c r="K16" s="56"/>
      <c r="L16" s="56"/>
      <c r="M16" s="56"/>
      <c r="N16" s="56"/>
      <c r="O16" s="56"/>
      <c r="P16" s="56"/>
      <c r="Q16" s="8"/>
      <c r="R16" s="157"/>
      <c r="S16" s="16"/>
      <c r="T16" s="9"/>
      <c r="U16" s="17"/>
      <c r="V16" s="99"/>
      <c r="W16" s="59"/>
      <c r="X16" s="59"/>
      <c r="Y16" s="59"/>
      <c r="Z16" s="59"/>
      <c r="AA16" s="59"/>
      <c r="AB16" s="59"/>
      <c r="AC16" s="59"/>
      <c r="AD16" s="59"/>
      <c r="AE16" s="59"/>
      <c r="AF16" s="59"/>
      <c r="AG16" s="59"/>
      <c r="AH16" s="16"/>
      <c r="AI16" s="9"/>
      <c r="AJ16" s="9"/>
      <c r="AK16" s="9"/>
      <c r="AL16" s="9"/>
      <c r="AM16" s="9"/>
      <c r="AN16" s="9"/>
      <c r="AO16" s="9"/>
      <c r="AP16" s="9"/>
      <c r="AQ16" s="9"/>
      <c r="AR16" s="9"/>
      <c r="AS16" s="17"/>
      <c r="AT16" s="96"/>
      <c r="AU16" s="59"/>
      <c r="AV16" s="59"/>
      <c r="AW16" s="59"/>
      <c r="AX16" s="21"/>
      <c r="AY16" s="7"/>
      <c r="AZ16" s="7"/>
      <c r="BA16" s="7"/>
      <c r="BB16" s="7"/>
      <c r="BC16" s="13"/>
      <c r="BD16" s="63"/>
      <c r="BE16" s="63"/>
      <c r="BF16" s="63"/>
      <c r="BG16" s="8"/>
      <c r="BH16" s="16"/>
      <c r="BI16" s="17"/>
      <c r="BJ16" s="91"/>
      <c r="BK16" s="41"/>
      <c r="BL16" s="10"/>
      <c r="BM16" s="13"/>
      <c r="BN16" s="134"/>
      <c r="BO16" s="138"/>
      <c r="BP16" s="139"/>
    </row>
    <row r="17" spans="1:68" x14ac:dyDescent="0.25">
      <c r="A17" s="114" t="e">
        <f>VLOOKUP(E17,'Listas Desplegables'!$H$3:$J$7,2,FALSE)</f>
        <v>#N/A</v>
      </c>
      <c r="B17" s="114" t="e">
        <f>VLOOKUP(E17,'Listas Desplegables'!$H$3:$J$7,3,FALSE)</f>
        <v>#N/A</v>
      </c>
      <c r="C17" s="29">
        <v>12</v>
      </c>
      <c r="D17" s="7"/>
      <c r="E17" s="7"/>
      <c r="F17" s="7"/>
      <c r="G17" s="7"/>
      <c r="H17" s="41"/>
      <c r="I17" s="13"/>
      <c r="J17" s="26"/>
      <c r="K17" s="56"/>
      <c r="L17" s="56"/>
      <c r="M17" s="56"/>
      <c r="N17" s="56"/>
      <c r="O17" s="56"/>
      <c r="P17" s="56"/>
      <c r="Q17" s="8"/>
      <c r="R17" s="157"/>
      <c r="S17" s="16"/>
      <c r="T17" s="9"/>
      <c r="U17" s="17"/>
      <c r="V17" s="99"/>
      <c r="W17" s="59"/>
      <c r="X17" s="59"/>
      <c r="Y17" s="59"/>
      <c r="Z17" s="59"/>
      <c r="AA17" s="59"/>
      <c r="AB17" s="59"/>
      <c r="AC17" s="59"/>
      <c r="AD17" s="59"/>
      <c r="AE17" s="59"/>
      <c r="AF17" s="59"/>
      <c r="AG17" s="59"/>
      <c r="AH17" s="16"/>
      <c r="AI17" s="9"/>
      <c r="AJ17" s="9"/>
      <c r="AK17" s="9"/>
      <c r="AL17" s="9"/>
      <c r="AM17" s="9"/>
      <c r="AN17" s="9"/>
      <c r="AO17" s="9"/>
      <c r="AP17" s="9"/>
      <c r="AQ17" s="9"/>
      <c r="AR17" s="9"/>
      <c r="AS17" s="17"/>
      <c r="AT17" s="96"/>
      <c r="AU17" s="59"/>
      <c r="AV17" s="59"/>
      <c r="AW17" s="59"/>
      <c r="AX17" s="21"/>
      <c r="AY17" s="7"/>
      <c r="AZ17" s="7"/>
      <c r="BA17" s="7"/>
      <c r="BB17" s="7"/>
      <c r="BC17" s="13"/>
      <c r="BD17" s="63"/>
      <c r="BE17" s="63"/>
      <c r="BF17" s="63"/>
      <c r="BG17" s="8"/>
      <c r="BH17" s="16"/>
      <c r="BI17" s="17"/>
      <c r="BJ17" s="91"/>
      <c r="BK17" s="41"/>
      <c r="BL17" s="10"/>
      <c r="BM17" s="13"/>
      <c r="BN17" s="134"/>
      <c r="BO17" s="138"/>
      <c r="BP17" s="139"/>
    </row>
    <row r="18" spans="1:68" x14ac:dyDescent="0.25">
      <c r="A18" s="114" t="e">
        <f>VLOOKUP(E18,'Listas Desplegables'!$H$3:$J$7,2,FALSE)</f>
        <v>#N/A</v>
      </c>
      <c r="B18" s="114" t="e">
        <f>VLOOKUP(E18,'Listas Desplegables'!$H$3:$J$7,3,FALSE)</f>
        <v>#N/A</v>
      </c>
      <c r="C18" s="29">
        <v>13</v>
      </c>
      <c r="D18" s="7"/>
      <c r="E18" s="7"/>
      <c r="F18" s="7"/>
      <c r="G18" s="7"/>
      <c r="H18" s="41"/>
      <c r="I18" s="13"/>
      <c r="J18" s="26"/>
      <c r="K18" s="56"/>
      <c r="L18" s="56"/>
      <c r="M18" s="56"/>
      <c r="N18" s="56"/>
      <c r="O18" s="56"/>
      <c r="P18" s="56"/>
      <c r="Q18" s="8"/>
      <c r="R18" s="157"/>
      <c r="S18" s="16"/>
      <c r="T18" s="9"/>
      <c r="U18" s="17"/>
      <c r="V18" s="99"/>
      <c r="W18" s="59"/>
      <c r="X18" s="59"/>
      <c r="Y18" s="59"/>
      <c r="Z18" s="59"/>
      <c r="AA18" s="59"/>
      <c r="AB18" s="59"/>
      <c r="AC18" s="59"/>
      <c r="AD18" s="59"/>
      <c r="AE18" s="59"/>
      <c r="AF18" s="59"/>
      <c r="AG18" s="59"/>
      <c r="AH18" s="16"/>
      <c r="AI18" s="9"/>
      <c r="AJ18" s="9"/>
      <c r="AK18" s="9"/>
      <c r="AL18" s="9"/>
      <c r="AM18" s="9"/>
      <c r="AN18" s="9"/>
      <c r="AO18" s="9"/>
      <c r="AP18" s="9"/>
      <c r="AQ18" s="9"/>
      <c r="AR18" s="9"/>
      <c r="AS18" s="17"/>
      <c r="AT18" s="96"/>
      <c r="AU18" s="59"/>
      <c r="AV18" s="59"/>
      <c r="AW18" s="59"/>
      <c r="AX18" s="21"/>
      <c r="AY18" s="7"/>
      <c r="AZ18" s="7"/>
      <c r="BA18" s="7"/>
      <c r="BB18" s="7"/>
      <c r="BC18" s="13"/>
      <c r="BD18" s="63"/>
      <c r="BE18" s="63"/>
      <c r="BF18" s="63"/>
      <c r="BG18" s="8"/>
      <c r="BH18" s="16"/>
      <c r="BI18" s="17"/>
      <c r="BJ18" s="91"/>
      <c r="BK18" s="41"/>
      <c r="BL18" s="10"/>
      <c r="BM18" s="13"/>
      <c r="BN18" s="134"/>
      <c r="BO18" s="138"/>
      <c r="BP18" s="139"/>
    </row>
    <row r="19" spans="1:68" x14ac:dyDescent="0.25">
      <c r="A19" s="114" t="e">
        <f>VLOOKUP(E19,'Listas Desplegables'!$H$3:$J$7,2,FALSE)</f>
        <v>#N/A</v>
      </c>
      <c r="B19" s="114" t="e">
        <f>VLOOKUP(E19,'Listas Desplegables'!$H$3:$J$7,3,FALSE)</f>
        <v>#N/A</v>
      </c>
      <c r="C19" s="29">
        <v>14</v>
      </c>
      <c r="D19" s="7"/>
      <c r="E19" s="7"/>
      <c r="F19" s="7"/>
      <c r="G19" s="7"/>
      <c r="H19" s="41"/>
      <c r="I19" s="13"/>
      <c r="J19" s="26"/>
      <c r="K19" s="56"/>
      <c r="L19" s="56"/>
      <c r="M19" s="56"/>
      <c r="N19" s="56"/>
      <c r="O19" s="56"/>
      <c r="P19" s="56"/>
      <c r="Q19" s="8"/>
      <c r="R19" s="157"/>
      <c r="S19" s="16"/>
      <c r="T19" s="9"/>
      <c r="U19" s="17"/>
      <c r="V19" s="99"/>
      <c r="W19" s="59"/>
      <c r="X19" s="59"/>
      <c r="Y19" s="59"/>
      <c r="Z19" s="59"/>
      <c r="AA19" s="59"/>
      <c r="AB19" s="59"/>
      <c r="AC19" s="59"/>
      <c r="AD19" s="59"/>
      <c r="AE19" s="59"/>
      <c r="AF19" s="59"/>
      <c r="AG19" s="59"/>
      <c r="AH19" s="16"/>
      <c r="AI19" s="9"/>
      <c r="AJ19" s="9"/>
      <c r="AK19" s="9"/>
      <c r="AL19" s="9"/>
      <c r="AM19" s="9"/>
      <c r="AN19" s="9"/>
      <c r="AO19" s="9"/>
      <c r="AP19" s="9"/>
      <c r="AQ19" s="9"/>
      <c r="AR19" s="9"/>
      <c r="AS19" s="17"/>
      <c r="AT19" s="96"/>
      <c r="AU19" s="59"/>
      <c r="AV19" s="59"/>
      <c r="AW19" s="59"/>
      <c r="AX19" s="21"/>
      <c r="AY19" s="7"/>
      <c r="AZ19" s="7"/>
      <c r="BA19" s="7"/>
      <c r="BB19" s="7"/>
      <c r="BC19" s="13"/>
      <c r="BD19" s="63"/>
      <c r="BE19" s="63"/>
      <c r="BF19" s="63"/>
      <c r="BG19" s="8"/>
      <c r="BH19" s="144"/>
      <c r="BI19" s="17"/>
      <c r="BJ19" s="91"/>
      <c r="BK19" s="41"/>
      <c r="BL19" s="10"/>
      <c r="BM19" s="13"/>
      <c r="BN19" s="134"/>
      <c r="BO19" s="138"/>
      <c r="BP19" s="139"/>
    </row>
    <row r="20" spans="1:68" x14ac:dyDescent="0.25">
      <c r="A20" s="114" t="e">
        <f>VLOOKUP(E20,'Listas Desplegables'!$H$3:$J$7,2,FALSE)</f>
        <v>#N/A</v>
      </c>
      <c r="B20" s="114" t="e">
        <f>VLOOKUP(E20,'Listas Desplegables'!$H$3:$J$7,3,FALSE)</f>
        <v>#N/A</v>
      </c>
      <c r="C20" s="29">
        <v>15</v>
      </c>
      <c r="D20" s="7"/>
      <c r="E20" s="7"/>
      <c r="F20" s="7"/>
      <c r="G20" s="7"/>
      <c r="H20" s="41"/>
      <c r="I20" s="13"/>
      <c r="J20" s="26"/>
      <c r="K20" s="56"/>
      <c r="L20" s="56"/>
      <c r="M20" s="56"/>
      <c r="N20" s="56"/>
      <c r="O20" s="56"/>
      <c r="P20" s="56"/>
      <c r="Q20" s="8"/>
      <c r="R20" s="157"/>
      <c r="S20" s="16"/>
      <c r="T20" s="9"/>
      <c r="U20" s="17"/>
      <c r="V20" s="99"/>
      <c r="W20" s="59"/>
      <c r="X20" s="59"/>
      <c r="Y20" s="59"/>
      <c r="Z20" s="59"/>
      <c r="AA20" s="59"/>
      <c r="AB20" s="59"/>
      <c r="AC20" s="59"/>
      <c r="AD20" s="59"/>
      <c r="AE20" s="59"/>
      <c r="AF20" s="59"/>
      <c r="AG20" s="59"/>
      <c r="AH20" s="16"/>
      <c r="AI20" s="9"/>
      <c r="AJ20" s="9"/>
      <c r="AK20" s="9"/>
      <c r="AL20" s="9"/>
      <c r="AM20" s="9"/>
      <c r="AN20" s="9"/>
      <c r="AO20" s="9"/>
      <c r="AP20" s="9"/>
      <c r="AQ20" s="9"/>
      <c r="AR20" s="9"/>
      <c r="AS20" s="17"/>
      <c r="AT20" s="96"/>
      <c r="AU20" s="59"/>
      <c r="AV20" s="59"/>
      <c r="AW20" s="59"/>
      <c r="AX20" s="21"/>
      <c r="AY20" s="7"/>
      <c r="AZ20" s="7"/>
      <c r="BA20" s="7"/>
      <c r="BB20" s="7"/>
      <c r="BC20" s="13"/>
      <c r="BD20" s="63"/>
      <c r="BE20" s="63"/>
      <c r="BF20" s="63"/>
      <c r="BG20" s="8"/>
      <c r="BH20" s="16"/>
      <c r="BI20" s="17"/>
      <c r="BJ20" s="91"/>
      <c r="BK20" s="41"/>
      <c r="BL20" s="10"/>
      <c r="BM20" s="13"/>
      <c r="BN20" s="134"/>
      <c r="BO20" s="138"/>
      <c r="BP20" s="139"/>
    </row>
    <row r="21" spans="1:68" x14ac:dyDescent="0.25">
      <c r="A21" s="114" t="e">
        <f>VLOOKUP(E21,'Listas Desplegables'!$H$3:$J$7,2,FALSE)</f>
        <v>#N/A</v>
      </c>
      <c r="B21" s="114" t="e">
        <f>VLOOKUP(E21,'Listas Desplegables'!$H$3:$J$7,3,FALSE)</f>
        <v>#N/A</v>
      </c>
      <c r="C21" s="29">
        <v>16</v>
      </c>
      <c r="D21" s="7"/>
      <c r="E21" s="7"/>
      <c r="F21" s="7"/>
      <c r="G21" s="7"/>
      <c r="H21" s="41"/>
      <c r="I21" s="13"/>
      <c r="J21" s="26"/>
      <c r="K21" s="56"/>
      <c r="L21" s="56"/>
      <c r="M21" s="56"/>
      <c r="N21" s="56"/>
      <c r="O21" s="56"/>
      <c r="P21" s="56"/>
      <c r="Q21" s="8"/>
      <c r="R21" s="157"/>
      <c r="S21" s="16"/>
      <c r="T21" s="9"/>
      <c r="U21" s="17"/>
      <c r="V21" s="99"/>
      <c r="W21" s="59"/>
      <c r="X21" s="59"/>
      <c r="Y21" s="59"/>
      <c r="Z21" s="59"/>
      <c r="AA21" s="59"/>
      <c r="AB21" s="59"/>
      <c r="AC21" s="59"/>
      <c r="AD21" s="59"/>
      <c r="AE21" s="59"/>
      <c r="AF21" s="59"/>
      <c r="AG21" s="59"/>
      <c r="AH21" s="16"/>
      <c r="AI21" s="9"/>
      <c r="AJ21" s="9"/>
      <c r="AK21" s="9"/>
      <c r="AL21" s="9"/>
      <c r="AM21" s="9"/>
      <c r="AN21" s="9"/>
      <c r="AO21" s="9"/>
      <c r="AP21" s="9"/>
      <c r="AQ21" s="9"/>
      <c r="AR21" s="9"/>
      <c r="AS21" s="17"/>
      <c r="AT21" s="96"/>
      <c r="AU21" s="59"/>
      <c r="AV21" s="59"/>
      <c r="AW21" s="59"/>
      <c r="AX21" s="21"/>
      <c r="AY21" s="7"/>
      <c r="AZ21" s="7"/>
      <c r="BA21" s="7"/>
      <c r="BB21" s="7"/>
      <c r="BC21" s="13"/>
      <c r="BD21" s="63"/>
      <c r="BE21" s="63"/>
      <c r="BF21" s="63"/>
      <c r="BG21" s="8"/>
      <c r="BH21" s="16"/>
      <c r="BI21" s="17"/>
      <c r="BJ21" s="91"/>
      <c r="BK21" s="41"/>
      <c r="BL21" s="10"/>
      <c r="BM21" s="13"/>
      <c r="BN21" s="134"/>
      <c r="BO21" s="138"/>
      <c r="BP21" s="139"/>
    </row>
    <row r="22" spans="1:68" x14ac:dyDescent="0.25">
      <c r="A22" s="114" t="e">
        <f>VLOOKUP(E22,'Listas Desplegables'!$H$3:$J$7,2,FALSE)</f>
        <v>#N/A</v>
      </c>
      <c r="B22" s="114" t="e">
        <f>VLOOKUP(E22,'Listas Desplegables'!$H$3:$J$7,3,FALSE)</f>
        <v>#N/A</v>
      </c>
      <c r="C22" s="29">
        <v>17</v>
      </c>
      <c r="D22" s="7"/>
      <c r="E22" s="7"/>
      <c r="F22" s="7"/>
      <c r="G22" s="7"/>
      <c r="H22" s="41"/>
      <c r="I22" s="13"/>
      <c r="J22" s="26"/>
      <c r="K22" s="56"/>
      <c r="L22" s="56"/>
      <c r="M22" s="56"/>
      <c r="N22" s="56"/>
      <c r="O22" s="56"/>
      <c r="P22" s="56"/>
      <c r="Q22" s="8"/>
      <c r="R22" s="157"/>
      <c r="S22" s="16"/>
      <c r="T22" s="9"/>
      <c r="U22" s="17"/>
      <c r="V22" s="99"/>
      <c r="W22" s="59"/>
      <c r="X22" s="59"/>
      <c r="Y22" s="59"/>
      <c r="Z22" s="59"/>
      <c r="AA22" s="59"/>
      <c r="AB22" s="59"/>
      <c r="AC22" s="59"/>
      <c r="AD22" s="59"/>
      <c r="AE22" s="59"/>
      <c r="AF22" s="59"/>
      <c r="AG22" s="59"/>
      <c r="AH22" s="16"/>
      <c r="AI22" s="9"/>
      <c r="AJ22" s="9"/>
      <c r="AK22" s="9"/>
      <c r="AL22" s="9"/>
      <c r="AM22" s="9"/>
      <c r="AN22" s="9"/>
      <c r="AO22" s="9"/>
      <c r="AP22" s="9"/>
      <c r="AQ22" s="9"/>
      <c r="AR22" s="9"/>
      <c r="AS22" s="17"/>
      <c r="AT22" s="96"/>
      <c r="AU22" s="59"/>
      <c r="AV22" s="59"/>
      <c r="AW22" s="59"/>
      <c r="AX22" s="21"/>
      <c r="AY22" s="7"/>
      <c r="AZ22" s="7"/>
      <c r="BA22" s="7"/>
      <c r="BB22" s="7"/>
      <c r="BC22" s="13"/>
      <c r="BD22" s="63"/>
      <c r="BE22" s="63"/>
      <c r="BF22" s="63"/>
      <c r="BG22" s="8"/>
      <c r="BH22" s="16"/>
      <c r="BI22" s="17"/>
      <c r="BJ22" s="91"/>
      <c r="BK22" s="41"/>
      <c r="BL22" s="10"/>
      <c r="BM22" s="13"/>
      <c r="BN22" s="134"/>
      <c r="BO22" s="138"/>
      <c r="BP22" s="139"/>
    </row>
    <row r="23" spans="1:68" x14ac:dyDescent="0.25">
      <c r="A23" s="114" t="e">
        <f>VLOOKUP(E23,'Listas Desplegables'!$H$3:$J$7,2,FALSE)</f>
        <v>#N/A</v>
      </c>
      <c r="B23" s="114" t="e">
        <f>VLOOKUP(E23,'Listas Desplegables'!$H$3:$J$7,3,FALSE)</f>
        <v>#N/A</v>
      </c>
      <c r="C23" s="29">
        <v>18</v>
      </c>
      <c r="D23" s="7"/>
      <c r="E23" s="7"/>
      <c r="F23" s="7"/>
      <c r="G23" s="7"/>
      <c r="H23" s="41"/>
      <c r="I23" s="13"/>
      <c r="J23" s="26"/>
      <c r="K23" s="56"/>
      <c r="L23" s="56"/>
      <c r="M23" s="56"/>
      <c r="N23" s="56"/>
      <c r="O23" s="56"/>
      <c r="P23" s="56"/>
      <c r="Q23" s="8"/>
      <c r="R23" s="157"/>
      <c r="S23" s="16"/>
      <c r="T23" s="9"/>
      <c r="U23" s="17"/>
      <c r="V23" s="99"/>
      <c r="W23" s="59"/>
      <c r="X23" s="59"/>
      <c r="Y23" s="59"/>
      <c r="Z23" s="59"/>
      <c r="AA23" s="59"/>
      <c r="AB23" s="59"/>
      <c r="AC23" s="59"/>
      <c r="AD23" s="59"/>
      <c r="AE23" s="59"/>
      <c r="AF23" s="59"/>
      <c r="AG23" s="59"/>
      <c r="AH23" s="16"/>
      <c r="AI23" s="9"/>
      <c r="AJ23" s="9"/>
      <c r="AK23" s="9"/>
      <c r="AL23" s="9"/>
      <c r="AM23" s="9"/>
      <c r="AN23" s="9"/>
      <c r="AO23" s="9"/>
      <c r="AP23" s="9"/>
      <c r="AQ23" s="9"/>
      <c r="AR23" s="9"/>
      <c r="AS23" s="17"/>
      <c r="AT23" s="96"/>
      <c r="AU23" s="59"/>
      <c r="AV23" s="59"/>
      <c r="AW23" s="59"/>
      <c r="AX23" s="21"/>
      <c r="AY23" s="7"/>
      <c r="AZ23" s="7"/>
      <c r="BA23" s="7"/>
      <c r="BB23" s="7"/>
      <c r="BC23" s="13"/>
      <c r="BD23" s="63"/>
      <c r="BE23" s="63"/>
      <c r="BF23" s="63"/>
      <c r="BG23" s="8"/>
      <c r="BH23" s="16"/>
      <c r="BI23" s="17"/>
      <c r="BJ23" s="91"/>
      <c r="BK23" s="41"/>
      <c r="BL23" s="10"/>
      <c r="BM23" s="13"/>
      <c r="BN23" s="134"/>
      <c r="BO23" s="138"/>
      <c r="BP23" s="139"/>
    </row>
    <row r="24" spans="1:68" x14ac:dyDescent="0.25">
      <c r="A24" s="114" t="e">
        <f>VLOOKUP(E24,'Listas Desplegables'!$H$3:$J$7,2,FALSE)</f>
        <v>#N/A</v>
      </c>
      <c r="B24" s="114" t="e">
        <f>VLOOKUP(E24,'Listas Desplegables'!$H$3:$J$7,3,FALSE)</f>
        <v>#N/A</v>
      </c>
      <c r="C24" s="28">
        <v>19</v>
      </c>
      <c r="D24" s="7"/>
      <c r="E24" s="7"/>
      <c r="F24" s="7"/>
      <c r="G24" s="7"/>
      <c r="H24" s="41"/>
      <c r="I24" s="13"/>
      <c r="J24" s="26"/>
      <c r="K24" s="56"/>
      <c r="L24" s="56"/>
      <c r="M24" s="56"/>
      <c r="N24" s="56"/>
      <c r="O24" s="56"/>
      <c r="P24" s="56"/>
      <c r="Q24" s="8"/>
      <c r="R24" s="157"/>
      <c r="S24" s="16"/>
      <c r="T24" s="9"/>
      <c r="U24" s="17"/>
      <c r="V24" s="99"/>
      <c r="W24" s="59"/>
      <c r="X24" s="59"/>
      <c r="Y24" s="59"/>
      <c r="Z24" s="59"/>
      <c r="AA24" s="59"/>
      <c r="AB24" s="59"/>
      <c r="AC24" s="59"/>
      <c r="AD24" s="59"/>
      <c r="AE24" s="59"/>
      <c r="AF24" s="59"/>
      <c r="AG24" s="59"/>
      <c r="AH24" s="16"/>
      <c r="AI24" s="9"/>
      <c r="AJ24" s="9"/>
      <c r="AK24" s="9"/>
      <c r="AL24" s="9"/>
      <c r="AM24" s="9"/>
      <c r="AN24" s="9"/>
      <c r="AO24" s="9"/>
      <c r="AP24" s="9"/>
      <c r="AQ24" s="9"/>
      <c r="AR24" s="9"/>
      <c r="AS24" s="17"/>
      <c r="AT24" s="96"/>
      <c r="AU24" s="59"/>
      <c r="AV24" s="59"/>
      <c r="AW24" s="59"/>
      <c r="AX24" s="21"/>
      <c r="AY24" s="7"/>
      <c r="AZ24" s="7"/>
      <c r="BA24" s="7"/>
      <c r="BB24" s="7"/>
      <c r="BC24" s="13"/>
      <c r="BD24" s="63"/>
      <c r="BE24" s="63"/>
      <c r="BF24" s="63"/>
      <c r="BG24" s="8"/>
      <c r="BH24" s="16"/>
      <c r="BI24" s="17"/>
      <c r="BJ24" s="91"/>
      <c r="BK24" s="41"/>
      <c r="BL24" s="10"/>
      <c r="BM24" s="13"/>
      <c r="BN24" s="134"/>
      <c r="BO24" s="138"/>
      <c r="BP24" s="139"/>
    </row>
    <row r="25" spans="1:68" x14ac:dyDescent="0.25">
      <c r="A25" s="114" t="e">
        <f>VLOOKUP(E25,'Listas Desplegables'!$H$3:$J$7,2,FALSE)</f>
        <v>#N/A</v>
      </c>
      <c r="B25" s="114" t="e">
        <f>VLOOKUP(E25,'Listas Desplegables'!$H$3:$J$7,3,FALSE)</f>
        <v>#N/A</v>
      </c>
      <c r="C25" s="31">
        <v>20</v>
      </c>
      <c r="D25" s="32"/>
      <c r="E25" s="32"/>
      <c r="F25" s="32"/>
      <c r="G25" s="7"/>
      <c r="H25" s="41"/>
      <c r="I25" s="33"/>
      <c r="J25" s="26"/>
      <c r="K25" s="56"/>
      <c r="L25" s="56"/>
      <c r="M25" s="56"/>
      <c r="N25" s="56"/>
      <c r="O25" s="56"/>
      <c r="P25" s="56"/>
      <c r="Q25" s="8"/>
      <c r="R25" s="157"/>
      <c r="S25" s="16"/>
      <c r="T25" s="9"/>
      <c r="U25" s="36"/>
      <c r="V25" s="100"/>
      <c r="W25" s="60"/>
      <c r="X25" s="60"/>
      <c r="Y25" s="60"/>
      <c r="Z25" s="60"/>
      <c r="AA25" s="60"/>
      <c r="AB25" s="60"/>
      <c r="AC25" s="60"/>
      <c r="AD25" s="60"/>
      <c r="AE25" s="60"/>
      <c r="AF25" s="60"/>
      <c r="AG25" s="60"/>
      <c r="AH25" s="16"/>
      <c r="AI25" s="9"/>
      <c r="AJ25" s="9"/>
      <c r="AK25" s="9"/>
      <c r="AL25" s="9"/>
      <c r="AM25" s="9"/>
      <c r="AN25" s="9"/>
      <c r="AO25" s="9"/>
      <c r="AP25" s="9"/>
      <c r="AQ25" s="9"/>
      <c r="AR25" s="9"/>
      <c r="AS25" s="17"/>
      <c r="AT25" s="97"/>
      <c r="AU25" s="60"/>
      <c r="AV25" s="60"/>
      <c r="AW25" s="60"/>
      <c r="AX25" s="37"/>
      <c r="AY25" s="32"/>
      <c r="AZ25" s="32"/>
      <c r="BA25" s="32"/>
      <c r="BB25" s="32"/>
      <c r="BC25" s="33"/>
      <c r="BD25" s="64"/>
      <c r="BE25" s="64"/>
      <c r="BF25" s="64"/>
      <c r="BG25" s="34"/>
      <c r="BH25" s="35"/>
      <c r="BI25" s="17"/>
      <c r="BJ25" s="91"/>
      <c r="BK25" s="41"/>
      <c r="BL25" s="10"/>
      <c r="BM25" s="33"/>
      <c r="BN25" s="135"/>
      <c r="BO25" s="138"/>
      <c r="BP25" s="139"/>
    </row>
    <row r="26" spans="1:68" x14ac:dyDescent="0.25">
      <c r="A26" s="114" t="e">
        <f>VLOOKUP(E26,'Listas Desplegables'!$H$3:$J$7,2,FALSE)</f>
        <v>#N/A</v>
      </c>
      <c r="B26" s="114" t="e">
        <f>VLOOKUP(E26,'Listas Desplegables'!$H$3:$J$7,3,FALSE)</f>
        <v>#N/A</v>
      </c>
      <c r="C26" s="28">
        <v>21</v>
      </c>
      <c r="D26" s="32"/>
      <c r="E26" s="32"/>
      <c r="F26" s="32"/>
      <c r="G26" s="7"/>
      <c r="H26" s="41"/>
      <c r="I26" s="33"/>
      <c r="J26" s="26"/>
      <c r="K26" s="56"/>
      <c r="L26" s="56"/>
      <c r="M26" s="56"/>
      <c r="N26" s="56"/>
      <c r="O26" s="56"/>
      <c r="P26" s="56"/>
      <c r="Q26" s="8"/>
      <c r="R26" s="157"/>
      <c r="S26" s="16"/>
      <c r="T26" s="113"/>
      <c r="U26" s="36"/>
      <c r="V26" s="100"/>
      <c r="W26" s="60"/>
      <c r="X26" s="60"/>
      <c r="Y26" s="60"/>
      <c r="Z26" s="60"/>
      <c r="AA26" s="60"/>
      <c r="AB26" s="60"/>
      <c r="AC26" s="60"/>
      <c r="AD26" s="60"/>
      <c r="AE26" s="60"/>
      <c r="AF26" s="60"/>
      <c r="AG26" s="60"/>
      <c r="AH26" s="35"/>
      <c r="AI26" s="113"/>
      <c r="AJ26" s="113"/>
      <c r="AK26" s="113"/>
      <c r="AL26" s="113"/>
      <c r="AM26" s="113"/>
      <c r="AN26" s="113"/>
      <c r="AO26" s="113"/>
      <c r="AP26" s="113"/>
      <c r="AQ26" s="113"/>
      <c r="AR26" s="113"/>
      <c r="AS26" s="36"/>
      <c r="AT26" s="97"/>
      <c r="AU26" s="60"/>
      <c r="AV26" s="60"/>
      <c r="AW26" s="60"/>
      <c r="AX26" s="37"/>
      <c r="AY26" s="32"/>
      <c r="AZ26" s="32"/>
      <c r="BA26" s="32"/>
      <c r="BB26" s="32"/>
      <c r="BC26" s="33"/>
      <c r="BD26" s="64"/>
      <c r="BE26" s="64"/>
      <c r="BF26" s="64"/>
      <c r="BG26" s="34"/>
      <c r="BH26" s="35"/>
      <c r="BI26" s="17"/>
      <c r="BJ26" s="91"/>
      <c r="BK26" s="41"/>
      <c r="BL26" s="10"/>
      <c r="BM26" s="33"/>
      <c r="BN26" s="135"/>
      <c r="BO26" s="138"/>
      <c r="BP26" s="139"/>
    </row>
    <row r="27" spans="1:68" x14ac:dyDescent="0.25">
      <c r="A27" s="114" t="e">
        <f>VLOOKUP(E27,'Listas Desplegables'!$H$3:$J$7,2,FALSE)</f>
        <v>#N/A</v>
      </c>
      <c r="B27" s="114" t="e">
        <f>VLOOKUP(E27,'Listas Desplegables'!$H$3:$J$7,3,FALSE)</f>
        <v>#N/A</v>
      </c>
      <c r="C27" s="29">
        <v>22</v>
      </c>
      <c r="D27" s="32"/>
      <c r="E27" s="32"/>
      <c r="F27" s="32"/>
      <c r="G27" s="7"/>
      <c r="H27" s="41"/>
      <c r="I27" s="33"/>
      <c r="J27" s="26"/>
      <c r="K27" s="56"/>
      <c r="L27" s="56"/>
      <c r="M27" s="56"/>
      <c r="N27" s="56"/>
      <c r="O27" s="56"/>
      <c r="P27" s="56"/>
      <c r="Q27" s="8"/>
      <c r="R27" s="157"/>
      <c r="S27" s="16"/>
      <c r="T27" s="113"/>
      <c r="U27" s="36"/>
      <c r="V27" s="100"/>
      <c r="W27" s="60"/>
      <c r="X27" s="60"/>
      <c r="Y27" s="60"/>
      <c r="Z27" s="60"/>
      <c r="AA27" s="60"/>
      <c r="AB27" s="60"/>
      <c r="AC27" s="60"/>
      <c r="AD27" s="60"/>
      <c r="AE27" s="60"/>
      <c r="AF27" s="60"/>
      <c r="AG27" s="60"/>
      <c r="AH27" s="35"/>
      <c r="AI27" s="113"/>
      <c r="AJ27" s="113"/>
      <c r="AK27" s="113"/>
      <c r="AL27" s="113"/>
      <c r="AM27" s="113"/>
      <c r="AN27" s="113"/>
      <c r="AO27" s="113"/>
      <c r="AP27" s="113"/>
      <c r="AQ27" s="113"/>
      <c r="AR27" s="113"/>
      <c r="AS27" s="36"/>
      <c r="AT27" s="97"/>
      <c r="AU27" s="60"/>
      <c r="AV27" s="60"/>
      <c r="AW27" s="60"/>
      <c r="AX27" s="37"/>
      <c r="AY27" s="32"/>
      <c r="AZ27" s="32"/>
      <c r="BA27" s="32"/>
      <c r="BB27" s="32"/>
      <c r="BC27" s="33"/>
      <c r="BD27" s="64"/>
      <c r="BE27" s="64"/>
      <c r="BF27" s="64"/>
      <c r="BG27" s="34"/>
      <c r="BH27" s="35"/>
      <c r="BI27" s="17"/>
      <c r="BJ27" s="91"/>
      <c r="BK27" s="41"/>
      <c r="BL27" s="10"/>
      <c r="BM27" s="33"/>
      <c r="BN27" s="135"/>
      <c r="BO27" s="138"/>
      <c r="BP27" s="139"/>
    </row>
    <row r="28" spans="1:68" x14ac:dyDescent="0.25">
      <c r="A28" s="114" t="e">
        <f>VLOOKUP(E28,'Listas Desplegables'!$H$3:$J$7,2,FALSE)</f>
        <v>#N/A</v>
      </c>
      <c r="B28" s="114" t="e">
        <f>VLOOKUP(E28,'Listas Desplegables'!$H$3:$J$7,3,FALSE)</f>
        <v>#N/A</v>
      </c>
      <c r="C28" s="29">
        <v>23</v>
      </c>
      <c r="D28" s="32"/>
      <c r="E28" s="32"/>
      <c r="F28" s="32"/>
      <c r="G28" s="7"/>
      <c r="H28" s="41"/>
      <c r="I28" s="33"/>
      <c r="J28" s="26"/>
      <c r="K28" s="56"/>
      <c r="L28" s="56"/>
      <c r="M28" s="56"/>
      <c r="N28" s="56"/>
      <c r="O28" s="56"/>
      <c r="P28" s="56"/>
      <c r="Q28" s="8"/>
      <c r="R28" s="157"/>
      <c r="S28" s="16"/>
      <c r="T28" s="113"/>
      <c r="U28" s="36"/>
      <c r="V28" s="100"/>
      <c r="W28" s="60"/>
      <c r="X28" s="60"/>
      <c r="Y28" s="60"/>
      <c r="Z28" s="60"/>
      <c r="AA28" s="60"/>
      <c r="AB28" s="60"/>
      <c r="AC28" s="60"/>
      <c r="AD28" s="60"/>
      <c r="AE28" s="60"/>
      <c r="AF28" s="60"/>
      <c r="AG28" s="60"/>
      <c r="AH28" s="35"/>
      <c r="AI28" s="113"/>
      <c r="AJ28" s="113"/>
      <c r="AK28" s="113"/>
      <c r="AL28" s="113"/>
      <c r="AM28" s="113"/>
      <c r="AN28" s="113"/>
      <c r="AO28" s="113"/>
      <c r="AP28" s="113"/>
      <c r="AQ28" s="113"/>
      <c r="AR28" s="113"/>
      <c r="AS28" s="36"/>
      <c r="AT28" s="97"/>
      <c r="AU28" s="60"/>
      <c r="AV28" s="60"/>
      <c r="AW28" s="60"/>
      <c r="AX28" s="37"/>
      <c r="AY28" s="32"/>
      <c r="AZ28" s="32"/>
      <c r="BA28" s="32"/>
      <c r="BB28" s="32"/>
      <c r="BC28" s="33"/>
      <c r="BD28" s="64"/>
      <c r="BE28" s="64"/>
      <c r="BF28" s="64"/>
      <c r="BG28" s="34"/>
      <c r="BH28" s="35"/>
      <c r="BI28" s="17"/>
      <c r="BJ28" s="91"/>
      <c r="BK28" s="41"/>
      <c r="BL28" s="10"/>
      <c r="BM28" s="33"/>
      <c r="BN28" s="135"/>
      <c r="BO28" s="138"/>
      <c r="BP28" s="139"/>
    </row>
    <row r="29" spans="1:68" x14ac:dyDescent="0.25">
      <c r="A29" s="114" t="e">
        <f>VLOOKUP(E29,'Listas Desplegables'!$H$3:$J$7,2,FALSE)</f>
        <v>#N/A</v>
      </c>
      <c r="B29" s="114" t="e">
        <f>VLOOKUP(E29,'Listas Desplegables'!$H$3:$J$7,3,FALSE)</f>
        <v>#N/A</v>
      </c>
      <c r="C29" s="29">
        <v>24</v>
      </c>
      <c r="D29" s="32"/>
      <c r="E29" s="32"/>
      <c r="F29" s="32"/>
      <c r="G29" s="7"/>
      <c r="H29" s="41"/>
      <c r="I29" s="33"/>
      <c r="J29" s="26"/>
      <c r="K29" s="56"/>
      <c r="L29" s="56"/>
      <c r="M29" s="56"/>
      <c r="N29" s="56"/>
      <c r="O29" s="56"/>
      <c r="P29" s="56"/>
      <c r="Q29" s="8"/>
      <c r="R29" s="157"/>
      <c r="S29" s="16"/>
      <c r="T29" s="113"/>
      <c r="U29" s="36"/>
      <c r="V29" s="100"/>
      <c r="W29" s="60"/>
      <c r="X29" s="60"/>
      <c r="Y29" s="60"/>
      <c r="Z29" s="60"/>
      <c r="AA29" s="60"/>
      <c r="AB29" s="60"/>
      <c r="AC29" s="60"/>
      <c r="AD29" s="60"/>
      <c r="AE29" s="60"/>
      <c r="AF29" s="60"/>
      <c r="AG29" s="60"/>
      <c r="AH29" s="35"/>
      <c r="AI29" s="113"/>
      <c r="AJ29" s="113"/>
      <c r="AK29" s="113"/>
      <c r="AL29" s="113"/>
      <c r="AM29" s="113"/>
      <c r="AN29" s="113"/>
      <c r="AO29" s="113"/>
      <c r="AP29" s="113"/>
      <c r="AQ29" s="113"/>
      <c r="AR29" s="113"/>
      <c r="AS29" s="36"/>
      <c r="AT29" s="97"/>
      <c r="AU29" s="60"/>
      <c r="AV29" s="60"/>
      <c r="AW29" s="60"/>
      <c r="AX29" s="37"/>
      <c r="AY29" s="32"/>
      <c r="AZ29" s="32"/>
      <c r="BA29" s="32"/>
      <c r="BB29" s="32"/>
      <c r="BC29" s="33"/>
      <c r="BD29" s="64"/>
      <c r="BE29" s="64"/>
      <c r="BF29" s="64"/>
      <c r="BG29" s="34"/>
      <c r="BH29" s="35"/>
      <c r="BI29" s="17"/>
      <c r="BJ29" s="91"/>
      <c r="BK29" s="41"/>
      <c r="BL29" s="10"/>
      <c r="BM29" s="33"/>
      <c r="BN29" s="135"/>
      <c r="BO29" s="138"/>
      <c r="BP29" s="139"/>
    </row>
    <row r="30" spans="1:68" x14ac:dyDescent="0.25">
      <c r="A30" s="114" t="e">
        <f>VLOOKUP(E30,'Listas Desplegables'!$H$3:$J$7,2,FALSE)</f>
        <v>#N/A</v>
      </c>
      <c r="B30" s="114" t="e">
        <f>VLOOKUP(E30,'Listas Desplegables'!$H$3:$J$7,3,FALSE)</f>
        <v>#N/A</v>
      </c>
      <c r="C30" s="29">
        <v>25</v>
      </c>
      <c r="D30" s="32"/>
      <c r="E30" s="32"/>
      <c r="F30" s="32"/>
      <c r="G30" s="7"/>
      <c r="H30" s="41"/>
      <c r="I30" s="33"/>
      <c r="J30" s="26"/>
      <c r="K30" s="56"/>
      <c r="L30" s="56"/>
      <c r="M30" s="56"/>
      <c r="N30" s="56"/>
      <c r="O30" s="56"/>
      <c r="P30" s="56"/>
      <c r="Q30" s="8"/>
      <c r="R30" s="157"/>
      <c r="S30" s="16"/>
      <c r="T30" s="113"/>
      <c r="U30" s="36"/>
      <c r="V30" s="100"/>
      <c r="W30" s="60"/>
      <c r="X30" s="60"/>
      <c r="Y30" s="60"/>
      <c r="Z30" s="60"/>
      <c r="AA30" s="60"/>
      <c r="AB30" s="60"/>
      <c r="AC30" s="60"/>
      <c r="AD30" s="60"/>
      <c r="AE30" s="60"/>
      <c r="AF30" s="60"/>
      <c r="AG30" s="60"/>
      <c r="AH30" s="35"/>
      <c r="AI30" s="113"/>
      <c r="AJ30" s="113"/>
      <c r="AK30" s="113"/>
      <c r="AL30" s="113"/>
      <c r="AM30" s="113"/>
      <c r="AN30" s="113"/>
      <c r="AO30" s="113"/>
      <c r="AP30" s="113"/>
      <c r="AQ30" s="113"/>
      <c r="AR30" s="113"/>
      <c r="AS30" s="36"/>
      <c r="AT30" s="97"/>
      <c r="AU30" s="60"/>
      <c r="AV30" s="60"/>
      <c r="AW30" s="60"/>
      <c r="AX30" s="37"/>
      <c r="AY30" s="32"/>
      <c r="AZ30" s="32"/>
      <c r="BA30" s="32"/>
      <c r="BB30" s="32"/>
      <c r="BC30" s="33"/>
      <c r="BD30" s="64"/>
      <c r="BE30" s="64"/>
      <c r="BF30" s="64"/>
      <c r="BG30" s="34"/>
      <c r="BH30" s="35"/>
      <c r="BI30" s="17"/>
      <c r="BJ30" s="91"/>
      <c r="BK30" s="41"/>
      <c r="BL30" s="10"/>
      <c r="BM30" s="33"/>
      <c r="BN30" s="135"/>
      <c r="BO30" s="138"/>
      <c r="BP30" s="139"/>
    </row>
    <row r="31" spans="1:68" x14ac:dyDescent="0.25">
      <c r="A31" s="114" t="e">
        <f>VLOOKUP(E31,'Listas Desplegables'!$H$3:$J$7,2,FALSE)</f>
        <v>#N/A</v>
      </c>
      <c r="B31" s="114" t="e">
        <f>VLOOKUP(E31,'Listas Desplegables'!$H$3:$J$7,3,FALSE)</f>
        <v>#N/A</v>
      </c>
      <c r="C31" s="29">
        <v>26</v>
      </c>
      <c r="D31" s="32"/>
      <c r="E31" s="32"/>
      <c r="F31" s="32"/>
      <c r="G31" s="7"/>
      <c r="H31" s="41"/>
      <c r="I31" s="33"/>
      <c r="J31" s="26"/>
      <c r="K31" s="56"/>
      <c r="L31" s="56"/>
      <c r="M31" s="56"/>
      <c r="N31" s="56"/>
      <c r="O31" s="56"/>
      <c r="P31" s="56"/>
      <c r="Q31" s="8"/>
      <c r="R31" s="157"/>
      <c r="S31" s="16"/>
      <c r="T31" s="113"/>
      <c r="U31" s="36"/>
      <c r="V31" s="100"/>
      <c r="W31" s="60"/>
      <c r="X31" s="60"/>
      <c r="Y31" s="60"/>
      <c r="Z31" s="60"/>
      <c r="AA31" s="60"/>
      <c r="AB31" s="60"/>
      <c r="AC31" s="60"/>
      <c r="AD31" s="60"/>
      <c r="AE31" s="60"/>
      <c r="AF31" s="60"/>
      <c r="AG31" s="60"/>
      <c r="AH31" s="35"/>
      <c r="AI31" s="113"/>
      <c r="AJ31" s="113"/>
      <c r="AK31" s="113"/>
      <c r="AL31" s="113"/>
      <c r="AM31" s="113"/>
      <c r="AN31" s="113"/>
      <c r="AO31" s="113"/>
      <c r="AP31" s="113"/>
      <c r="AQ31" s="113"/>
      <c r="AR31" s="113"/>
      <c r="AS31" s="36"/>
      <c r="AT31" s="97"/>
      <c r="AU31" s="60"/>
      <c r="AV31" s="60"/>
      <c r="AW31" s="60"/>
      <c r="AX31" s="37"/>
      <c r="AY31" s="32"/>
      <c r="AZ31" s="32"/>
      <c r="BA31" s="32"/>
      <c r="BB31" s="32"/>
      <c r="BC31" s="33"/>
      <c r="BD31" s="64"/>
      <c r="BE31" s="64"/>
      <c r="BF31" s="64"/>
      <c r="BG31" s="34"/>
      <c r="BH31" s="35"/>
      <c r="BI31" s="17"/>
      <c r="BJ31" s="91"/>
      <c r="BK31" s="41"/>
      <c r="BL31" s="10"/>
      <c r="BM31" s="33"/>
      <c r="BN31" s="135"/>
      <c r="BO31" s="138"/>
      <c r="BP31" s="139"/>
    </row>
    <row r="32" spans="1:68" x14ac:dyDescent="0.25">
      <c r="A32" s="114" t="e">
        <f>VLOOKUP(E32,'Listas Desplegables'!$H$3:$J$7,2,FALSE)</f>
        <v>#N/A</v>
      </c>
      <c r="B32" s="114" t="e">
        <f>VLOOKUP(E32,'Listas Desplegables'!$H$3:$J$7,3,FALSE)</f>
        <v>#N/A</v>
      </c>
      <c r="C32" s="29">
        <v>27</v>
      </c>
      <c r="D32" s="32"/>
      <c r="E32" s="32"/>
      <c r="F32" s="32"/>
      <c r="G32" s="7"/>
      <c r="H32" s="41"/>
      <c r="I32" s="33"/>
      <c r="J32" s="26"/>
      <c r="K32" s="56"/>
      <c r="L32" s="56"/>
      <c r="M32" s="56"/>
      <c r="N32" s="56"/>
      <c r="O32" s="56"/>
      <c r="P32" s="56"/>
      <c r="Q32" s="8"/>
      <c r="R32" s="157"/>
      <c r="S32" s="16"/>
      <c r="T32" s="113"/>
      <c r="U32" s="36"/>
      <c r="V32" s="100"/>
      <c r="W32" s="60"/>
      <c r="X32" s="60"/>
      <c r="Y32" s="60"/>
      <c r="Z32" s="60"/>
      <c r="AA32" s="60"/>
      <c r="AB32" s="60"/>
      <c r="AC32" s="60"/>
      <c r="AD32" s="60"/>
      <c r="AE32" s="60"/>
      <c r="AF32" s="60"/>
      <c r="AG32" s="60"/>
      <c r="AH32" s="35"/>
      <c r="AI32" s="113"/>
      <c r="AJ32" s="113"/>
      <c r="AK32" s="113"/>
      <c r="AL32" s="113"/>
      <c r="AM32" s="113"/>
      <c r="AN32" s="113"/>
      <c r="AO32" s="113"/>
      <c r="AP32" s="113"/>
      <c r="AQ32" s="113"/>
      <c r="AR32" s="113"/>
      <c r="AS32" s="36"/>
      <c r="AT32" s="97"/>
      <c r="AU32" s="60"/>
      <c r="AV32" s="60"/>
      <c r="AW32" s="60"/>
      <c r="AX32" s="37"/>
      <c r="AY32" s="32"/>
      <c r="AZ32" s="32"/>
      <c r="BA32" s="32"/>
      <c r="BB32" s="32"/>
      <c r="BC32" s="33"/>
      <c r="BD32" s="64"/>
      <c r="BE32" s="64"/>
      <c r="BF32" s="64"/>
      <c r="BG32" s="34"/>
      <c r="BH32" s="35"/>
      <c r="BI32" s="17"/>
      <c r="BJ32" s="91"/>
      <c r="BK32" s="41"/>
      <c r="BL32" s="10"/>
      <c r="BM32" s="33"/>
      <c r="BN32" s="135"/>
      <c r="BO32" s="138"/>
      <c r="BP32" s="139"/>
    </row>
    <row r="33" spans="1:68" x14ac:dyDescent="0.25">
      <c r="A33" s="114" t="e">
        <f>VLOOKUP(E33,'Listas Desplegables'!$H$3:$J$7,2,FALSE)</f>
        <v>#N/A</v>
      </c>
      <c r="B33" s="114" t="e">
        <f>VLOOKUP(E33,'Listas Desplegables'!$H$3:$J$7,3,FALSE)</f>
        <v>#N/A</v>
      </c>
      <c r="C33" s="29">
        <v>28</v>
      </c>
      <c r="D33" s="32"/>
      <c r="E33" s="32"/>
      <c r="F33" s="32"/>
      <c r="G33" s="7"/>
      <c r="H33" s="41"/>
      <c r="I33" s="33"/>
      <c r="J33" s="26"/>
      <c r="K33" s="56"/>
      <c r="L33" s="56"/>
      <c r="M33" s="56"/>
      <c r="N33" s="56"/>
      <c r="O33" s="56"/>
      <c r="P33" s="56"/>
      <c r="Q33" s="8"/>
      <c r="R33" s="157"/>
      <c r="S33" s="16"/>
      <c r="T33" s="113"/>
      <c r="U33" s="36"/>
      <c r="V33" s="100"/>
      <c r="W33" s="60"/>
      <c r="X33" s="60"/>
      <c r="Y33" s="60"/>
      <c r="Z33" s="60"/>
      <c r="AA33" s="60"/>
      <c r="AB33" s="60"/>
      <c r="AC33" s="60"/>
      <c r="AD33" s="60"/>
      <c r="AE33" s="60"/>
      <c r="AF33" s="60"/>
      <c r="AG33" s="60"/>
      <c r="AH33" s="35"/>
      <c r="AI33" s="113"/>
      <c r="AJ33" s="113"/>
      <c r="AK33" s="113"/>
      <c r="AL33" s="113"/>
      <c r="AM33" s="113"/>
      <c r="AN33" s="113"/>
      <c r="AO33" s="113"/>
      <c r="AP33" s="113"/>
      <c r="AQ33" s="113"/>
      <c r="AR33" s="113"/>
      <c r="AS33" s="36"/>
      <c r="AT33" s="97"/>
      <c r="AU33" s="60"/>
      <c r="AV33" s="60"/>
      <c r="AW33" s="60"/>
      <c r="AX33" s="37"/>
      <c r="AY33" s="32"/>
      <c r="AZ33" s="32"/>
      <c r="BA33" s="32"/>
      <c r="BB33" s="32"/>
      <c r="BC33" s="33"/>
      <c r="BD33" s="64"/>
      <c r="BE33" s="64"/>
      <c r="BF33" s="64"/>
      <c r="BG33" s="34"/>
      <c r="BH33" s="35"/>
      <c r="BI33" s="17"/>
      <c r="BJ33" s="91"/>
      <c r="BK33" s="41"/>
      <c r="BL33" s="10"/>
      <c r="BM33" s="33"/>
      <c r="BN33" s="135"/>
      <c r="BO33" s="138"/>
      <c r="BP33" s="139"/>
    </row>
    <row r="34" spans="1:68" x14ac:dyDescent="0.25">
      <c r="A34" s="114" t="e">
        <f>VLOOKUP(E34,'Listas Desplegables'!$H$3:$J$7,2,FALSE)</f>
        <v>#N/A</v>
      </c>
      <c r="B34" s="114" t="e">
        <f>VLOOKUP(E34,'Listas Desplegables'!$H$3:$J$7,3,FALSE)</f>
        <v>#N/A</v>
      </c>
      <c r="C34" s="29">
        <v>29</v>
      </c>
      <c r="D34" s="32"/>
      <c r="E34" s="32"/>
      <c r="F34" s="32"/>
      <c r="G34" s="7"/>
      <c r="H34" s="41"/>
      <c r="I34" s="33"/>
      <c r="J34" s="26"/>
      <c r="K34" s="56"/>
      <c r="L34" s="56"/>
      <c r="M34" s="56"/>
      <c r="N34" s="56"/>
      <c r="O34" s="56"/>
      <c r="P34" s="56"/>
      <c r="Q34" s="8"/>
      <c r="R34" s="157"/>
      <c r="S34" s="16"/>
      <c r="T34" s="113"/>
      <c r="U34" s="36"/>
      <c r="V34" s="100"/>
      <c r="W34" s="60"/>
      <c r="X34" s="60"/>
      <c r="Y34" s="60"/>
      <c r="Z34" s="60"/>
      <c r="AA34" s="60"/>
      <c r="AB34" s="60"/>
      <c r="AC34" s="60"/>
      <c r="AD34" s="60"/>
      <c r="AE34" s="60"/>
      <c r="AF34" s="60"/>
      <c r="AG34" s="60"/>
      <c r="AH34" s="35"/>
      <c r="AI34" s="113"/>
      <c r="AJ34" s="113"/>
      <c r="AK34" s="113"/>
      <c r="AL34" s="113"/>
      <c r="AM34" s="113"/>
      <c r="AN34" s="113"/>
      <c r="AO34" s="113"/>
      <c r="AP34" s="113"/>
      <c r="AQ34" s="113"/>
      <c r="AR34" s="113"/>
      <c r="AS34" s="36"/>
      <c r="AT34" s="97"/>
      <c r="AU34" s="60"/>
      <c r="AV34" s="60"/>
      <c r="AW34" s="60"/>
      <c r="AX34" s="37"/>
      <c r="AY34" s="32"/>
      <c r="AZ34" s="32"/>
      <c r="BA34" s="32"/>
      <c r="BB34" s="32"/>
      <c r="BC34" s="33"/>
      <c r="BD34" s="64"/>
      <c r="BE34" s="64"/>
      <c r="BF34" s="64"/>
      <c r="BG34" s="34"/>
      <c r="BH34" s="35"/>
      <c r="BI34" s="17"/>
      <c r="BJ34" s="91"/>
      <c r="BK34" s="41"/>
      <c r="BL34" s="10"/>
      <c r="BM34" s="33"/>
      <c r="BN34" s="135"/>
      <c r="BO34" s="138"/>
      <c r="BP34" s="139"/>
    </row>
    <row r="35" spans="1:68" x14ac:dyDescent="0.25">
      <c r="A35" s="114" t="e">
        <f>VLOOKUP(E35,'Listas Desplegables'!$H$3:$J$7,2,FALSE)</f>
        <v>#N/A</v>
      </c>
      <c r="B35" s="114" t="e">
        <f>VLOOKUP(E35,'Listas Desplegables'!$H$3:$J$7,3,FALSE)</f>
        <v>#N/A</v>
      </c>
      <c r="C35" s="28">
        <v>30</v>
      </c>
      <c r="D35" s="32"/>
      <c r="E35" s="32"/>
      <c r="F35" s="32"/>
      <c r="G35" s="7"/>
      <c r="H35" s="41"/>
      <c r="I35" s="33"/>
      <c r="J35" s="26"/>
      <c r="K35" s="56"/>
      <c r="L35" s="56"/>
      <c r="M35" s="56"/>
      <c r="N35" s="56"/>
      <c r="O35" s="56"/>
      <c r="P35" s="56"/>
      <c r="Q35" s="8"/>
      <c r="R35" s="157"/>
      <c r="S35" s="16"/>
      <c r="T35" s="113"/>
      <c r="U35" s="36"/>
      <c r="V35" s="100"/>
      <c r="W35" s="60"/>
      <c r="X35" s="60"/>
      <c r="Y35" s="60"/>
      <c r="Z35" s="60"/>
      <c r="AA35" s="60"/>
      <c r="AB35" s="60"/>
      <c r="AC35" s="60"/>
      <c r="AD35" s="60"/>
      <c r="AE35" s="60"/>
      <c r="AF35" s="60"/>
      <c r="AG35" s="60"/>
      <c r="AH35" s="35"/>
      <c r="AI35" s="113"/>
      <c r="AJ35" s="113"/>
      <c r="AK35" s="113"/>
      <c r="AL35" s="113"/>
      <c r="AM35" s="113"/>
      <c r="AN35" s="113"/>
      <c r="AO35" s="113"/>
      <c r="AP35" s="113"/>
      <c r="AQ35" s="113"/>
      <c r="AR35" s="113"/>
      <c r="AS35" s="36"/>
      <c r="AT35" s="97"/>
      <c r="AU35" s="60"/>
      <c r="AV35" s="60"/>
      <c r="AW35" s="60"/>
      <c r="AX35" s="37"/>
      <c r="AY35" s="32"/>
      <c r="AZ35" s="32"/>
      <c r="BA35" s="32"/>
      <c r="BB35" s="32"/>
      <c r="BC35" s="33"/>
      <c r="BD35" s="64"/>
      <c r="BE35" s="64"/>
      <c r="BF35" s="64"/>
      <c r="BG35" s="34"/>
      <c r="BH35" s="35"/>
      <c r="BI35" s="17"/>
      <c r="BJ35" s="91"/>
      <c r="BK35" s="41"/>
      <c r="BL35" s="10"/>
      <c r="BM35" s="33"/>
      <c r="BN35" s="135"/>
      <c r="BO35" s="138"/>
      <c r="BP35" s="139"/>
    </row>
    <row r="36" spans="1:68" x14ac:dyDescent="0.25">
      <c r="A36" s="114" t="e">
        <f>VLOOKUP(E36,'Listas Desplegables'!$H$3:$J$7,2,FALSE)</f>
        <v>#N/A</v>
      </c>
      <c r="B36" s="114" t="e">
        <f>VLOOKUP(E36,'Listas Desplegables'!$H$3:$J$7,3,FALSE)</f>
        <v>#N/A</v>
      </c>
      <c r="C36" s="29">
        <v>31</v>
      </c>
      <c r="D36" s="32"/>
      <c r="E36" s="32"/>
      <c r="F36" s="32"/>
      <c r="G36" s="7"/>
      <c r="H36" s="41"/>
      <c r="I36" s="33"/>
      <c r="J36" s="26"/>
      <c r="K36" s="56"/>
      <c r="L36" s="56"/>
      <c r="M36" s="56"/>
      <c r="N36" s="56"/>
      <c r="O36" s="56"/>
      <c r="P36" s="56"/>
      <c r="Q36" s="8"/>
      <c r="R36" s="157"/>
      <c r="S36" s="16"/>
      <c r="T36" s="113"/>
      <c r="U36" s="36"/>
      <c r="V36" s="100"/>
      <c r="W36" s="60"/>
      <c r="X36" s="60"/>
      <c r="Y36" s="60"/>
      <c r="Z36" s="60"/>
      <c r="AA36" s="60"/>
      <c r="AB36" s="60"/>
      <c r="AC36" s="60"/>
      <c r="AD36" s="60"/>
      <c r="AE36" s="60"/>
      <c r="AF36" s="60"/>
      <c r="AG36" s="60"/>
      <c r="AH36" s="35"/>
      <c r="AI36" s="113"/>
      <c r="AJ36" s="113"/>
      <c r="AK36" s="113"/>
      <c r="AL36" s="113"/>
      <c r="AM36" s="113"/>
      <c r="AN36" s="113"/>
      <c r="AO36" s="113"/>
      <c r="AP36" s="113"/>
      <c r="AQ36" s="113"/>
      <c r="AR36" s="113"/>
      <c r="AS36" s="36"/>
      <c r="AT36" s="97"/>
      <c r="AU36" s="60"/>
      <c r="AV36" s="60"/>
      <c r="AW36" s="60"/>
      <c r="AX36" s="37"/>
      <c r="AY36" s="32"/>
      <c r="AZ36" s="32"/>
      <c r="BA36" s="32"/>
      <c r="BB36" s="32"/>
      <c r="BC36" s="33"/>
      <c r="BD36" s="64"/>
      <c r="BE36" s="64"/>
      <c r="BF36" s="64"/>
      <c r="BG36" s="34"/>
      <c r="BH36" s="35"/>
      <c r="BI36" s="17"/>
      <c r="BJ36" s="91"/>
      <c r="BK36" s="41"/>
      <c r="BL36" s="10"/>
      <c r="BM36" s="33"/>
      <c r="BN36" s="135"/>
      <c r="BO36" s="138"/>
      <c r="BP36" s="139"/>
    </row>
    <row r="37" spans="1:68" x14ac:dyDescent="0.25">
      <c r="A37" s="114" t="e">
        <f>VLOOKUP(E37,'Listas Desplegables'!$H$3:$J$7,2,FALSE)</f>
        <v>#N/A</v>
      </c>
      <c r="B37" s="114" t="e">
        <f>VLOOKUP(E37,'Listas Desplegables'!$H$3:$J$7,3,FALSE)</f>
        <v>#N/A</v>
      </c>
      <c r="C37" s="29">
        <v>32</v>
      </c>
      <c r="D37" s="32"/>
      <c r="E37" s="32"/>
      <c r="F37" s="32"/>
      <c r="G37" s="7"/>
      <c r="H37" s="41"/>
      <c r="I37" s="33"/>
      <c r="J37" s="26"/>
      <c r="K37" s="56"/>
      <c r="L37" s="56"/>
      <c r="M37" s="56"/>
      <c r="N37" s="56"/>
      <c r="O37" s="56"/>
      <c r="P37" s="56"/>
      <c r="Q37" s="8"/>
      <c r="R37" s="157"/>
      <c r="S37" s="16"/>
      <c r="T37" s="113"/>
      <c r="U37" s="36"/>
      <c r="V37" s="100"/>
      <c r="W37" s="60"/>
      <c r="X37" s="60"/>
      <c r="Y37" s="60"/>
      <c r="Z37" s="60"/>
      <c r="AA37" s="60"/>
      <c r="AB37" s="60"/>
      <c r="AC37" s="60"/>
      <c r="AD37" s="60"/>
      <c r="AE37" s="60"/>
      <c r="AF37" s="60"/>
      <c r="AG37" s="60"/>
      <c r="AH37" s="35"/>
      <c r="AI37" s="113"/>
      <c r="AJ37" s="113"/>
      <c r="AK37" s="113"/>
      <c r="AL37" s="113"/>
      <c r="AM37" s="113"/>
      <c r="AN37" s="113"/>
      <c r="AO37" s="113"/>
      <c r="AP37" s="113"/>
      <c r="AQ37" s="113"/>
      <c r="AR37" s="113"/>
      <c r="AS37" s="36"/>
      <c r="AT37" s="97"/>
      <c r="AU37" s="60"/>
      <c r="AV37" s="60"/>
      <c r="AW37" s="60"/>
      <c r="AX37" s="37"/>
      <c r="AY37" s="32"/>
      <c r="AZ37" s="32"/>
      <c r="BA37" s="32"/>
      <c r="BB37" s="32"/>
      <c r="BC37" s="33"/>
      <c r="BD37" s="64"/>
      <c r="BE37" s="64"/>
      <c r="BF37" s="64"/>
      <c r="BG37" s="34"/>
      <c r="BH37" s="35"/>
      <c r="BI37" s="17"/>
      <c r="BJ37" s="91"/>
      <c r="BK37" s="41"/>
      <c r="BL37" s="10"/>
      <c r="BM37" s="33"/>
      <c r="BN37" s="135"/>
      <c r="BO37" s="138"/>
      <c r="BP37" s="139"/>
    </row>
    <row r="38" spans="1:68" x14ac:dyDescent="0.25">
      <c r="A38" s="114" t="e">
        <f>VLOOKUP(E38,'Listas Desplegables'!$H$3:$J$7,2,FALSE)</f>
        <v>#N/A</v>
      </c>
      <c r="B38" s="114" t="e">
        <f>VLOOKUP(E38,'Listas Desplegables'!$H$3:$J$7,3,FALSE)</f>
        <v>#N/A</v>
      </c>
      <c r="C38" s="29">
        <v>33</v>
      </c>
      <c r="D38" s="32"/>
      <c r="E38" s="32"/>
      <c r="F38" s="32"/>
      <c r="G38" s="7"/>
      <c r="H38" s="41"/>
      <c r="I38" s="33"/>
      <c r="J38" s="26"/>
      <c r="K38" s="56"/>
      <c r="L38" s="56"/>
      <c r="M38" s="56"/>
      <c r="N38" s="56"/>
      <c r="O38" s="56"/>
      <c r="P38" s="56"/>
      <c r="Q38" s="8"/>
      <c r="R38" s="157"/>
      <c r="S38" s="16"/>
      <c r="T38" s="113"/>
      <c r="U38" s="36"/>
      <c r="V38" s="100"/>
      <c r="W38" s="60"/>
      <c r="X38" s="60"/>
      <c r="Y38" s="60"/>
      <c r="Z38" s="60"/>
      <c r="AA38" s="60"/>
      <c r="AB38" s="60"/>
      <c r="AC38" s="60"/>
      <c r="AD38" s="60"/>
      <c r="AE38" s="60"/>
      <c r="AF38" s="60"/>
      <c r="AG38" s="60"/>
      <c r="AH38" s="35"/>
      <c r="AI38" s="113"/>
      <c r="AJ38" s="113"/>
      <c r="AK38" s="113"/>
      <c r="AL38" s="113"/>
      <c r="AM38" s="113"/>
      <c r="AN38" s="113"/>
      <c r="AO38" s="113"/>
      <c r="AP38" s="113"/>
      <c r="AQ38" s="113"/>
      <c r="AR38" s="113"/>
      <c r="AS38" s="36"/>
      <c r="AT38" s="97"/>
      <c r="AU38" s="60"/>
      <c r="AV38" s="60"/>
      <c r="AW38" s="60"/>
      <c r="AX38" s="37"/>
      <c r="AY38" s="32"/>
      <c r="AZ38" s="32"/>
      <c r="BA38" s="32"/>
      <c r="BB38" s="32"/>
      <c r="BC38" s="33"/>
      <c r="BD38" s="64"/>
      <c r="BE38" s="64"/>
      <c r="BF38" s="64"/>
      <c r="BG38" s="34"/>
      <c r="BH38" s="35"/>
      <c r="BI38" s="17"/>
      <c r="BJ38" s="91"/>
      <c r="BK38" s="41"/>
      <c r="BL38" s="10"/>
      <c r="BM38" s="33"/>
      <c r="BN38" s="135"/>
      <c r="BO38" s="138"/>
      <c r="BP38" s="139"/>
    </row>
    <row r="39" spans="1:68" x14ac:dyDescent="0.25">
      <c r="A39" s="114" t="e">
        <f>VLOOKUP(E39,'Listas Desplegables'!$H$3:$J$7,2,FALSE)</f>
        <v>#N/A</v>
      </c>
      <c r="B39" s="114" t="e">
        <f>VLOOKUP(E39,'Listas Desplegables'!$H$3:$J$7,3,FALSE)</f>
        <v>#N/A</v>
      </c>
      <c r="C39" s="29">
        <v>34</v>
      </c>
      <c r="D39" s="32"/>
      <c r="E39" s="32"/>
      <c r="F39" s="32"/>
      <c r="G39" s="7"/>
      <c r="H39" s="41"/>
      <c r="I39" s="33"/>
      <c r="J39" s="26"/>
      <c r="K39" s="56"/>
      <c r="L39" s="56"/>
      <c r="M39" s="56"/>
      <c r="N39" s="56"/>
      <c r="O39" s="56"/>
      <c r="P39" s="56"/>
      <c r="Q39" s="8"/>
      <c r="R39" s="157"/>
      <c r="S39" s="16"/>
      <c r="T39" s="113"/>
      <c r="U39" s="36"/>
      <c r="V39" s="100"/>
      <c r="W39" s="60"/>
      <c r="X39" s="60"/>
      <c r="Y39" s="60"/>
      <c r="Z39" s="60"/>
      <c r="AA39" s="60"/>
      <c r="AB39" s="60"/>
      <c r="AC39" s="60"/>
      <c r="AD39" s="60"/>
      <c r="AE39" s="60"/>
      <c r="AF39" s="60"/>
      <c r="AG39" s="60"/>
      <c r="AH39" s="35"/>
      <c r="AI39" s="113"/>
      <c r="AJ39" s="113"/>
      <c r="AK39" s="113"/>
      <c r="AL39" s="113"/>
      <c r="AM39" s="113"/>
      <c r="AN39" s="113"/>
      <c r="AO39" s="113"/>
      <c r="AP39" s="113"/>
      <c r="AQ39" s="113"/>
      <c r="AR39" s="113"/>
      <c r="AS39" s="36"/>
      <c r="AT39" s="97"/>
      <c r="AU39" s="60"/>
      <c r="AV39" s="60"/>
      <c r="AW39" s="60"/>
      <c r="AX39" s="37"/>
      <c r="AY39" s="32"/>
      <c r="AZ39" s="32"/>
      <c r="BA39" s="32"/>
      <c r="BB39" s="32"/>
      <c r="BC39" s="33"/>
      <c r="BD39" s="64"/>
      <c r="BE39" s="64"/>
      <c r="BF39" s="64"/>
      <c r="BG39" s="34"/>
      <c r="BH39" s="35"/>
      <c r="BI39" s="17"/>
      <c r="BJ39" s="91"/>
      <c r="BK39" s="41"/>
      <c r="BL39" s="10"/>
      <c r="BM39" s="33"/>
      <c r="BN39" s="135"/>
      <c r="BO39" s="138"/>
      <c r="BP39" s="139"/>
    </row>
    <row r="40" spans="1:68" x14ac:dyDescent="0.25">
      <c r="A40" s="114" t="e">
        <f>VLOOKUP(E40,'Listas Desplegables'!$H$3:$J$7,2,FALSE)</f>
        <v>#N/A</v>
      </c>
      <c r="B40" s="114" t="e">
        <f>VLOOKUP(E40,'Listas Desplegables'!$H$3:$J$7,3,FALSE)</f>
        <v>#N/A</v>
      </c>
      <c r="C40" s="29">
        <v>35</v>
      </c>
      <c r="D40" s="32"/>
      <c r="E40" s="32"/>
      <c r="F40" s="32"/>
      <c r="G40" s="7"/>
      <c r="H40" s="41"/>
      <c r="I40" s="33"/>
      <c r="J40" s="26"/>
      <c r="K40" s="56"/>
      <c r="L40" s="56"/>
      <c r="M40" s="56"/>
      <c r="N40" s="56"/>
      <c r="O40" s="56"/>
      <c r="P40" s="56"/>
      <c r="Q40" s="8"/>
      <c r="R40" s="157"/>
      <c r="S40" s="16"/>
      <c r="T40" s="113"/>
      <c r="U40" s="36"/>
      <c r="V40" s="100"/>
      <c r="W40" s="60"/>
      <c r="X40" s="60"/>
      <c r="Y40" s="60"/>
      <c r="Z40" s="60"/>
      <c r="AA40" s="60"/>
      <c r="AB40" s="60"/>
      <c r="AC40" s="60"/>
      <c r="AD40" s="60"/>
      <c r="AE40" s="60"/>
      <c r="AF40" s="60"/>
      <c r="AG40" s="60"/>
      <c r="AH40" s="35"/>
      <c r="AI40" s="113"/>
      <c r="AJ40" s="113"/>
      <c r="AK40" s="113"/>
      <c r="AL40" s="113"/>
      <c r="AM40" s="113"/>
      <c r="AN40" s="113"/>
      <c r="AO40" s="113"/>
      <c r="AP40" s="113"/>
      <c r="AQ40" s="113"/>
      <c r="AR40" s="113"/>
      <c r="AS40" s="36"/>
      <c r="AT40" s="97"/>
      <c r="AU40" s="60"/>
      <c r="AV40" s="60"/>
      <c r="AW40" s="60"/>
      <c r="AX40" s="37"/>
      <c r="AY40" s="32"/>
      <c r="AZ40" s="32"/>
      <c r="BA40" s="32"/>
      <c r="BB40" s="32"/>
      <c r="BC40" s="33"/>
      <c r="BD40" s="64"/>
      <c r="BE40" s="64"/>
      <c r="BF40" s="64"/>
      <c r="BG40" s="34"/>
      <c r="BH40" s="35"/>
      <c r="BI40" s="17"/>
      <c r="BJ40" s="91"/>
      <c r="BK40" s="41"/>
      <c r="BL40" s="10"/>
      <c r="BM40" s="33"/>
      <c r="BN40" s="135"/>
      <c r="BO40" s="138"/>
      <c r="BP40" s="139"/>
    </row>
    <row r="41" spans="1:68" x14ac:dyDescent="0.25">
      <c r="A41" s="114" t="e">
        <f>VLOOKUP(E41,'Listas Desplegables'!$H$3:$J$7,2,FALSE)</f>
        <v>#N/A</v>
      </c>
      <c r="B41" s="114" t="e">
        <f>VLOOKUP(E41,'Listas Desplegables'!$H$3:$J$7,3,FALSE)</f>
        <v>#N/A</v>
      </c>
      <c r="C41" s="29">
        <v>36</v>
      </c>
      <c r="D41" s="32"/>
      <c r="E41" s="32"/>
      <c r="F41" s="32"/>
      <c r="G41" s="7"/>
      <c r="H41" s="41"/>
      <c r="I41" s="33"/>
      <c r="J41" s="26"/>
      <c r="K41" s="56"/>
      <c r="L41" s="56"/>
      <c r="M41" s="56"/>
      <c r="N41" s="56"/>
      <c r="O41" s="56"/>
      <c r="P41" s="56"/>
      <c r="Q41" s="8"/>
      <c r="R41" s="157"/>
      <c r="S41" s="16"/>
      <c r="T41" s="113"/>
      <c r="U41" s="36"/>
      <c r="V41" s="100"/>
      <c r="W41" s="60"/>
      <c r="X41" s="60"/>
      <c r="Y41" s="60"/>
      <c r="Z41" s="60"/>
      <c r="AA41" s="60"/>
      <c r="AB41" s="60"/>
      <c r="AC41" s="60"/>
      <c r="AD41" s="60"/>
      <c r="AE41" s="60"/>
      <c r="AF41" s="60"/>
      <c r="AG41" s="60"/>
      <c r="AH41" s="35"/>
      <c r="AI41" s="113"/>
      <c r="AJ41" s="113"/>
      <c r="AK41" s="113"/>
      <c r="AL41" s="113"/>
      <c r="AM41" s="113"/>
      <c r="AN41" s="113"/>
      <c r="AO41" s="113"/>
      <c r="AP41" s="113"/>
      <c r="AQ41" s="113"/>
      <c r="AR41" s="113"/>
      <c r="AS41" s="36"/>
      <c r="AT41" s="97"/>
      <c r="AU41" s="60"/>
      <c r="AV41" s="60"/>
      <c r="AW41" s="60"/>
      <c r="AX41" s="37"/>
      <c r="AY41" s="32"/>
      <c r="AZ41" s="32"/>
      <c r="BA41" s="32"/>
      <c r="BB41" s="32"/>
      <c r="BC41" s="33"/>
      <c r="BD41" s="64"/>
      <c r="BE41" s="64"/>
      <c r="BF41" s="64"/>
      <c r="BG41" s="34"/>
      <c r="BH41" s="35"/>
      <c r="BI41" s="17"/>
      <c r="BJ41" s="91"/>
      <c r="BK41" s="41"/>
      <c r="BL41" s="10"/>
      <c r="BM41" s="33"/>
      <c r="BN41" s="135"/>
      <c r="BO41" s="138"/>
      <c r="BP41" s="139"/>
    </row>
    <row r="42" spans="1:68" x14ac:dyDescent="0.25">
      <c r="A42" s="114" t="e">
        <f>VLOOKUP(E42,'Listas Desplegables'!$H$3:$J$7,2,FALSE)</f>
        <v>#N/A</v>
      </c>
      <c r="B42" s="114" t="e">
        <f>VLOOKUP(E42,'Listas Desplegables'!$H$3:$J$7,3,FALSE)</f>
        <v>#N/A</v>
      </c>
      <c r="C42" s="29">
        <v>37</v>
      </c>
      <c r="D42" s="32"/>
      <c r="E42" s="32"/>
      <c r="F42" s="32"/>
      <c r="G42" s="7"/>
      <c r="H42" s="41"/>
      <c r="I42" s="33"/>
      <c r="J42" s="26"/>
      <c r="K42" s="56"/>
      <c r="L42" s="56"/>
      <c r="M42" s="56"/>
      <c r="N42" s="56"/>
      <c r="O42" s="56"/>
      <c r="P42" s="56"/>
      <c r="Q42" s="8"/>
      <c r="R42" s="157"/>
      <c r="S42" s="16"/>
      <c r="T42" s="113"/>
      <c r="U42" s="36"/>
      <c r="V42" s="100"/>
      <c r="W42" s="60"/>
      <c r="X42" s="60"/>
      <c r="Y42" s="60"/>
      <c r="Z42" s="60"/>
      <c r="AA42" s="60"/>
      <c r="AB42" s="60"/>
      <c r="AC42" s="60"/>
      <c r="AD42" s="60"/>
      <c r="AE42" s="60"/>
      <c r="AF42" s="60"/>
      <c r="AG42" s="60"/>
      <c r="AH42" s="35"/>
      <c r="AI42" s="113"/>
      <c r="AJ42" s="113"/>
      <c r="AK42" s="113"/>
      <c r="AL42" s="113"/>
      <c r="AM42" s="113"/>
      <c r="AN42" s="113"/>
      <c r="AO42" s="113"/>
      <c r="AP42" s="113"/>
      <c r="AQ42" s="113"/>
      <c r="AR42" s="113"/>
      <c r="AS42" s="36"/>
      <c r="AT42" s="97"/>
      <c r="AU42" s="60"/>
      <c r="AV42" s="60"/>
      <c r="AW42" s="60"/>
      <c r="AX42" s="37"/>
      <c r="AY42" s="32"/>
      <c r="AZ42" s="32"/>
      <c r="BA42" s="32"/>
      <c r="BB42" s="32"/>
      <c r="BC42" s="33"/>
      <c r="BD42" s="64"/>
      <c r="BE42" s="64"/>
      <c r="BF42" s="64"/>
      <c r="BG42" s="34"/>
      <c r="BH42" s="35"/>
      <c r="BI42" s="17"/>
      <c r="BJ42" s="91"/>
      <c r="BK42" s="41"/>
      <c r="BL42" s="10"/>
      <c r="BM42" s="33"/>
      <c r="BN42" s="135"/>
      <c r="BO42" s="138"/>
      <c r="BP42" s="139"/>
    </row>
    <row r="43" spans="1:68" x14ac:dyDescent="0.25">
      <c r="A43" s="114" t="e">
        <f>VLOOKUP(E43,'Listas Desplegables'!$H$3:$J$7,2,FALSE)</f>
        <v>#N/A</v>
      </c>
      <c r="B43" s="114" t="e">
        <f>VLOOKUP(E43,'Listas Desplegables'!$H$3:$J$7,3,FALSE)</f>
        <v>#N/A</v>
      </c>
      <c r="C43" s="29">
        <v>38</v>
      </c>
      <c r="D43" s="32"/>
      <c r="E43" s="32"/>
      <c r="F43" s="32"/>
      <c r="G43" s="7"/>
      <c r="H43" s="41"/>
      <c r="I43" s="33"/>
      <c r="J43" s="26"/>
      <c r="K43" s="56"/>
      <c r="L43" s="56"/>
      <c r="M43" s="56"/>
      <c r="N43" s="56"/>
      <c r="O43" s="56"/>
      <c r="P43" s="56"/>
      <c r="Q43" s="8"/>
      <c r="R43" s="157"/>
      <c r="S43" s="16"/>
      <c r="T43" s="113"/>
      <c r="U43" s="36"/>
      <c r="V43" s="100"/>
      <c r="W43" s="60"/>
      <c r="X43" s="60"/>
      <c r="Y43" s="60"/>
      <c r="Z43" s="60"/>
      <c r="AA43" s="60"/>
      <c r="AB43" s="60"/>
      <c r="AC43" s="60"/>
      <c r="AD43" s="60"/>
      <c r="AE43" s="60"/>
      <c r="AF43" s="60"/>
      <c r="AG43" s="60"/>
      <c r="AH43" s="35"/>
      <c r="AI43" s="113"/>
      <c r="AJ43" s="113"/>
      <c r="AK43" s="113"/>
      <c r="AL43" s="113"/>
      <c r="AM43" s="113"/>
      <c r="AN43" s="113"/>
      <c r="AO43" s="113"/>
      <c r="AP43" s="113"/>
      <c r="AQ43" s="113"/>
      <c r="AR43" s="113"/>
      <c r="AS43" s="36"/>
      <c r="AT43" s="97"/>
      <c r="AU43" s="60"/>
      <c r="AV43" s="60"/>
      <c r="AW43" s="60"/>
      <c r="AX43" s="37"/>
      <c r="AY43" s="32"/>
      <c r="AZ43" s="32"/>
      <c r="BA43" s="32"/>
      <c r="BB43" s="32"/>
      <c r="BC43" s="33"/>
      <c r="BD43" s="64"/>
      <c r="BE43" s="64"/>
      <c r="BF43" s="64"/>
      <c r="BG43" s="34"/>
      <c r="BH43" s="35"/>
      <c r="BI43" s="17"/>
      <c r="BJ43" s="91"/>
      <c r="BK43" s="41"/>
      <c r="BL43" s="10"/>
      <c r="BM43" s="33"/>
      <c r="BN43" s="135"/>
      <c r="BO43" s="138"/>
      <c r="BP43" s="139"/>
    </row>
    <row r="44" spans="1:68" x14ac:dyDescent="0.25">
      <c r="A44" s="114" t="e">
        <f>VLOOKUP(E44,'Listas Desplegables'!$H$3:$J$7,2,FALSE)</f>
        <v>#N/A</v>
      </c>
      <c r="B44" s="114" t="e">
        <f>VLOOKUP(E44,'Listas Desplegables'!$H$3:$J$7,3,FALSE)</f>
        <v>#N/A</v>
      </c>
      <c r="C44" s="28">
        <v>39</v>
      </c>
      <c r="D44" s="32"/>
      <c r="E44" s="32"/>
      <c r="F44" s="32"/>
      <c r="G44" s="7"/>
      <c r="H44" s="41"/>
      <c r="I44" s="33"/>
      <c r="J44" s="26"/>
      <c r="K44" s="56"/>
      <c r="L44" s="56"/>
      <c r="M44" s="56"/>
      <c r="N44" s="56"/>
      <c r="O44" s="56"/>
      <c r="P44" s="56"/>
      <c r="Q44" s="8"/>
      <c r="R44" s="157"/>
      <c r="S44" s="16"/>
      <c r="T44" s="113"/>
      <c r="U44" s="36"/>
      <c r="V44" s="100"/>
      <c r="W44" s="60"/>
      <c r="X44" s="60"/>
      <c r="Y44" s="60"/>
      <c r="Z44" s="60"/>
      <c r="AA44" s="60"/>
      <c r="AB44" s="60"/>
      <c r="AC44" s="60"/>
      <c r="AD44" s="60"/>
      <c r="AE44" s="60"/>
      <c r="AF44" s="60"/>
      <c r="AG44" s="60"/>
      <c r="AH44" s="35"/>
      <c r="AI44" s="113"/>
      <c r="AJ44" s="113"/>
      <c r="AK44" s="113"/>
      <c r="AL44" s="113"/>
      <c r="AM44" s="113"/>
      <c r="AN44" s="113"/>
      <c r="AO44" s="113"/>
      <c r="AP44" s="113"/>
      <c r="AQ44" s="113"/>
      <c r="AR44" s="113"/>
      <c r="AS44" s="36"/>
      <c r="AT44" s="97"/>
      <c r="AU44" s="60"/>
      <c r="AV44" s="60"/>
      <c r="AW44" s="60"/>
      <c r="AX44" s="37"/>
      <c r="AY44" s="32"/>
      <c r="AZ44" s="32"/>
      <c r="BA44" s="32"/>
      <c r="BB44" s="32"/>
      <c r="BC44" s="33"/>
      <c r="BD44" s="64"/>
      <c r="BE44" s="64"/>
      <c r="BF44" s="64"/>
      <c r="BG44" s="34"/>
      <c r="BH44" s="35"/>
      <c r="BI44" s="17"/>
      <c r="BJ44" s="91"/>
      <c r="BK44" s="41"/>
      <c r="BL44" s="10"/>
      <c r="BM44" s="33"/>
      <c r="BN44" s="135"/>
      <c r="BO44" s="138"/>
      <c r="BP44" s="139"/>
    </row>
    <row r="45" spans="1:68" x14ac:dyDescent="0.25">
      <c r="A45" s="114" t="e">
        <f>VLOOKUP(E45,'Listas Desplegables'!$H$3:$J$7,2,FALSE)</f>
        <v>#N/A</v>
      </c>
      <c r="B45" s="114" t="e">
        <f>VLOOKUP(E45,'Listas Desplegables'!$H$3:$J$7,3,FALSE)</f>
        <v>#N/A</v>
      </c>
      <c r="C45" s="31">
        <v>40</v>
      </c>
      <c r="D45" s="32"/>
      <c r="E45" s="32"/>
      <c r="F45" s="32"/>
      <c r="G45" s="7"/>
      <c r="H45" s="41"/>
      <c r="I45" s="33"/>
      <c r="J45" s="26"/>
      <c r="K45" s="56"/>
      <c r="L45" s="56"/>
      <c r="M45" s="56"/>
      <c r="N45" s="56"/>
      <c r="O45" s="56"/>
      <c r="P45" s="56"/>
      <c r="Q45" s="8"/>
      <c r="R45" s="157"/>
      <c r="S45" s="16"/>
      <c r="T45" s="113"/>
      <c r="U45" s="36"/>
      <c r="V45" s="100"/>
      <c r="W45" s="60"/>
      <c r="X45" s="60"/>
      <c r="Y45" s="60"/>
      <c r="Z45" s="60"/>
      <c r="AA45" s="60"/>
      <c r="AB45" s="60"/>
      <c r="AC45" s="60"/>
      <c r="AD45" s="60"/>
      <c r="AE45" s="60"/>
      <c r="AF45" s="60"/>
      <c r="AG45" s="60"/>
      <c r="AH45" s="35"/>
      <c r="AI45" s="113"/>
      <c r="AJ45" s="113"/>
      <c r="AK45" s="113"/>
      <c r="AL45" s="113"/>
      <c r="AM45" s="113"/>
      <c r="AN45" s="113"/>
      <c r="AO45" s="113"/>
      <c r="AP45" s="113"/>
      <c r="AQ45" s="113"/>
      <c r="AR45" s="113"/>
      <c r="AS45" s="36"/>
      <c r="AT45" s="97"/>
      <c r="AU45" s="60"/>
      <c r="AV45" s="60"/>
      <c r="AW45" s="60"/>
      <c r="AX45" s="37"/>
      <c r="AY45" s="32"/>
      <c r="AZ45" s="32"/>
      <c r="BA45" s="32"/>
      <c r="BB45" s="32"/>
      <c r="BC45" s="33"/>
      <c r="BD45" s="64"/>
      <c r="BE45" s="64"/>
      <c r="BF45" s="64"/>
      <c r="BG45" s="34"/>
      <c r="BH45" s="35"/>
      <c r="BI45" s="17"/>
      <c r="BJ45" s="91"/>
      <c r="BK45" s="41"/>
      <c r="BL45" s="10"/>
      <c r="BM45" s="33"/>
      <c r="BN45" s="135"/>
      <c r="BO45" s="138"/>
      <c r="BP45" s="139"/>
    </row>
    <row r="46" spans="1:68" x14ac:dyDescent="0.25">
      <c r="A46" s="114" t="e">
        <f>VLOOKUP(E46,'Listas Desplegables'!$H$3:$J$7,2,FALSE)</f>
        <v>#N/A</v>
      </c>
      <c r="B46" s="114" t="e">
        <f>VLOOKUP(E46,'Listas Desplegables'!$H$3:$J$7,3,FALSE)</f>
        <v>#N/A</v>
      </c>
      <c r="C46" s="28">
        <v>41</v>
      </c>
      <c r="D46" s="32"/>
      <c r="E46" s="32"/>
      <c r="F46" s="32"/>
      <c r="G46" s="7"/>
      <c r="H46" s="41"/>
      <c r="I46" s="33"/>
      <c r="J46" s="26"/>
      <c r="K46" s="56"/>
      <c r="L46" s="56"/>
      <c r="M46" s="56"/>
      <c r="N46" s="56"/>
      <c r="O46" s="56"/>
      <c r="P46" s="56"/>
      <c r="Q46" s="8"/>
      <c r="R46" s="157"/>
      <c r="S46" s="16"/>
      <c r="T46" s="113"/>
      <c r="U46" s="36"/>
      <c r="V46" s="100"/>
      <c r="W46" s="60"/>
      <c r="X46" s="60"/>
      <c r="Y46" s="60"/>
      <c r="Z46" s="60"/>
      <c r="AA46" s="60"/>
      <c r="AB46" s="60"/>
      <c r="AC46" s="60"/>
      <c r="AD46" s="60"/>
      <c r="AE46" s="60"/>
      <c r="AF46" s="60"/>
      <c r="AG46" s="60"/>
      <c r="AH46" s="35"/>
      <c r="AI46" s="113"/>
      <c r="AJ46" s="113"/>
      <c r="AK46" s="113"/>
      <c r="AL46" s="113"/>
      <c r="AM46" s="113"/>
      <c r="AN46" s="113"/>
      <c r="AO46" s="113"/>
      <c r="AP46" s="113"/>
      <c r="AQ46" s="113"/>
      <c r="AR46" s="113"/>
      <c r="AS46" s="36"/>
      <c r="AT46" s="97"/>
      <c r="AU46" s="60"/>
      <c r="AV46" s="60"/>
      <c r="AW46" s="60"/>
      <c r="AX46" s="37"/>
      <c r="AY46" s="32"/>
      <c r="AZ46" s="32"/>
      <c r="BA46" s="32"/>
      <c r="BB46" s="32"/>
      <c r="BC46" s="33"/>
      <c r="BD46" s="64"/>
      <c r="BE46" s="64"/>
      <c r="BF46" s="64"/>
      <c r="BG46" s="34"/>
      <c r="BH46" s="35"/>
      <c r="BI46" s="17"/>
      <c r="BJ46" s="91"/>
      <c r="BK46" s="41"/>
      <c r="BL46" s="10"/>
      <c r="BM46" s="33"/>
      <c r="BN46" s="135"/>
      <c r="BO46" s="138"/>
      <c r="BP46" s="139"/>
    </row>
    <row r="47" spans="1:68" x14ac:dyDescent="0.25">
      <c r="A47" s="114" t="e">
        <f>VLOOKUP(E47,'Listas Desplegables'!$H$3:$J$7,2,FALSE)</f>
        <v>#N/A</v>
      </c>
      <c r="B47" s="114" t="e">
        <f>VLOOKUP(E47,'Listas Desplegables'!$H$3:$J$7,3,FALSE)</f>
        <v>#N/A</v>
      </c>
      <c r="C47" s="29">
        <v>42</v>
      </c>
      <c r="D47" s="32"/>
      <c r="E47" s="32"/>
      <c r="F47" s="32"/>
      <c r="G47" s="7"/>
      <c r="H47" s="41"/>
      <c r="I47" s="33"/>
      <c r="J47" s="26"/>
      <c r="K47" s="56"/>
      <c r="L47" s="56"/>
      <c r="M47" s="56"/>
      <c r="N47" s="56"/>
      <c r="O47" s="56"/>
      <c r="P47" s="56"/>
      <c r="Q47" s="8"/>
      <c r="R47" s="157"/>
      <c r="S47" s="16"/>
      <c r="T47" s="113"/>
      <c r="U47" s="36"/>
      <c r="V47" s="100"/>
      <c r="W47" s="60"/>
      <c r="X47" s="60"/>
      <c r="Y47" s="60"/>
      <c r="Z47" s="60"/>
      <c r="AA47" s="60"/>
      <c r="AB47" s="60"/>
      <c r="AC47" s="60"/>
      <c r="AD47" s="60"/>
      <c r="AE47" s="60"/>
      <c r="AF47" s="60"/>
      <c r="AG47" s="60"/>
      <c r="AH47" s="35"/>
      <c r="AI47" s="113"/>
      <c r="AJ47" s="113"/>
      <c r="AK47" s="113"/>
      <c r="AL47" s="113"/>
      <c r="AM47" s="113"/>
      <c r="AN47" s="113"/>
      <c r="AO47" s="113"/>
      <c r="AP47" s="113"/>
      <c r="AQ47" s="113"/>
      <c r="AR47" s="113"/>
      <c r="AS47" s="36"/>
      <c r="AT47" s="97"/>
      <c r="AU47" s="60"/>
      <c r="AV47" s="60"/>
      <c r="AW47" s="60"/>
      <c r="AX47" s="37"/>
      <c r="AY47" s="32"/>
      <c r="AZ47" s="32"/>
      <c r="BA47" s="32"/>
      <c r="BB47" s="32"/>
      <c r="BC47" s="33"/>
      <c r="BD47" s="64"/>
      <c r="BE47" s="64"/>
      <c r="BF47" s="64"/>
      <c r="BG47" s="34"/>
      <c r="BH47" s="35"/>
      <c r="BI47" s="17"/>
      <c r="BJ47" s="91"/>
      <c r="BK47" s="41"/>
      <c r="BL47" s="10"/>
      <c r="BM47" s="33"/>
      <c r="BN47" s="135"/>
      <c r="BO47" s="138"/>
      <c r="BP47" s="139"/>
    </row>
    <row r="48" spans="1:68" x14ac:dyDescent="0.25">
      <c r="A48" s="114" t="e">
        <f>VLOOKUP(E48,'Listas Desplegables'!$H$3:$J$7,2,FALSE)</f>
        <v>#N/A</v>
      </c>
      <c r="B48" s="114" t="e">
        <f>VLOOKUP(E48,'Listas Desplegables'!$H$3:$J$7,3,FALSE)</f>
        <v>#N/A</v>
      </c>
      <c r="C48" s="29">
        <v>43</v>
      </c>
      <c r="D48" s="32"/>
      <c r="E48" s="32"/>
      <c r="F48" s="32"/>
      <c r="G48" s="7"/>
      <c r="H48" s="41"/>
      <c r="I48" s="33"/>
      <c r="J48" s="26"/>
      <c r="K48" s="56"/>
      <c r="L48" s="56"/>
      <c r="M48" s="56"/>
      <c r="N48" s="56"/>
      <c r="O48" s="56"/>
      <c r="P48" s="56"/>
      <c r="Q48" s="8"/>
      <c r="R48" s="157"/>
      <c r="S48" s="16"/>
      <c r="T48" s="113"/>
      <c r="U48" s="36"/>
      <c r="V48" s="100"/>
      <c r="W48" s="60"/>
      <c r="X48" s="60"/>
      <c r="Y48" s="60"/>
      <c r="Z48" s="60"/>
      <c r="AA48" s="60"/>
      <c r="AB48" s="60"/>
      <c r="AC48" s="60"/>
      <c r="AD48" s="60"/>
      <c r="AE48" s="60"/>
      <c r="AF48" s="60"/>
      <c r="AG48" s="60"/>
      <c r="AH48" s="35"/>
      <c r="AI48" s="113"/>
      <c r="AJ48" s="113"/>
      <c r="AK48" s="113"/>
      <c r="AL48" s="113"/>
      <c r="AM48" s="113"/>
      <c r="AN48" s="113"/>
      <c r="AO48" s="113"/>
      <c r="AP48" s="113"/>
      <c r="AQ48" s="113"/>
      <c r="AR48" s="113"/>
      <c r="AS48" s="36"/>
      <c r="AT48" s="97"/>
      <c r="AU48" s="60"/>
      <c r="AV48" s="60"/>
      <c r="AW48" s="60"/>
      <c r="AX48" s="37"/>
      <c r="AY48" s="32"/>
      <c r="AZ48" s="32"/>
      <c r="BA48" s="32"/>
      <c r="BB48" s="32"/>
      <c r="BC48" s="33"/>
      <c r="BD48" s="64"/>
      <c r="BE48" s="64"/>
      <c r="BF48" s="64"/>
      <c r="BG48" s="34"/>
      <c r="BH48" s="35"/>
      <c r="BI48" s="17"/>
      <c r="BJ48" s="91"/>
      <c r="BK48" s="41"/>
      <c r="BL48" s="10"/>
      <c r="BM48" s="33"/>
      <c r="BN48" s="135"/>
      <c r="BO48" s="138"/>
      <c r="BP48" s="139"/>
    </row>
    <row r="49" spans="1:68" x14ac:dyDescent="0.25">
      <c r="A49" s="114" t="e">
        <f>VLOOKUP(E49,'Listas Desplegables'!$H$3:$J$7,2,FALSE)</f>
        <v>#N/A</v>
      </c>
      <c r="B49" s="114" t="e">
        <f>VLOOKUP(E49,'Listas Desplegables'!$H$3:$J$7,3,FALSE)</f>
        <v>#N/A</v>
      </c>
      <c r="C49" s="29">
        <v>44</v>
      </c>
      <c r="D49" s="32"/>
      <c r="E49" s="32"/>
      <c r="F49" s="32"/>
      <c r="G49" s="7"/>
      <c r="H49" s="41"/>
      <c r="I49" s="33"/>
      <c r="J49" s="26"/>
      <c r="K49" s="56"/>
      <c r="L49" s="56"/>
      <c r="M49" s="56"/>
      <c r="N49" s="56"/>
      <c r="O49" s="56"/>
      <c r="P49" s="56"/>
      <c r="Q49" s="8"/>
      <c r="R49" s="157"/>
      <c r="S49" s="16"/>
      <c r="T49" s="113"/>
      <c r="U49" s="36"/>
      <c r="V49" s="100"/>
      <c r="W49" s="60"/>
      <c r="X49" s="60"/>
      <c r="Y49" s="60"/>
      <c r="Z49" s="60"/>
      <c r="AA49" s="60"/>
      <c r="AB49" s="60"/>
      <c r="AC49" s="60"/>
      <c r="AD49" s="60"/>
      <c r="AE49" s="60"/>
      <c r="AF49" s="60"/>
      <c r="AG49" s="60"/>
      <c r="AH49" s="35"/>
      <c r="AI49" s="113"/>
      <c r="AJ49" s="113"/>
      <c r="AK49" s="113"/>
      <c r="AL49" s="113"/>
      <c r="AM49" s="113"/>
      <c r="AN49" s="113"/>
      <c r="AO49" s="113"/>
      <c r="AP49" s="113"/>
      <c r="AQ49" s="113"/>
      <c r="AR49" s="113"/>
      <c r="AS49" s="36"/>
      <c r="AT49" s="97"/>
      <c r="AU49" s="60"/>
      <c r="AV49" s="60"/>
      <c r="AW49" s="60"/>
      <c r="AX49" s="37"/>
      <c r="AY49" s="32"/>
      <c r="AZ49" s="32"/>
      <c r="BA49" s="32"/>
      <c r="BB49" s="32"/>
      <c r="BC49" s="33"/>
      <c r="BD49" s="64"/>
      <c r="BE49" s="64"/>
      <c r="BF49" s="64"/>
      <c r="BG49" s="34"/>
      <c r="BH49" s="35"/>
      <c r="BI49" s="17"/>
      <c r="BJ49" s="91"/>
      <c r="BK49" s="41"/>
      <c r="BL49" s="10"/>
      <c r="BM49" s="33"/>
      <c r="BN49" s="135"/>
      <c r="BO49" s="138"/>
      <c r="BP49" s="139"/>
    </row>
    <row r="50" spans="1:68" x14ac:dyDescent="0.25">
      <c r="A50" s="114" t="e">
        <f>VLOOKUP(E50,'Listas Desplegables'!$H$3:$J$7,2,FALSE)</f>
        <v>#N/A</v>
      </c>
      <c r="B50" s="114" t="e">
        <f>VLOOKUP(E50,'Listas Desplegables'!$H$3:$J$7,3,FALSE)</f>
        <v>#N/A</v>
      </c>
      <c r="C50" s="29">
        <v>45</v>
      </c>
      <c r="D50" s="32"/>
      <c r="E50" s="32"/>
      <c r="F50" s="32"/>
      <c r="G50" s="7"/>
      <c r="H50" s="41"/>
      <c r="I50" s="33"/>
      <c r="J50" s="26"/>
      <c r="K50" s="56"/>
      <c r="L50" s="56"/>
      <c r="M50" s="56"/>
      <c r="N50" s="56"/>
      <c r="O50" s="56"/>
      <c r="P50" s="56"/>
      <c r="Q50" s="8"/>
      <c r="R50" s="157"/>
      <c r="S50" s="16"/>
      <c r="T50" s="113"/>
      <c r="U50" s="36"/>
      <c r="V50" s="100"/>
      <c r="W50" s="60"/>
      <c r="X50" s="60"/>
      <c r="Y50" s="60"/>
      <c r="Z50" s="60"/>
      <c r="AA50" s="60"/>
      <c r="AB50" s="60"/>
      <c r="AC50" s="60"/>
      <c r="AD50" s="60"/>
      <c r="AE50" s="60"/>
      <c r="AF50" s="60"/>
      <c r="AG50" s="60"/>
      <c r="AH50" s="35"/>
      <c r="AI50" s="113"/>
      <c r="AJ50" s="113"/>
      <c r="AK50" s="113"/>
      <c r="AL50" s="113"/>
      <c r="AM50" s="113"/>
      <c r="AN50" s="113"/>
      <c r="AO50" s="113"/>
      <c r="AP50" s="113"/>
      <c r="AQ50" s="113"/>
      <c r="AR50" s="113"/>
      <c r="AS50" s="36"/>
      <c r="AT50" s="97"/>
      <c r="AU50" s="60"/>
      <c r="AV50" s="60"/>
      <c r="AW50" s="60"/>
      <c r="AX50" s="37"/>
      <c r="AY50" s="32"/>
      <c r="AZ50" s="32"/>
      <c r="BA50" s="32"/>
      <c r="BB50" s="32"/>
      <c r="BC50" s="33"/>
      <c r="BD50" s="64"/>
      <c r="BE50" s="64"/>
      <c r="BF50" s="64"/>
      <c r="BG50" s="34"/>
      <c r="BH50" s="35"/>
      <c r="BI50" s="17"/>
      <c r="BJ50" s="91"/>
      <c r="BK50" s="41"/>
      <c r="BL50" s="10"/>
      <c r="BM50" s="33"/>
      <c r="BN50" s="135"/>
      <c r="BO50" s="138"/>
      <c r="BP50" s="139"/>
    </row>
    <row r="51" spans="1:68" x14ac:dyDescent="0.25">
      <c r="A51" s="114" t="e">
        <f>VLOOKUP(E51,'Listas Desplegables'!$H$3:$J$7,2,FALSE)</f>
        <v>#N/A</v>
      </c>
      <c r="B51" s="114" t="e">
        <f>VLOOKUP(E51,'Listas Desplegables'!$H$3:$J$7,3,FALSE)</f>
        <v>#N/A</v>
      </c>
      <c r="C51" s="29">
        <v>46</v>
      </c>
      <c r="D51" s="32"/>
      <c r="E51" s="32"/>
      <c r="F51" s="32"/>
      <c r="G51" s="7"/>
      <c r="H51" s="41"/>
      <c r="I51" s="33"/>
      <c r="J51" s="26"/>
      <c r="K51" s="56"/>
      <c r="L51" s="56"/>
      <c r="M51" s="56"/>
      <c r="N51" s="56"/>
      <c r="O51" s="56"/>
      <c r="P51" s="56"/>
      <c r="Q51" s="8"/>
      <c r="R51" s="157"/>
      <c r="S51" s="16"/>
      <c r="T51" s="113"/>
      <c r="U51" s="36"/>
      <c r="V51" s="100"/>
      <c r="W51" s="60"/>
      <c r="X51" s="60"/>
      <c r="Y51" s="60"/>
      <c r="Z51" s="60"/>
      <c r="AA51" s="60"/>
      <c r="AB51" s="60"/>
      <c r="AC51" s="60"/>
      <c r="AD51" s="60"/>
      <c r="AE51" s="60"/>
      <c r="AF51" s="60"/>
      <c r="AG51" s="60"/>
      <c r="AH51" s="35"/>
      <c r="AI51" s="113"/>
      <c r="AJ51" s="113"/>
      <c r="AK51" s="113"/>
      <c r="AL51" s="113"/>
      <c r="AM51" s="113"/>
      <c r="AN51" s="113"/>
      <c r="AO51" s="113"/>
      <c r="AP51" s="113"/>
      <c r="AQ51" s="113"/>
      <c r="AR51" s="113"/>
      <c r="AS51" s="36"/>
      <c r="AT51" s="97"/>
      <c r="AU51" s="60"/>
      <c r="AV51" s="60"/>
      <c r="AW51" s="60"/>
      <c r="AX51" s="37"/>
      <c r="AY51" s="32"/>
      <c r="AZ51" s="32"/>
      <c r="BA51" s="32"/>
      <c r="BB51" s="32"/>
      <c r="BC51" s="33"/>
      <c r="BD51" s="64"/>
      <c r="BE51" s="64"/>
      <c r="BF51" s="64"/>
      <c r="BG51" s="34"/>
      <c r="BH51" s="35"/>
      <c r="BI51" s="17"/>
      <c r="BJ51" s="91"/>
      <c r="BK51" s="41"/>
      <c r="BL51" s="10"/>
      <c r="BM51" s="33"/>
      <c r="BN51" s="135"/>
      <c r="BO51" s="138"/>
      <c r="BP51" s="139"/>
    </row>
    <row r="52" spans="1:68" x14ac:dyDescent="0.25">
      <c r="A52" s="114" t="e">
        <f>VLOOKUP(E52,'Listas Desplegables'!$H$3:$J$7,2,FALSE)</f>
        <v>#N/A</v>
      </c>
      <c r="B52" s="114" t="e">
        <f>VLOOKUP(E52,'Listas Desplegables'!$H$3:$J$7,3,FALSE)</f>
        <v>#N/A</v>
      </c>
      <c r="C52" s="29">
        <v>47</v>
      </c>
      <c r="D52" s="32"/>
      <c r="E52" s="32"/>
      <c r="F52" s="32"/>
      <c r="G52" s="7"/>
      <c r="H52" s="41"/>
      <c r="I52" s="33"/>
      <c r="J52" s="26"/>
      <c r="K52" s="56"/>
      <c r="L52" s="56"/>
      <c r="M52" s="56"/>
      <c r="N52" s="56"/>
      <c r="O52" s="56"/>
      <c r="P52" s="56"/>
      <c r="Q52" s="8"/>
      <c r="R52" s="157"/>
      <c r="S52" s="16"/>
      <c r="T52" s="113"/>
      <c r="U52" s="36"/>
      <c r="V52" s="100"/>
      <c r="W52" s="60"/>
      <c r="X52" s="60"/>
      <c r="Y52" s="60"/>
      <c r="Z52" s="60"/>
      <c r="AA52" s="60"/>
      <c r="AB52" s="60"/>
      <c r="AC52" s="60"/>
      <c r="AD52" s="60"/>
      <c r="AE52" s="60"/>
      <c r="AF52" s="60"/>
      <c r="AG52" s="60"/>
      <c r="AH52" s="35"/>
      <c r="AI52" s="113"/>
      <c r="AJ52" s="113"/>
      <c r="AK52" s="113"/>
      <c r="AL52" s="113"/>
      <c r="AM52" s="113"/>
      <c r="AN52" s="113"/>
      <c r="AO52" s="113"/>
      <c r="AP52" s="113"/>
      <c r="AQ52" s="113"/>
      <c r="AR52" s="113"/>
      <c r="AS52" s="36"/>
      <c r="AT52" s="97"/>
      <c r="AU52" s="60"/>
      <c r="AV52" s="60"/>
      <c r="AW52" s="60"/>
      <c r="AX52" s="37"/>
      <c r="AY52" s="32"/>
      <c r="AZ52" s="32"/>
      <c r="BA52" s="32"/>
      <c r="BB52" s="32"/>
      <c r="BC52" s="33"/>
      <c r="BD52" s="64"/>
      <c r="BE52" s="64"/>
      <c r="BF52" s="64"/>
      <c r="BG52" s="34"/>
      <c r="BH52" s="35"/>
      <c r="BI52" s="17"/>
      <c r="BJ52" s="91"/>
      <c r="BK52" s="41"/>
      <c r="BL52" s="10"/>
      <c r="BM52" s="33"/>
      <c r="BN52" s="135"/>
      <c r="BO52" s="138"/>
      <c r="BP52" s="139"/>
    </row>
    <row r="53" spans="1:68" x14ac:dyDescent="0.25">
      <c r="A53" s="114" t="e">
        <f>VLOOKUP(E53,'Listas Desplegables'!$H$3:$J$7,2,FALSE)</f>
        <v>#N/A</v>
      </c>
      <c r="B53" s="114" t="e">
        <f>VLOOKUP(E53,'Listas Desplegables'!$H$3:$J$7,3,FALSE)</f>
        <v>#N/A</v>
      </c>
      <c r="C53" s="29">
        <v>48</v>
      </c>
      <c r="D53" s="32"/>
      <c r="E53" s="32"/>
      <c r="F53" s="32"/>
      <c r="G53" s="7"/>
      <c r="H53" s="41"/>
      <c r="I53" s="33"/>
      <c r="J53" s="26"/>
      <c r="K53" s="56"/>
      <c r="L53" s="56"/>
      <c r="M53" s="56"/>
      <c r="N53" s="56"/>
      <c r="O53" s="56"/>
      <c r="P53" s="56"/>
      <c r="Q53" s="8"/>
      <c r="R53" s="157"/>
      <c r="S53" s="16"/>
      <c r="T53" s="113"/>
      <c r="U53" s="36"/>
      <c r="V53" s="100"/>
      <c r="W53" s="60"/>
      <c r="X53" s="60"/>
      <c r="Y53" s="60"/>
      <c r="Z53" s="60"/>
      <c r="AA53" s="60"/>
      <c r="AB53" s="60"/>
      <c r="AC53" s="60"/>
      <c r="AD53" s="60"/>
      <c r="AE53" s="60"/>
      <c r="AF53" s="60"/>
      <c r="AG53" s="60"/>
      <c r="AH53" s="35"/>
      <c r="AI53" s="113"/>
      <c r="AJ53" s="113"/>
      <c r="AK53" s="113"/>
      <c r="AL53" s="113"/>
      <c r="AM53" s="113"/>
      <c r="AN53" s="113"/>
      <c r="AO53" s="113"/>
      <c r="AP53" s="113"/>
      <c r="AQ53" s="113"/>
      <c r="AR53" s="113"/>
      <c r="AS53" s="36"/>
      <c r="AT53" s="97"/>
      <c r="AU53" s="60"/>
      <c r="AV53" s="60"/>
      <c r="AW53" s="60"/>
      <c r="AX53" s="37"/>
      <c r="AY53" s="32"/>
      <c r="AZ53" s="32"/>
      <c r="BA53" s="32"/>
      <c r="BB53" s="32"/>
      <c r="BC53" s="33"/>
      <c r="BD53" s="64"/>
      <c r="BE53" s="64"/>
      <c r="BF53" s="64"/>
      <c r="BG53" s="34"/>
      <c r="BH53" s="35"/>
      <c r="BI53" s="17"/>
      <c r="BJ53" s="91"/>
      <c r="BK53" s="41"/>
      <c r="BL53" s="10"/>
      <c r="BM53" s="33"/>
      <c r="BN53" s="135"/>
      <c r="BO53" s="138"/>
      <c r="BP53" s="139"/>
    </row>
    <row r="54" spans="1:68" x14ac:dyDescent="0.25">
      <c r="A54" s="114" t="e">
        <f>VLOOKUP(E54,'Listas Desplegables'!$H$3:$J$7,2,FALSE)</f>
        <v>#N/A</v>
      </c>
      <c r="B54" s="114" t="e">
        <f>VLOOKUP(E54,'Listas Desplegables'!$H$3:$J$7,3,FALSE)</f>
        <v>#N/A</v>
      </c>
      <c r="C54" s="29">
        <v>49</v>
      </c>
      <c r="D54" s="32"/>
      <c r="E54" s="32"/>
      <c r="F54" s="32"/>
      <c r="G54" s="7"/>
      <c r="H54" s="41"/>
      <c r="I54" s="33"/>
      <c r="J54" s="26"/>
      <c r="K54" s="56"/>
      <c r="L54" s="56"/>
      <c r="M54" s="56"/>
      <c r="N54" s="56"/>
      <c r="O54" s="56"/>
      <c r="P54" s="56"/>
      <c r="Q54" s="8"/>
      <c r="R54" s="157"/>
      <c r="S54" s="16"/>
      <c r="T54" s="113"/>
      <c r="U54" s="36"/>
      <c r="V54" s="100"/>
      <c r="W54" s="60"/>
      <c r="X54" s="60"/>
      <c r="Y54" s="60"/>
      <c r="Z54" s="60"/>
      <c r="AA54" s="60"/>
      <c r="AB54" s="60"/>
      <c r="AC54" s="60"/>
      <c r="AD54" s="60"/>
      <c r="AE54" s="60"/>
      <c r="AF54" s="60"/>
      <c r="AG54" s="60"/>
      <c r="AH54" s="35"/>
      <c r="AI54" s="113"/>
      <c r="AJ54" s="113"/>
      <c r="AK54" s="113"/>
      <c r="AL54" s="113"/>
      <c r="AM54" s="113"/>
      <c r="AN54" s="113"/>
      <c r="AO54" s="113"/>
      <c r="AP54" s="113"/>
      <c r="AQ54" s="113"/>
      <c r="AR54" s="113"/>
      <c r="AS54" s="36"/>
      <c r="AT54" s="97"/>
      <c r="AU54" s="60"/>
      <c r="AV54" s="60"/>
      <c r="AW54" s="60"/>
      <c r="AX54" s="37"/>
      <c r="AY54" s="32"/>
      <c r="AZ54" s="32"/>
      <c r="BA54" s="32"/>
      <c r="BB54" s="32"/>
      <c r="BC54" s="33"/>
      <c r="BD54" s="64"/>
      <c r="BE54" s="64"/>
      <c r="BF54" s="64"/>
      <c r="BG54" s="34"/>
      <c r="BH54" s="35"/>
      <c r="BI54" s="17"/>
      <c r="BJ54" s="91"/>
      <c r="BK54" s="41"/>
      <c r="BL54" s="10"/>
      <c r="BM54" s="33"/>
      <c r="BN54" s="135"/>
      <c r="BO54" s="138"/>
      <c r="BP54" s="139"/>
    </row>
    <row r="55" spans="1:68" x14ac:dyDescent="0.25">
      <c r="A55" s="114" t="e">
        <f>VLOOKUP(E55,'Listas Desplegables'!$H$3:$J$7,2,FALSE)</f>
        <v>#N/A</v>
      </c>
      <c r="B55" s="114" t="e">
        <f>VLOOKUP(E55,'Listas Desplegables'!$H$3:$J$7,3,FALSE)</f>
        <v>#N/A</v>
      </c>
      <c r="C55" s="28">
        <v>50</v>
      </c>
      <c r="D55" s="32"/>
      <c r="E55" s="32"/>
      <c r="F55" s="32"/>
      <c r="G55" s="7"/>
      <c r="H55" s="41"/>
      <c r="I55" s="33"/>
      <c r="J55" s="26"/>
      <c r="K55" s="56"/>
      <c r="L55" s="56"/>
      <c r="M55" s="56"/>
      <c r="N55" s="56"/>
      <c r="O55" s="56"/>
      <c r="P55" s="56"/>
      <c r="Q55" s="8"/>
      <c r="R55" s="157"/>
      <c r="S55" s="16"/>
      <c r="T55" s="113"/>
      <c r="U55" s="36"/>
      <c r="V55" s="100"/>
      <c r="W55" s="60"/>
      <c r="X55" s="60"/>
      <c r="Y55" s="60"/>
      <c r="Z55" s="60"/>
      <c r="AA55" s="60"/>
      <c r="AB55" s="60"/>
      <c r="AC55" s="60"/>
      <c r="AD55" s="60"/>
      <c r="AE55" s="60"/>
      <c r="AF55" s="60"/>
      <c r="AG55" s="60"/>
      <c r="AH55" s="35"/>
      <c r="AI55" s="113"/>
      <c r="AJ55" s="113"/>
      <c r="AK55" s="113"/>
      <c r="AL55" s="113"/>
      <c r="AM55" s="113"/>
      <c r="AN55" s="113"/>
      <c r="AO55" s="113"/>
      <c r="AP55" s="113"/>
      <c r="AQ55" s="113"/>
      <c r="AR55" s="113"/>
      <c r="AS55" s="36"/>
      <c r="AT55" s="97"/>
      <c r="AU55" s="60"/>
      <c r="AV55" s="60"/>
      <c r="AW55" s="60"/>
      <c r="AX55" s="37"/>
      <c r="AY55" s="32"/>
      <c r="AZ55" s="32"/>
      <c r="BA55" s="32"/>
      <c r="BB55" s="32"/>
      <c r="BC55" s="33"/>
      <c r="BD55" s="64"/>
      <c r="BE55" s="64"/>
      <c r="BF55" s="64"/>
      <c r="BG55" s="34"/>
      <c r="BH55" s="35"/>
      <c r="BI55" s="17"/>
      <c r="BJ55" s="91"/>
      <c r="BK55" s="41"/>
      <c r="BL55" s="10"/>
      <c r="BM55" s="33"/>
      <c r="BN55" s="135"/>
      <c r="BO55" s="138"/>
      <c r="BP55" s="139"/>
    </row>
    <row r="56" spans="1:68" x14ac:dyDescent="0.25">
      <c r="A56" s="114" t="e">
        <f>VLOOKUP(E56,'Listas Desplegables'!$H$3:$J$7,2,FALSE)</f>
        <v>#N/A</v>
      </c>
      <c r="B56" s="114" t="e">
        <f>VLOOKUP(E56,'Listas Desplegables'!$H$3:$J$7,3,FALSE)</f>
        <v>#N/A</v>
      </c>
      <c r="C56" s="29">
        <v>51</v>
      </c>
      <c r="D56" s="32"/>
      <c r="E56" s="32"/>
      <c r="F56" s="32"/>
      <c r="G56" s="7"/>
      <c r="H56" s="41"/>
      <c r="I56" s="33"/>
      <c r="J56" s="26"/>
      <c r="K56" s="56"/>
      <c r="L56" s="56"/>
      <c r="M56" s="56"/>
      <c r="N56" s="56"/>
      <c r="O56" s="56"/>
      <c r="P56" s="56"/>
      <c r="Q56" s="8"/>
      <c r="R56" s="157"/>
      <c r="S56" s="16"/>
      <c r="T56" s="113"/>
      <c r="U56" s="36"/>
      <c r="V56" s="100"/>
      <c r="W56" s="60"/>
      <c r="X56" s="60"/>
      <c r="Y56" s="60"/>
      <c r="Z56" s="60"/>
      <c r="AA56" s="60"/>
      <c r="AB56" s="60"/>
      <c r="AC56" s="60"/>
      <c r="AD56" s="60"/>
      <c r="AE56" s="60"/>
      <c r="AF56" s="60"/>
      <c r="AG56" s="60"/>
      <c r="AH56" s="35"/>
      <c r="AI56" s="113"/>
      <c r="AJ56" s="113"/>
      <c r="AK56" s="113"/>
      <c r="AL56" s="113"/>
      <c r="AM56" s="113"/>
      <c r="AN56" s="113"/>
      <c r="AO56" s="113"/>
      <c r="AP56" s="113"/>
      <c r="AQ56" s="113"/>
      <c r="AR56" s="113"/>
      <c r="AS56" s="36"/>
      <c r="AT56" s="97"/>
      <c r="AU56" s="60"/>
      <c r="AV56" s="60"/>
      <c r="AW56" s="60"/>
      <c r="AX56" s="37"/>
      <c r="AY56" s="32"/>
      <c r="AZ56" s="32"/>
      <c r="BA56" s="32"/>
      <c r="BB56" s="32"/>
      <c r="BC56" s="33"/>
      <c r="BD56" s="64"/>
      <c r="BE56" s="64"/>
      <c r="BF56" s="64"/>
      <c r="BG56" s="34"/>
      <c r="BH56" s="35"/>
      <c r="BI56" s="17"/>
      <c r="BJ56" s="91"/>
      <c r="BK56" s="41"/>
      <c r="BL56" s="10"/>
      <c r="BM56" s="33"/>
      <c r="BN56" s="135"/>
      <c r="BO56" s="138"/>
      <c r="BP56" s="139"/>
    </row>
    <row r="57" spans="1:68" ht="15.75" thickBot="1" x14ac:dyDescent="0.3">
      <c r="A57" s="114" t="e">
        <f>VLOOKUP(E57,'Listas Desplegables'!$H$3:$J$7,2,FALSE)</f>
        <v>#N/A</v>
      </c>
      <c r="B57" s="114" t="e">
        <f>VLOOKUP(E57,'Listas Desplegables'!$H$3:$J$7,3,FALSE)</f>
        <v>#N/A</v>
      </c>
      <c r="C57" s="30" t="s">
        <v>12</v>
      </c>
      <c r="D57" s="11"/>
      <c r="E57" s="11"/>
      <c r="F57" s="11"/>
      <c r="G57" s="11"/>
      <c r="H57" s="42"/>
      <c r="I57" s="14"/>
      <c r="J57" s="15"/>
      <c r="K57" s="57"/>
      <c r="L57" s="57"/>
      <c r="M57" s="57"/>
      <c r="N57" s="57"/>
      <c r="O57" s="57"/>
      <c r="P57" s="57"/>
      <c r="Q57" s="15"/>
      <c r="R57" s="158"/>
      <c r="S57" s="18"/>
      <c r="T57" s="19"/>
      <c r="U57" s="20"/>
      <c r="V57" s="101"/>
      <c r="W57" s="61"/>
      <c r="X57" s="61"/>
      <c r="Y57" s="61"/>
      <c r="Z57" s="61"/>
      <c r="AA57" s="61"/>
      <c r="AB57" s="61"/>
      <c r="AC57" s="61"/>
      <c r="AD57" s="61"/>
      <c r="AE57" s="61"/>
      <c r="AF57" s="61"/>
      <c r="AG57" s="61"/>
      <c r="AH57" s="18"/>
      <c r="AI57" s="19"/>
      <c r="AJ57" s="19"/>
      <c r="AK57" s="19"/>
      <c r="AL57" s="19"/>
      <c r="AM57" s="19"/>
      <c r="AN57" s="19"/>
      <c r="AO57" s="19"/>
      <c r="AP57" s="19"/>
      <c r="AQ57" s="19"/>
      <c r="AR57" s="19"/>
      <c r="AS57" s="20"/>
      <c r="AT57" s="98"/>
      <c r="AU57" s="61"/>
      <c r="AV57" s="61"/>
      <c r="AW57" s="61"/>
      <c r="AX57" s="22"/>
      <c r="AY57" s="11"/>
      <c r="AZ57" s="11"/>
      <c r="BA57" s="11"/>
      <c r="BB57" s="11"/>
      <c r="BC57" s="14"/>
      <c r="BD57" s="65"/>
      <c r="BE57" s="65"/>
      <c r="BF57" s="65"/>
      <c r="BG57" s="15"/>
      <c r="BH57" s="18"/>
      <c r="BI57" s="20"/>
      <c r="BJ57" s="92"/>
      <c r="BK57" s="42"/>
      <c r="BL57" s="12"/>
      <c r="BM57" s="14"/>
      <c r="BN57" s="57"/>
      <c r="BO57" s="140"/>
      <c r="BP57" s="141"/>
    </row>
  </sheetData>
  <mergeCells count="43">
    <mergeCell ref="BO3:BP3"/>
    <mergeCell ref="BO4:BO5"/>
    <mergeCell ref="BP4:BP5"/>
    <mergeCell ref="BJ4:BJ5"/>
    <mergeCell ref="BK4:BK5"/>
    <mergeCell ref="BL4:BL5"/>
    <mergeCell ref="BM4:BM5"/>
    <mergeCell ref="BN4:BN5"/>
    <mergeCell ref="BE4:BE5"/>
    <mergeCell ref="BF4:BF5"/>
    <mergeCell ref="BG4:BG5"/>
    <mergeCell ref="BH4:BH5"/>
    <mergeCell ref="BI4:BI5"/>
    <mergeCell ref="H4:H5"/>
    <mergeCell ref="S4:S5"/>
    <mergeCell ref="T4:T5"/>
    <mergeCell ref="U4:U5"/>
    <mergeCell ref="C4:C5"/>
    <mergeCell ref="D4:D5"/>
    <mergeCell ref="E4:E5"/>
    <mergeCell ref="F4:F5"/>
    <mergeCell ref="G4:G5"/>
    <mergeCell ref="BH3:BI3"/>
    <mergeCell ref="V4:AG4"/>
    <mergeCell ref="AH4:AS4"/>
    <mergeCell ref="BJ3:BL3"/>
    <mergeCell ref="BM3:BN3"/>
    <mergeCell ref="AT4:AT5"/>
    <mergeCell ref="AU4:AU5"/>
    <mergeCell ref="AV4:AV5"/>
    <mergeCell ref="AW4:AW5"/>
    <mergeCell ref="AX4:AX5"/>
    <mergeCell ref="AY4:AY5"/>
    <mergeCell ref="AZ4:AZ5"/>
    <mergeCell ref="BA4:BA5"/>
    <mergeCell ref="BB4:BB5"/>
    <mergeCell ref="BC4:BC5"/>
    <mergeCell ref="BD4:BD5"/>
    <mergeCell ref="C3:H3"/>
    <mergeCell ref="I3:Q3"/>
    <mergeCell ref="S3:AW3"/>
    <mergeCell ref="AX3:BB3"/>
    <mergeCell ref="BC3:BG3"/>
  </mergeCells>
  <phoneticPr fontId="17" type="noConversion"/>
  <conditionalFormatting sqref="T6">
    <cfRule type="cellIs" dxfId="16" priority="27" operator="greaterThan">
      <formula>S6</formula>
    </cfRule>
  </conditionalFormatting>
  <conditionalFormatting sqref="T7:T57">
    <cfRule type="cellIs" dxfId="15" priority="26" operator="greaterThan">
      <formula>S7</formula>
    </cfRule>
  </conditionalFormatting>
  <conditionalFormatting sqref="AH6">
    <cfRule type="cellIs" dxfId="14" priority="16" operator="greaterThan">
      <formula>V6</formula>
    </cfRule>
  </conditionalFormatting>
  <conditionalFormatting sqref="AH7:AH57">
    <cfRule type="cellIs" dxfId="13" priority="15" operator="greaterThan">
      <formula>V7</formula>
    </cfRule>
  </conditionalFormatting>
  <conditionalFormatting sqref="AI6">
    <cfRule type="cellIs" dxfId="12" priority="14" operator="greaterThan">
      <formula>W6</formula>
    </cfRule>
  </conditionalFormatting>
  <conditionalFormatting sqref="AJ6:AS6">
    <cfRule type="cellIs" dxfId="11" priority="13" operator="greaterThan">
      <formula>X6</formula>
    </cfRule>
  </conditionalFormatting>
  <conditionalFormatting sqref="AI7:AI57">
    <cfRule type="cellIs" dxfId="10" priority="12" operator="greaterThan">
      <formula>W7</formula>
    </cfRule>
  </conditionalFormatting>
  <conditionalFormatting sqref="AJ7:AJ57">
    <cfRule type="cellIs" dxfId="9" priority="11" operator="greaterThan">
      <formula>X7</formula>
    </cfRule>
  </conditionalFormatting>
  <conditionalFormatting sqref="AK7:AK57">
    <cfRule type="cellIs" dxfId="8" priority="10" operator="greaterThan">
      <formula>Y7</formula>
    </cfRule>
  </conditionalFormatting>
  <conditionalFormatting sqref="AL7:AL57">
    <cfRule type="cellIs" dxfId="7" priority="8" operator="greaterThan">
      <formula>Z7</formula>
    </cfRule>
  </conditionalFormatting>
  <conditionalFormatting sqref="AM7:AM57">
    <cfRule type="cellIs" dxfId="6" priority="7" operator="greaterThan">
      <formula>AA7</formula>
    </cfRule>
  </conditionalFormatting>
  <conditionalFormatting sqref="AN7:AN57">
    <cfRule type="cellIs" dxfId="5" priority="6" operator="greaterThan">
      <formula>AB7</formula>
    </cfRule>
  </conditionalFormatting>
  <conditionalFormatting sqref="AO7:AO57">
    <cfRule type="cellIs" dxfId="4" priority="5" operator="greaterThan">
      <formula>AC7</formula>
    </cfRule>
  </conditionalFormatting>
  <conditionalFormatting sqref="AP7:AP57">
    <cfRule type="cellIs" dxfId="3" priority="4" operator="greaterThan">
      <formula>AD7</formula>
    </cfRule>
  </conditionalFormatting>
  <conditionalFormatting sqref="AQ7:AQ57">
    <cfRule type="cellIs" dxfId="2" priority="3" operator="greaterThan">
      <formula>AE7</formula>
    </cfRule>
  </conditionalFormatting>
  <conditionalFormatting sqref="AR7:AR57">
    <cfRule type="cellIs" dxfId="1" priority="2" operator="greaterThan">
      <formula>AF7</formula>
    </cfRule>
  </conditionalFormatting>
  <conditionalFormatting sqref="AS7:AS57">
    <cfRule type="cellIs" dxfId="0" priority="1" operator="greaterThan">
      <formula>AG7</formula>
    </cfRule>
  </conditionalFormatting>
  <dataValidations count="9">
    <dataValidation allowBlank="1" showInputMessage="1" showErrorMessage="1" promptTitle="Definiciones GD, AGPE y AGGE" prompt="* AGPE &lt;= 1000 kW. (Res. UPME 281 de 2015)_x000a_* AGGE &gt;1000 kW. (Res. UPME 281 de 2015)_x000a_* GD &lt;= 100 kV. (Res. CREG 030 de 2018)" sqref="S57"/>
    <dataValidation type="decimal" allowBlank="1" showInputMessage="1" showErrorMessage="1" promptTitle="Definiciones GD, AGPE y AGGE" prompt="* AGPE &lt;= 1000 kW. (Res. UPME 281 de 2015)_x000a_* AGGE &gt;1000 kW. (Res. UPME 281 de 2015)_x000a_* GD &lt;= 100 kW. (Res. CREG 030 de 2018)" sqref="S6:S56">
      <formula1>A6</formula1>
      <formula2>B6</formula2>
    </dataValidation>
    <dataValidation type="list" allowBlank="1" showInputMessage="1" showErrorMessage="1" sqref="E6:E7">
      <formula1>TGenerador</formula1>
    </dataValidation>
    <dataValidation type="list" allowBlank="1" showInputMessage="1" showErrorMessage="1" sqref="G6">
      <formula1>INDIRECT($F$6)</formula1>
    </dataValidation>
    <dataValidation type="list" allowBlank="1" showInputMessage="1" showErrorMessage="1" sqref="G7:G56">
      <formula1>INDIRECT($F7)</formula1>
    </dataValidation>
    <dataValidation type="list" allowBlank="1" showInputMessage="1" showErrorMessage="1" sqref="H6:H56">
      <formula1>INDIRECT($G6)</formula1>
    </dataValidation>
    <dataValidation allowBlank="1" showInputMessage="1" showErrorMessage="1" promptTitle="INFORMATIVO" prompt="* Para GD debe ser igual a la Potencia Instalada._x000a_* Para AGPE debe ser igual a la Potencia de Excedentes Reportada al OR_x000a_* Para AGGE debe ser la Potencia Máxima de Excedentes." sqref="T4:T1048576"/>
    <dataValidation allowBlank="1" showInputMessage="1" showErrorMessage="1" promptTitle="Definiciones GD, AGPE y AGGE" prompt="* AGPE &lt;= 1000 kW. (Res. UPME 281 de 2015)_x000a_* AGGE &gt;1000 kW. (Res. UPME 281 de 2015)_x000a_* GD &lt;= 100 kW. (Res. CREG 030 de 2018)" sqref="S4:S5"/>
    <dataValidation type="date" operator="greaterThanOrEqual" allowBlank="1" showInputMessage="1" showErrorMessage="1" sqref="BI6:BL56">
      <formula1>BH6</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'Listas Desplegables'!$B$3:$B$7</xm:f>
          </x14:formula1>
          <xm:sqref>E8:E57</xm:sqref>
        </x14:dataValidation>
        <x14:dataValidation type="list" allowBlank="1" showInputMessage="1" showErrorMessage="1">
          <x14:formula1>
            <xm:f>'Listas Desplegables'!$F$8:$F$12</xm:f>
          </x14:formula1>
          <xm:sqref>BM6:BM57</xm:sqref>
        </x14:dataValidation>
        <x14:dataValidation type="list" allowBlank="1" showInputMessage="1" showErrorMessage="1">
          <x14:formula1>
            <xm:f>'Listas Desplegables'!$F$3:$F$5</xm:f>
          </x14:formula1>
          <xm:sqref>AT6:AV57</xm:sqref>
        </x14:dataValidation>
        <x14:dataValidation type="list" allowBlank="1" showInputMessage="1" showErrorMessage="1">
          <x14:formula1>
            <xm:f>'Listas Desplegables'!$F$15:$F$17</xm:f>
          </x14:formula1>
          <xm:sqref>BE6:BE57</xm:sqref>
        </x14:dataValidation>
        <x14:dataValidation type="list" allowBlank="1" showInputMessage="1" showErrorMessage="1">
          <x14:formula1>
            <xm:f>'Listas Desplegables'!$D$18:$D$19</xm:f>
          </x14:formula1>
          <xm:sqref>AZ6:AZ57</xm:sqref>
        </x14:dataValidation>
        <x14:dataValidation type="list" allowBlank="1" showInputMessage="1" showErrorMessage="1">
          <x14:formula1>
            <xm:f>'Listas Desplegables'!$D$22:$D$27</xm:f>
          </x14:formula1>
          <xm:sqref>Q57</xm:sqref>
        </x14:dataValidation>
        <x14:dataValidation type="list" allowBlank="1" showInputMessage="1" showErrorMessage="1">
          <x14:formula1>
            <xm:f>'Listas Desplegables'!$H$10:$M$10</xm:f>
          </x14:formula1>
          <xm:sqref>F6:F1048576</xm:sqref>
        </x14:dataValidation>
        <x14:dataValidation type="list" allowBlank="1" showInputMessage="1" showErrorMessage="1">
          <x14:formula1>
            <xm:f>'Listas Desplegables'!$D$34:$D$35</xm:f>
          </x14:formula1>
          <xm:sqref>BA6:BA57</xm:sqref>
        </x14:dataValidation>
        <x14:dataValidation type="list" allowBlank="1" showInputMessage="1" showErrorMessage="1">
          <x14:formula1>
            <xm:f>'Listas Desplegables'!$D$38:$D$40</xm:f>
          </x14:formula1>
          <xm:sqref>AW6:AW57</xm:sqref>
        </x14:dataValidation>
        <x14:dataValidation type="list" allowBlank="1" showInputMessage="1" showErrorMessage="1">
          <x14:formula1>
            <xm:f>'Listas Desplegables'!$F$28:$F$30</xm:f>
          </x14:formula1>
          <xm:sqref>BP6:BP56</xm:sqref>
        </x14:dataValidation>
        <x14:dataValidation type="list" allowBlank="1" showInputMessage="1" showErrorMessage="1">
          <x14:formula1>
            <xm:f>'Listas Desplegables'!$D$22:$D$31</xm:f>
          </x14:formula1>
          <xm:sqref>Q6:Q56</xm:sqref>
        </x14:dataValidation>
        <x14:dataValidation type="list" allowBlank="1" showInputMessage="1" showErrorMessage="1">
          <x14:formula1>
            <xm:f>'Listas Desplegables'!$B$34:$B$35</xm:f>
          </x14:formula1>
          <xm:sqref>R6:R57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0"/>
  <sheetViews>
    <sheetView showGridLines="0" topLeftCell="A22" zoomScale="85" zoomScaleNormal="85" workbookViewId="0">
      <selection activeCell="F35" sqref="F35"/>
    </sheetView>
  </sheetViews>
  <sheetFormatPr baseColWidth="10" defaultRowHeight="15" x14ac:dyDescent="0.25"/>
  <cols>
    <col min="1" max="1" width="3.7109375" customWidth="1"/>
    <col min="2" max="2" width="32.42578125" customWidth="1"/>
    <col min="3" max="3" width="4.85546875" customWidth="1"/>
    <col min="4" max="4" width="30.42578125" customWidth="1"/>
    <col min="5" max="5" width="4.7109375" customWidth="1"/>
    <col min="6" max="6" width="33.28515625" customWidth="1"/>
    <col min="8" max="8" width="20.28515625" style="147" bestFit="1" customWidth="1"/>
    <col min="9" max="10" width="11.42578125" style="147"/>
    <col min="11" max="11" width="32.5703125" style="147" bestFit="1" customWidth="1"/>
    <col min="12" max="12" width="12.42578125" style="147" bestFit="1" customWidth="1"/>
    <col min="13" max="13" width="22.140625" style="147" bestFit="1" customWidth="1"/>
    <col min="14" max="22" width="11.42578125" style="147"/>
  </cols>
  <sheetData>
    <row r="2" spans="2:13" x14ac:dyDescent="0.25">
      <c r="B2" s="38" t="s">
        <v>13</v>
      </c>
      <c r="D2" s="38" t="s">
        <v>70</v>
      </c>
      <c r="F2" s="38" t="s">
        <v>17</v>
      </c>
    </row>
    <row r="3" spans="2:13" x14ac:dyDescent="0.25">
      <c r="B3" s="3" t="s">
        <v>81</v>
      </c>
      <c r="D3" s="2" t="s">
        <v>71</v>
      </c>
      <c r="F3" s="2" t="s">
        <v>18</v>
      </c>
      <c r="H3" s="148" t="s">
        <v>81</v>
      </c>
      <c r="I3" s="147">
        <v>0</v>
      </c>
      <c r="J3" s="147">
        <v>100</v>
      </c>
    </row>
    <row r="4" spans="2:13" x14ac:dyDescent="0.25">
      <c r="B4" s="2" t="s">
        <v>125</v>
      </c>
      <c r="D4" s="2" t="s">
        <v>140</v>
      </c>
      <c r="F4" s="2" t="s">
        <v>19</v>
      </c>
      <c r="H4" s="147" t="s">
        <v>125</v>
      </c>
      <c r="I4" s="147">
        <v>0</v>
      </c>
      <c r="J4" s="147">
        <v>1000</v>
      </c>
    </row>
    <row r="5" spans="2:13" x14ac:dyDescent="0.25">
      <c r="B5" s="2" t="s">
        <v>126</v>
      </c>
      <c r="D5" s="2" t="s">
        <v>141</v>
      </c>
      <c r="F5" s="39" t="s">
        <v>24</v>
      </c>
      <c r="H5" s="147" t="s">
        <v>126</v>
      </c>
      <c r="I5" s="147">
        <v>0</v>
      </c>
      <c r="J5" s="147">
        <v>1000</v>
      </c>
    </row>
    <row r="6" spans="2:13" x14ac:dyDescent="0.25">
      <c r="B6" s="2" t="s">
        <v>127</v>
      </c>
      <c r="D6" s="53" t="s">
        <v>72</v>
      </c>
      <c r="H6" s="147" t="s">
        <v>127</v>
      </c>
      <c r="I6" s="149">
        <v>1000.00001</v>
      </c>
      <c r="J6" s="147">
        <v>1E+40</v>
      </c>
    </row>
    <row r="7" spans="2:13" x14ac:dyDescent="0.25">
      <c r="B7" s="2" t="s">
        <v>128</v>
      </c>
      <c r="D7" s="53" t="s">
        <v>73</v>
      </c>
      <c r="F7" s="38" t="s">
        <v>20</v>
      </c>
      <c r="H7" s="147" t="s">
        <v>128</v>
      </c>
      <c r="I7" s="149">
        <v>1000.00001</v>
      </c>
      <c r="J7" s="147">
        <v>1E+40</v>
      </c>
    </row>
    <row r="8" spans="2:13" x14ac:dyDescent="0.25">
      <c r="D8" s="53" t="s">
        <v>142</v>
      </c>
      <c r="F8" s="2" t="s">
        <v>21</v>
      </c>
    </row>
    <row r="9" spans="2:13" x14ac:dyDescent="0.25">
      <c r="B9" s="38" t="s">
        <v>130</v>
      </c>
      <c r="D9" s="53" t="s">
        <v>143</v>
      </c>
      <c r="F9" s="2" t="s">
        <v>22</v>
      </c>
      <c r="H9" s="147" t="s">
        <v>187</v>
      </c>
    </row>
    <row r="10" spans="2:13" x14ac:dyDescent="0.25">
      <c r="B10" s="2" t="s">
        <v>44</v>
      </c>
      <c r="D10" s="53" t="s">
        <v>144</v>
      </c>
      <c r="F10" s="2" t="s">
        <v>23</v>
      </c>
      <c r="H10" s="147" t="s">
        <v>44</v>
      </c>
      <c r="I10" s="147" t="s">
        <v>15</v>
      </c>
      <c r="J10" s="147" t="s">
        <v>133</v>
      </c>
      <c r="K10" s="147" t="s">
        <v>119</v>
      </c>
      <c r="L10" s="150" t="s">
        <v>45</v>
      </c>
      <c r="M10" s="150" t="s">
        <v>16</v>
      </c>
    </row>
    <row r="11" spans="2:13" x14ac:dyDescent="0.25">
      <c r="B11" s="2" t="s">
        <v>174</v>
      </c>
      <c r="D11" s="53" t="s">
        <v>145</v>
      </c>
      <c r="F11" s="53" t="s">
        <v>42</v>
      </c>
      <c r="H11" s="147" t="s">
        <v>47</v>
      </c>
      <c r="I11" s="147" t="s">
        <v>48</v>
      </c>
      <c r="J11" s="147" t="s">
        <v>49</v>
      </c>
      <c r="K11" s="147" t="s">
        <v>134</v>
      </c>
      <c r="L11" s="150" t="s">
        <v>68</v>
      </c>
      <c r="M11" s="150" t="s">
        <v>51</v>
      </c>
    </row>
    <row r="12" spans="2:13" x14ac:dyDescent="0.25">
      <c r="B12" s="2" t="s">
        <v>133</v>
      </c>
      <c r="D12" s="53" t="s">
        <v>146</v>
      </c>
      <c r="F12" s="2" t="s">
        <v>121</v>
      </c>
      <c r="H12" s="150" t="s">
        <v>69</v>
      </c>
      <c r="I12" s="150" t="s">
        <v>69</v>
      </c>
      <c r="J12" s="150" t="s">
        <v>69</v>
      </c>
      <c r="K12" s="150" t="s">
        <v>188</v>
      </c>
      <c r="L12" s="150" t="s">
        <v>69</v>
      </c>
      <c r="M12" s="150" t="s">
        <v>138</v>
      </c>
    </row>
    <row r="13" spans="2:13" x14ac:dyDescent="0.25">
      <c r="B13" s="2" t="s">
        <v>119</v>
      </c>
      <c r="D13" s="53" t="s">
        <v>129</v>
      </c>
      <c r="K13" s="150" t="s">
        <v>137</v>
      </c>
      <c r="M13" s="147" t="s">
        <v>50</v>
      </c>
    </row>
    <row r="14" spans="2:13" x14ac:dyDescent="0.25">
      <c r="B14" s="53" t="s">
        <v>175</v>
      </c>
      <c r="D14" s="53" t="s">
        <v>172</v>
      </c>
      <c r="F14" s="38" t="s">
        <v>97</v>
      </c>
      <c r="K14" s="150" t="s">
        <v>136</v>
      </c>
      <c r="M14" s="150" t="s">
        <v>139</v>
      </c>
    </row>
    <row r="15" spans="2:13" x14ac:dyDescent="0.25">
      <c r="B15" s="53" t="s">
        <v>140</v>
      </c>
      <c r="D15" s="53" t="s">
        <v>69</v>
      </c>
      <c r="F15" s="2" t="s">
        <v>98</v>
      </c>
      <c r="K15" s="150" t="s">
        <v>67</v>
      </c>
      <c r="M15" s="150" t="s">
        <v>69</v>
      </c>
    </row>
    <row r="16" spans="2:13" x14ac:dyDescent="0.25">
      <c r="F16" s="2" t="s">
        <v>99</v>
      </c>
      <c r="K16" s="150" t="s">
        <v>69</v>
      </c>
    </row>
    <row r="17" spans="2:21" x14ac:dyDescent="0.25">
      <c r="B17" s="38" t="s">
        <v>46</v>
      </c>
      <c r="D17" s="38" t="s">
        <v>14</v>
      </c>
      <c r="F17" s="2" t="s">
        <v>100</v>
      </c>
    </row>
    <row r="18" spans="2:21" x14ac:dyDescent="0.25">
      <c r="B18" s="2" t="s">
        <v>47</v>
      </c>
      <c r="D18" s="2" t="s">
        <v>95</v>
      </c>
      <c r="F18" s="68"/>
    </row>
    <row r="19" spans="2:21" x14ac:dyDescent="0.25">
      <c r="B19" s="2" t="s">
        <v>48</v>
      </c>
      <c r="D19" s="2" t="s">
        <v>96</v>
      </c>
      <c r="F19" s="38" t="s">
        <v>122</v>
      </c>
    </row>
    <row r="20" spans="2:21" x14ac:dyDescent="0.25">
      <c r="B20" s="2" t="s">
        <v>49</v>
      </c>
      <c r="F20" s="2" t="s">
        <v>104</v>
      </c>
      <c r="H20" s="147" t="s">
        <v>147</v>
      </c>
    </row>
    <row r="21" spans="2:21" x14ac:dyDescent="0.25">
      <c r="B21" s="2" t="s">
        <v>134</v>
      </c>
      <c r="D21" s="38" t="s">
        <v>74</v>
      </c>
      <c r="F21" s="2" t="s">
        <v>105</v>
      </c>
      <c r="H21" s="147" t="s">
        <v>47</v>
      </c>
      <c r="I21" s="147" t="s">
        <v>48</v>
      </c>
      <c r="J21" s="147" t="s">
        <v>49</v>
      </c>
      <c r="K21" s="147" t="s">
        <v>134</v>
      </c>
      <c r="L21" s="150" t="s">
        <v>188</v>
      </c>
      <c r="M21" s="150" t="s">
        <v>137</v>
      </c>
      <c r="N21" s="150" t="s">
        <v>136</v>
      </c>
      <c r="O21" s="150" t="s">
        <v>67</v>
      </c>
      <c r="P21" s="150" t="s">
        <v>68</v>
      </c>
      <c r="Q21" s="150" t="s">
        <v>51</v>
      </c>
      <c r="R21" s="150" t="s">
        <v>138</v>
      </c>
      <c r="S21" s="147" t="s">
        <v>50</v>
      </c>
      <c r="T21" s="150" t="s">
        <v>139</v>
      </c>
      <c r="U21" s="150" t="s">
        <v>69</v>
      </c>
    </row>
    <row r="22" spans="2:21" x14ac:dyDescent="0.25">
      <c r="B22" s="53" t="s">
        <v>135</v>
      </c>
      <c r="D22" s="2" t="s">
        <v>75</v>
      </c>
      <c r="F22" s="2" t="s">
        <v>106</v>
      </c>
      <c r="H22" s="147" t="s">
        <v>71</v>
      </c>
      <c r="I22" s="147" t="s">
        <v>141</v>
      </c>
      <c r="J22" s="150" t="s">
        <v>72</v>
      </c>
      <c r="K22" s="150" t="s">
        <v>142</v>
      </c>
      <c r="L22" s="150" t="s">
        <v>142</v>
      </c>
      <c r="M22" s="150" t="s">
        <v>142</v>
      </c>
      <c r="N22" s="150" t="s">
        <v>142</v>
      </c>
      <c r="O22" s="150" t="s">
        <v>142</v>
      </c>
      <c r="P22" s="150" t="s">
        <v>144</v>
      </c>
      <c r="Q22" s="150" t="s">
        <v>129</v>
      </c>
      <c r="R22" s="150" t="s">
        <v>129</v>
      </c>
      <c r="S22" s="150" t="s">
        <v>129</v>
      </c>
      <c r="T22" s="150" t="s">
        <v>129</v>
      </c>
      <c r="U22" s="150" t="s">
        <v>69</v>
      </c>
    </row>
    <row r="23" spans="2:21" x14ac:dyDescent="0.25">
      <c r="B23" s="53" t="s">
        <v>137</v>
      </c>
      <c r="D23" s="53" t="s">
        <v>76</v>
      </c>
      <c r="F23" s="53" t="s">
        <v>116</v>
      </c>
      <c r="H23" s="147" t="s">
        <v>140</v>
      </c>
      <c r="I23" s="150" t="s">
        <v>69</v>
      </c>
      <c r="J23" s="150" t="s">
        <v>73</v>
      </c>
      <c r="K23" s="150" t="s">
        <v>143</v>
      </c>
      <c r="L23" s="150" t="s">
        <v>143</v>
      </c>
      <c r="M23" s="150" t="s">
        <v>143</v>
      </c>
      <c r="N23" s="150" t="s">
        <v>143</v>
      </c>
      <c r="O23" s="150" t="s">
        <v>143</v>
      </c>
      <c r="P23" s="150" t="s">
        <v>145</v>
      </c>
      <c r="Q23" s="150" t="s">
        <v>172</v>
      </c>
      <c r="R23" s="150" t="s">
        <v>172</v>
      </c>
      <c r="S23" s="150" t="s">
        <v>172</v>
      </c>
      <c r="T23" s="150" t="s">
        <v>172</v>
      </c>
    </row>
    <row r="24" spans="2:21" x14ac:dyDescent="0.25">
      <c r="B24" s="53" t="s">
        <v>136</v>
      </c>
      <c r="D24" s="53" t="s">
        <v>77</v>
      </c>
      <c r="F24" s="53" t="s">
        <v>107</v>
      </c>
      <c r="J24" s="150" t="s">
        <v>69</v>
      </c>
      <c r="K24" s="150" t="s">
        <v>69</v>
      </c>
      <c r="L24" s="150" t="s">
        <v>69</v>
      </c>
      <c r="M24" s="150" t="s">
        <v>69</v>
      </c>
      <c r="N24" s="150" t="s">
        <v>69</v>
      </c>
      <c r="O24" s="150" t="s">
        <v>69</v>
      </c>
      <c r="P24" s="150" t="s">
        <v>146</v>
      </c>
      <c r="Q24" s="150" t="s">
        <v>69</v>
      </c>
      <c r="R24" s="150" t="s">
        <v>69</v>
      </c>
      <c r="S24" s="150" t="s">
        <v>69</v>
      </c>
      <c r="T24" s="150" t="s">
        <v>69</v>
      </c>
    </row>
    <row r="25" spans="2:21" x14ac:dyDescent="0.25">
      <c r="B25" s="53" t="s">
        <v>67</v>
      </c>
      <c r="D25" s="2" t="s">
        <v>176</v>
      </c>
      <c r="F25" s="53" t="s">
        <v>117</v>
      </c>
      <c r="P25" s="150" t="s">
        <v>69</v>
      </c>
    </row>
    <row r="26" spans="2:21" x14ac:dyDescent="0.25">
      <c r="B26" s="53" t="s">
        <v>68</v>
      </c>
      <c r="D26" s="2" t="s">
        <v>177</v>
      </c>
    </row>
    <row r="27" spans="2:21" x14ac:dyDescent="0.25">
      <c r="B27" s="53" t="s">
        <v>51</v>
      </c>
      <c r="D27" s="2" t="s">
        <v>178</v>
      </c>
      <c r="F27" s="38" t="s">
        <v>97</v>
      </c>
    </row>
    <row r="28" spans="2:21" x14ac:dyDescent="0.25">
      <c r="B28" s="53" t="s">
        <v>138</v>
      </c>
      <c r="D28" s="2" t="s">
        <v>179</v>
      </c>
      <c r="F28" s="2" t="s">
        <v>162</v>
      </c>
    </row>
    <row r="29" spans="2:21" x14ac:dyDescent="0.25">
      <c r="B29" s="2" t="s">
        <v>50</v>
      </c>
      <c r="D29" s="2" t="s">
        <v>180</v>
      </c>
      <c r="F29" s="2" t="s">
        <v>163</v>
      </c>
    </row>
    <row r="30" spans="2:21" x14ac:dyDescent="0.25">
      <c r="B30" s="112" t="s">
        <v>139</v>
      </c>
      <c r="D30" s="2" t="s">
        <v>181</v>
      </c>
      <c r="F30" s="2" t="s">
        <v>164</v>
      </c>
    </row>
    <row r="31" spans="2:21" x14ac:dyDescent="0.25">
      <c r="B31" s="53" t="s">
        <v>69</v>
      </c>
      <c r="D31" s="53" t="s">
        <v>69</v>
      </c>
    </row>
    <row r="33" spans="2:4" x14ac:dyDescent="0.25">
      <c r="B33" s="38" t="s">
        <v>226</v>
      </c>
      <c r="D33" s="38" t="s">
        <v>78</v>
      </c>
    </row>
    <row r="34" spans="2:4" x14ac:dyDescent="0.25">
      <c r="B34" s="2" t="s">
        <v>227</v>
      </c>
      <c r="D34" s="2" t="s">
        <v>79</v>
      </c>
    </row>
    <row r="35" spans="2:4" x14ac:dyDescent="0.25">
      <c r="B35" s="2" t="s">
        <v>228</v>
      </c>
      <c r="D35" s="2" t="s">
        <v>80</v>
      </c>
    </row>
    <row r="37" spans="2:4" x14ac:dyDescent="0.25">
      <c r="D37" s="38" t="s">
        <v>91</v>
      </c>
    </row>
    <row r="38" spans="2:4" x14ac:dyDescent="0.25">
      <c r="D38" s="2" t="s">
        <v>92</v>
      </c>
    </row>
    <row r="39" spans="2:4" x14ac:dyDescent="0.25">
      <c r="D39" s="2" t="s">
        <v>93</v>
      </c>
    </row>
    <row r="40" spans="2:4" x14ac:dyDescent="0.25">
      <c r="D40" s="2" t="s">
        <v>94</v>
      </c>
    </row>
  </sheetData>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855A7B20AFEA140B0463FAC4626EB81" ma:contentTypeVersion="23" ma:contentTypeDescription="Crear nuevo documento." ma:contentTypeScope="" ma:versionID="7981c22eb85142603e59ad403e85f2a0">
  <xsd:schema xmlns:xsd="http://www.w3.org/2001/XMLSchema" xmlns:xs="http://www.w3.org/2001/XMLSchema" xmlns:p="http://schemas.microsoft.com/office/2006/metadata/properties" xmlns:ns2="88baf19c-8f3c-45a0-b1ed-dd31660277c3" targetNamespace="http://schemas.microsoft.com/office/2006/metadata/properties" ma:root="true" ma:fieldsID="2c5b13f42a278f5e4c8a5a3e1f98d378" ns2:_="">
    <xsd:import namespace="88baf19c-8f3c-45a0-b1ed-dd31660277c3"/>
    <xsd:element name="properties">
      <xsd:complexType>
        <xsd:sequence>
          <xsd:element name="documentManagement">
            <xsd:complexType>
              <xsd:all>
                <xsd:element ref="ns2:TipoNormatividad" minOccurs="0"/>
                <xsd:element ref="ns2:AnioNormatividad" minOccurs="0"/>
                <xsd:element ref="ns2:DescripcionNormatividad" minOccurs="0"/>
                <xsd:element ref="ns2:FechaPNormatividad" minOccurs="0"/>
                <xsd:element ref="ns2:Categoria" minOccurs="0"/>
                <xsd:element ref="ns2:Categoria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af19c-8f3c-45a0-b1ed-dd31660277c3" elementFormDefault="qualified">
    <xsd:import namespace="http://schemas.microsoft.com/office/2006/documentManagement/types"/>
    <xsd:import namespace="http://schemas.microsoft.com/office/infopath/2007/PartnerControls"/>
    <xsd:element name="TipoNormatividad" ma:index="8" nillable="true" ma:displayName="TipoNormatividad" ma:format="Dropdown" ma:internalName="TipoNormatividad">
      <xsd:simpleType>
        <xsd:restriction base="dms:Choice">
          <xsd:enumeration value="Circulares"/>
          <xsd:enumeration value="Resoluciones"/>
          <xsd:enumeration value="Normativa Sectorial"/>
        </xsd:restriction>
      </xsd:simpleType>
    </xsd:element>
    <xsd:element name="AnioNormatividad" ma:index="9" nillable="true" ma:displayName="AnioNormatividad" ma:format="Dropdown" ma:internalName="AnioNormatividad">
      <xsd:simpleType>
        <xsd:restriction base="dms:Choice">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DescripcionNormatividad" ma:index="10" nillable="true" ma:displayName="DescripcionNormatividad" ma:internalName="DescripcionNormatividad">
      <xsd:simpleType>
        <xsd:restriction base="dms:Note">
          <xsd:maxLength value="255"/>
        </xsd:restriction>
      </xsd:simpleType>
    </xsd:element>
    <xsd:element name="FechaPNormatividad" ma:index="11" nillable="true" ma:displayName="FechaPNormatividad" ma:format="DateOnly" ma:internalName="FechaPNormatividad">
      <xsd:simpleType>
        <xsd:restriction base="dms:DateTime"/>
      </xsd:simpleType>
    </xsd:element>
    <xsd:element name="Categoria" ma:index="14" nillable="true" ma:displayName="Categoria" ma:format="Dropdown" ma:internalName="Categoria">
      <xsd:simpleType>
        <xsd:restriction base="dms:Choice">
          <xsd:enumeration value="Energía eléctrica"/>
          <xsd:enumeration value="Hidrocarburos"/>
          <xsd:enumeration value="Minería"/>
          <xsd:enumeration value="Transversal"/>
          <xsd:enumeration value="Asociadas a trámites"/>
          <xsd:enumeration value="Anteriores al 2020"/>
        </xsd:restriction>
      </xsd:simpleType>
    </xsd:element>
    <xsd:element name="Categoria2" ma:index="15" nillable="true" ma:displayName="Categoria2" ma:format="Dropdown" ma:internalName="Categoria2">
      <xsd:simpleType>
        <xsd:restriction base="dms:Choice">
          <xsd:enumeration value="Asociadas a trámites"/>
          <xsd:enumeration value="Vaci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Normatividad xmlns="88baf19c-8f3c-45a0-b1ed-dd31660277c3">Circulares</TipoNormatividad>
    <FechaPNormatividad xmlns="88baf19c-8f3c-45a0-b1ed-dd31660277c3">2022-01-17T05:00:00+00:00</FechaPNormatividad>
    <DescripcionNormatividad xmlns="88baf19c-8f3c-45a0-b1ed-dd31660277c3">Anexo a la circular 002 de 2022</DescripcionNormatividad>
    <AnioNormatividad xmlns="88baf19c-8f3c-45a0-b1ed-dd31660277c3">2022</AnioNormatividad>
    <Categoria xmlns="88baf19c-8f3c-45a0-b1ed-dd31660277c3">Energía eléctrica</Categoria>
    <Categoria2 xmlns="88baf19c-8f3c-45a0-b1ed-dd31660277c3">Asociadas a trámites</Categoria2>
  </documentManagement>
</p:properties>
</file>

<file path=customXml/itemProps1.xml><?xml version="1.0" encoding="utf-8"?>
<ds:datastoreItem xmlns:ds="http://schemas.openxmlformats.org/officeDocument/2006/customXml" ds:itemID="{0CBDC110-9DED-4C69-9AA8-F39C18B7C3DD}"/>
</file>

<file path=customXml/itemProps2.xml><?xml version="1.0" encoding="utf-8"?>
<ds:datastoreItem xmlns:ds="http://schemas.openxmlformats.org/officeDocument/2006/customXml" ds:itemID="{E7053696-7931-42FA-93E3-A8990DEE5E3B}"/>
</file>

<file path=customXml/itemProps3.xml><?xml version="1.0" encoding="utf-8"?>
<ds:datastoreItem xmlns:ds="http://schemas.openxmlformats.org/officeDocument/2006/customXml" ds:itemID="{8F34472B-B4E9-4870-A1D5-E4B3F063A4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Manual de Uso</vt:lpstr>
      <vt:lpstr>Generalidades</vt:lpstr>
      <vt:lpstr>Solicitudes</vt:lpstr>
      <vt:lpstr>Listas Desplegables</vt:lpstr>
      <vt:lpstr>Agua</vt:lpstr>
      <vt:lpstr>Generalidades!Área_de_impresión</vt:lpstr>
      <vt:lpstr>Biomasa</vt:lpstr>
      <vt:lpstr>Carbón</vt:lpstr>
      <vt:lpstr>Crudo_Pesado</vt:lpstr>
      <vt:lpstr>Cultivo_Energético</vt:lpstr>
      <vt:lpstr>Eólica</vt:lpstr>
      <vt:lpstr>Fuil_Oil</vt:lpstr>
      <vt:lpstr>Gas</vt:lpstr>
      <vt:lpstr>Geotérmica</vt:lpstr>
      <vt:lpstr>Hidráulico</vt:lpstr>
      <vt:lpstr>Otro</vt:lpstr>
      <vt:lpstr>Recurso</vt:lpstr>
      <vt:lpstr>Residuos_Agrícolas_Cultivo</vt:lpstr>
      <vt:lpstr>Residuos_Agrícolas_Industriales</vt:lpstr>
      <vt:lpstr>Residuos_Pecuarios</vt:lpstr>
      <vt:lpstr>Residuos_Solidos_Urbanos</vt:lpstr>
      <vt:lpstr>Sol</vt:lpstr>
      <vt:lpstr>Solar</vt:lpstr>
      <vt:lpstr>Tecnologia</vt:lpstr>
      <vt:lpstr>Térmica</vt:lpstr>
      <vt:lpstr>TGenerador</vt:lpstr>
      <vt:lpstr>TProyecto</vt:lpstr>
      <vt:lpstr>Vapor</vt:lpstr>
      <vt:lpstr>Viento</vt:lpstr>
      <vt:lpstr>zona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circular 002 de 2022</dc:title>
  <dc:creator/>
  <cp:lastModifiedBy/>
  <dcterms:created xsi:type="dcterms:W3CDTF">2006-09-16T00:00:00Z</dcterms:created>
  <dcterms:modified xsi:type="dcterms:W3CDTF">2022-01-19T14:26:29Z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0x0101000855A7B20AFEA140B0463FAC4626EB81</vt:lpwstr>
  </property>
</Properties>
</file>