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ajo2\Downloads\"/>
    </mc:Choice>
  </mc:AlternateContent>
  <xr:revisionPtr revIDLastSave="0" documentId="13_ncr:1_{F55EA142-8EF3-4CED-B5FE-E480F108C411}" xr6:coauthVersionLast="47" xr6:coauthVersionMax="47" xr10:uidLastSave="{00000000-0000-0000-0000-000000000000}"/>
  <bookViews>
    <workbookView xWindow="-120" yWindow="-120" windowWidth="20730" windowHeight="11160" xr2:uid="{00000000-000D-0000-FFFF-FFFF00000000}"/>
  </bookViews>
  <sheets>
    <sheet name="PAA 2025 Consolidado" sheetId="1" r:id="rId1"/>
    <sheet name="Control de Cambios" sheetId="5" r:id="rId2"/>
    <sheet name="Ejecución por proyecto de inver" sheetId="6" state="hidden" r:id="rId3"/>
    <sheet name="Tablas dinámicas" sheetId="7" state="hidden" r:id="rId4"/>
    <sheet name="TablaDianmica" sheetId="8" state="hidden" r:id="rId5"/>
    <sheet name="Programación por dependencia" sheetId="9" state="hidden" r:id="rId6"/>
    <sheet name="Tabla dinámica 3" sheetId="10" state="hidden" r:id="rId7"/>
  </sheets>
  <definedNames>
    <definedName name="_xlnm._FilterDatabase" localSheetId="0" hidden="1">'PAA 2025 Consolidado'!$A$7:$AB$581</definedName>
    <definedName name="_xlcn.WorksheetConnection_ConsolidadoA1AW3561">'PAA 2025 Consolidado'!$B$7:$AB$563</definedName>
    <definedName name="SegmentaciónDeDatos_Dependencia">#REF!</definedName>
    <definedName name="SegmentaciónDeDatos_Mes_de_registro_del_contrato">#REF!</definedName>
    <definedName name="SegmentaciónDeDatos_Tipo_de_PAA">#REF!</definedName>
    <definedName name="Z_0DBBDFDD_CA4E_4275_AEB8_D0D90BE6599F_.wvu.FilterData" localSheetId="0" hidden="1">'PAA 2025 Consolidado'!$A$7:$AB$581</definedName>
    <definedName name="Z_3E3F6AA1_5885_488E_89B7_310CB1ABF288_.wvu.FilterData" localSheetId="0" hidden="1">'PAA 2025 Consolidado'!$A$7:$AB$581</definedName>
    <definedName name="Z_7EA490EB_CDBF_490C_AFE0_1C06B3A5219B_.wvu.FilterData" localSheetId="0" hidden="1">'PAA 2025 Consolidado'!$A$7:$AB$581</definedName>
    <definedName name="Z_A127E846_B486_4D01_AF9E_AFA8D26B5DDE_.wvu.FilterData" localSheetId="0" hidden="1">'PAA 2025 Consolidado'!$A$7:$AB$581</definedName>
    <definedName name="Z_D11E4A82_AC5E_4C36_AF95_C2C0D3333BE5_.wvu.FilterData" localSheetId="0" hidden="1">'PAA 2025 Consolidado'!$A$7:$AB$581</definedName>
    <definedName name="Z_DD0D3CD4_DAAF_4D76_BADE_11B7AC1B0A87_.wvu.FilterData" localSheetId="0" hidden="1">'PAA 2025 Consolidado'!$A$7:$AB$581</definedName>
    <definedName name="Z_E3710949_16BD_48E6_8CBF_F16A80BBE443_.wvu.FilterData" localSheetId="0" hidden="1">'PAA 2025 Consolidado'!$A$7:$AB$581</definedName>
  </definedNames>
  <calcPr calcId="191029"/>
  <customWorkbookViews>
    <customWorkbookView name="Majo" guid="{D11E4A82-AC5E-4C36-AF95-C2C0D3333BE5}" maximized="1" windowWidth="0" windowHeight="0" activeSheetId="0"/>
    <customWorkbookView name="Viviana" guid="{0DBBDFDD-CA4E-4275-AEB8-D0D90BE6599F}" maximized="1" windowWidth="0" windowHeight="0" activeSheetId="0"/>
    <customWorkbookView name="Jenn" guid="{E3710949-16BD-48E6-8CBF-F16A80BBE443}" maximized="1" windowWidth="0" windowHeight="0" activeSheetId="0"/>
    <customWorkbookView name="Adri Munar" guid="{7EA490EB-CDBF-490C-AFE0-1C06B3A5219B}" maximized="1" windowWidth="0" windowHeight="0" activeSheetId="0"/>
    <customWorkbookView name="Oliver" guid="{3E3F6AA1-5885-488E-89B7-310CB1ABF288}" maximized="1" windowWidth="0" windowHeight="0" activeSheetId="0"/>
    <customWorkbookView name="Luz Adriana" guid="{A127E846-B486-4D01-AF9E-AFA8D26B5DDE}" maximized="1" windowWidth="0" windowHeight="0" activeSheetId="0"/>
    <customWorkbookView name="Diego Vanegas" guid="{DD0D3CD4-DAAF-4D76-BADE-11B7AC1B0A87}" maximized="1" windowWidth="0" windowHeight="0" activeSheetId="0"/>
  </customWorkbookViews>
  <pivotCaches>
    <pivotCache cacheId="7" r:id="rId8"/>
    <pivotCache cacheId="14" r:id="rId9"/>
    <pivotCache cacheId="2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0" l="1"/>
  <c r="E22" i="10"/>
  <c r="N30" i="9"/>
  <c r="N32" i="9" s="1"/>
  <c r="N13" i="9"/>
  <c r="N15" i="9" s="1"/>
  <c r="C25" i="6"/>
  <c r="B25" i="6"/>
  <c r="C24" i="6"/>
  <c r="B24" i="6"/>
  <c r="C23" i="6"/>
  <c r="B23" i="6"/>
  <c r="C22" i="6"/>
  <c r="B22" i="6"/>
  <c r="C21" i="6"/>
  <c r="B21" i="6"/>
  <c r="C20" i="6"/>
  <c r="B20" i="6"/>
  <c r="C19" i="6"/>
  <c r="B19" i="6"/>
  <c r="C18" i="6"/>
  <c r="B18" i="6"/>
  <c r="C17" i="6"/>
  <c r="B17" i="6"/>
  <c r="C16" i="6"/>
  <c r="B16" i="6"/>
  <c r="V398" i="1"/>
  <c r="U398" i="1"/>
</calcChain>
</file>

<file path=xl/sharedStrings.xml><?xml version="1.0" encoding="utf-8"?>
<sst xmlns="http://schemas.openxmlformats.org/spreadsheetml/2006/main" count="14216" uniqueCount="1846">
  <si>
    <t>Tipo de PAA</t>
  </si>
  <si>
    <t>Dependencia</t>
  </si>
  <si>
    <t>Proyecto (Nombre corto)</t>
  </si>
  <si>
    <t>Presentado y aprobado en comité de contratación</t>
  </si>
  <si>
    <t>Número de comité de contratación</t>
  </si>
  <si>
    <t>Ítem</t>
  </si>
  <si>
    <t>Objetivo Específico del Proyecto de Inversión</t>
  </si>
  <si>
    <t>Producto del Proyecto de Inversión</t>
  </si>
  <si>
    <t>Actividad / Entregable del Proyecto de Inversión</t>
  </si>
  <si>
    <t>Códigos UNSPSC</t>
  </si>
  <si>
    <t>Rubro prespuestal</t>
  </si>
  <si>
    <t>Tipología de la adquisición</t>
  </si>
  <si>
    <t>Descripción u objeto contractual</t>
  </si>
  <si>
    <t>Mes estimado de inicio de proceso de selección</t>
  </si>
  <si>
    <t>Mes estimado de presentación de ofertas</t>
  </si>
  <si>
    <t>Mes de registro del contrato</t>
  </si>
  <si>
    <t>Duración</t>
  </si>
  <si>
    <t>Unidad de tiempo</t>
  </si>
  <si>
    <t>Modalidad de selección</t>
  </si>
  <si>
    <t>Fuente de los recursos</t>
  </si>
  <si>
    <t>Valor total estimado</t>
  </si>
  <si>
    <t>Valor estimado en la vigencia actual</t>
  </si>
  <si>
    <t>¿Se requieren vigencias futuras?</t>
  </si>
  <si>
    <t>Estado de solicitud de vigencias futuras</t>
  </si>
  <si>
    <t>Nombre del responsable</t>
  </si>
  <si>
    <t>Cargo del responsable</t>
  </si>
  <si>
    <t>Teléfono del responsable</t>
  </si>
  <si>
    <t>Correo electrónico del responsable</t>
  </si>
  <si>
    <t>Inversión</t>
  </si>
  <si>
    <t>Secretaría General</t>
  </si>
  <si>
    <t>Transversal</t>
  </si>
  <si>
    <t>Si</t>
  </si>
  <si>
    <t>110-1</t>
  </si>
  <si>
    <t>2 - Fortalecer la gestión de conocimiento para la planeación minero energética.</t>
  </si>
  <si>
    <t>2 - DOCUMENTOS METODOLÓGICOS</t>
  </si>
  <si>
    <t>Desarrollar la gestión del conocimiento mediante la generación, producción y validación de los documentos metodológicos para la toma de decisiones en los procesos y actividades de la entidad, asegurando su alineación con las estrategias institucionales</t>
  </si>
  <si>
    <t>N/A</t>
  </si>
  <si>
    <t>C-2199-1900-4-53105B-2199057-02</t>
  </si>
  <si>
    <t>Planta temporal</t>
  </si>
  <si>
    <t>110-1 Planta temporal</t>
  </si>
  <si>
    <t>Septiembre</t>
  </si>
  <si>
    <t>Meses</t>
  </si>
  <si>
    <t>Contratación directa - Prestación de servicios profesionales</t>
  </si>
  <si>
    <t>Propios - 20 - Ingresos corrientes</t>
  </si>
  <si>
    <t>No</t>
  </si>
  <si>
    <t>Liliana Castillo</t>
  </si>
  <si>
    <t>Coordinadora GIT Gestión del Talento Humano</t>
  </si>
  <si>
    <t>liliana.castillo@upme.gov.co</t>
  </si>
  <si>
    <t>110-2</t>
  </si>
  <si>
    <t>1 - SERVICIO DE EDUCACIÓN INFORMAL PARA LA GESTIÓN ADMINISTRATIVA</t>
  </si>
  <si>
    <t>Diseñar y ejecutar el plan de fortalecimiento de competencias técnicas especializadas para la planeación minero energética</t>
  </si>
  <si>
    <t>C-2199-1900-4-53105B-2199060-02</t>
  </si>
  <si>
    <t>Prestación de servicios profesionales y/o de apoyo a la gestión</t>
  </si>
  <si>
    <t>110-2 Prestar los servicios profesionales en la segunda fase del proceso de modernización de la UPME, con el fin de actualizar el estudio técnico que contenga una propuesta de estructura, planta de cargos y demás anexos, conforme a los lineamientos y directrices establecidos por el Departamento Administrativo de la Función Pública</t>
  </si>
  <si>
    <t>Febrero</t>
  </si>
  <si>
    <t>Marzo</t>
  </si>
  <si>
    <t>110-3</t>
  </si>
  <si>
    <t>110-3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</si>
  <si>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110-4</t>
  </si>
  <si>
    <t>110-4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</si>
  <si>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Enero</t>
  </si>
  <si>
    <t>Edirh Chávez</t>
  </si>
  <si>
    <t>Coordinadora GIT Gestión Contractual</t>
  </si>
  <si>
    <t>yenny.barrera@upme.gov.co</t>
  </si>
  <si>
    <t>110-5</t>
  </si>
  <si>
    <t>Configurar entornos de aprendizaje, intercambio y difusión de conocimiento asociados a prácticas clave de la entidad y su información minero energética, entre los servidores públicos y los grupos de valor</t>
  </si>
  <si>
    <t>Arrendamientos</t>
  </si>
  <si>
    <t>110-5 Alquilar espacios de oficina (coworking) en virtud del proyecto de modernización organizacional para la Unidad de Planeación Minero Energética.</t>
  </si>
  <si>
    <t>Abril</t>
  </si>
  <si>
    <t>Julio</t>
  </si>
  <si>
    <t>Contratación directa - Contratos de arrendamiento o adquisición de inmuebles</t>
  </si>
  <si>
    <t>Yezmy Vargas</t>
  </si>
  <si>
    <t>Coordinador GIT Gestión Administrativa y Servicio al Ciudadano</t>
  </si>
  <si>
    <t>yezmy.vargas@upme.gov.co</t>
  </si>
  <si>
    <t>110-6</t>
  </si>
  <si>
    <t>110-6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</si>
  <si>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110-7</t>
  </si>
  <si>
    <t>110-7 Prestar los servicios profesionales para asistir las actividades que fortalezcan la Gestión del Conocimiento por medio de la Dimensión del Talento Humano mediante la implementación de las políticas del Modelo Integrado de Planeación y Gestión MIPG, en especial la Política de Integridad y la Política de Gestión del Talento Humano.</t>
  </si>
  <si>
    <t>110-8</t>
  </si>
  <si>
    <t>110-8 Prestar los servicios profesionales para apoyar el seguimiento y control de la ejecución presupuestal y financiera de los recursos de funcionamiento e inversión asignados a la Secretaría General, así como brindar apoyo en la gestión de nómina de la UPME.</t>
  </si>
  <si>
    <t>Paula Ruiz</t>
  </si>
  <si>
    <t>Secretaria General</t>
  </si>
  <si>
    <t>paula.ruiz@upme.gov.co</t>
  </si>
  <si>
    <t>75 (30/12/2024)</t>
  </si>
  <si>
    <t>110-9</t>
  </si>
  <si>
    <t>110-9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</si>
  <si>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110-10</t>
  </si>
  <si>
    <t>110-10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</si>
  <si>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110-11</t>
  </si>
  <si>
    <t>110-11 Prestar los servicios profesionales para el desarrollo de las actividades de apoyo jurídico de la Secretaría General.</t>
  </si>
  <si>
    <t>110-12</t>
  </si>
  <si>
    <t>110-12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</si>
  <si>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110-13</t>
  </si>
  <si>
    <t>110-13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</si>
  <si>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110-14</t>
  </si>
  <si>
    <t>110-14 Prestar servicios profesionales para asesorar en el diseño del Sistema Propio de Evaluación de Desempeño Laboral de la Unidad de Planeación Minero Energética.</t>
  </si>
  <si>
    <t>Mayo</t>
  </si>
  <si>
    <t>Junio</t>
  </si>
  <si>
    <t>Contratación directa  - único oferente</t>
  </si>
  <si>
    <t>110-15</t>
  </si>
  <si>
    <t>Adquisición de bienes y/o servicios (otros)</t>
  </si>
  <si>
    <t>110-15 Contratar los servicios profesionales para el desarrollo de actividades formativas de carácter misional, previstas en el Plan Institucional de Capacitación (PIC) de la vigencia 2025,  dirigido a las servidoras/es públicos de la Unidad de Planeación Minero Energética</t>
  </si>
  <si>
    <t>Contratación directa - Contratos interadministrativos</t>
  </si>
  <si>
    <t>110-16</t>
  </si>
  <si>
    <t>110-16 Prestar los servicios profesionales para apoyar la apropiación del proceso de selección y vinculación de los servidores públicos de la UPME, así como la dimensión del Talento Humano en el componente de gestión de conocimiento.</t>
  </si>
  <si>
    <t>110-17</t>
  </si>
  <si>
    <t>110-17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</si>
  <si>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110-18</t>
  </si>
  <si>
    <t>110-18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</si>
  <si>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110-19</t>
  </si>
  <si>
    <t>110-19 Actualización, soporte y mantenimiento a distancia y soporte técnico especializado del sistema KACTUS HCM y SEVEN ERP.</t>
  </si>
  <si>
    <t>Agosto</t>
  </si>
  <si>
    <t>Contratación régimen especial (con ofertas)  - Régimen especial</t>
  </si>
  <si>
    <t>110-20</t>
  </si>
  <si>
    <t>Software - Licencias</t>
  </si>
  <si>
    <t>110-20 Adquirir el licenciamiento de las herramientas colaborativas en nube para la UPME</t>
  </si>
  <si>
    <t>Seléccion abreviada - acuerdo marco</t>
  </si>
  <si>
    <t>Eric Mauricio Vargas Forero</t>
  </si>
  <si>
    <t>Jefe Oficina de Tecnologias de la Informacion</t>
  </si>
  <si>
    <t>eric.vargas@upme.gov.co</t>
  </si>
  <si>
    <t>110-21</t>
  </si>
  <si>
    <t>110-21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</si>
  <si>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Katherine Perez</t>
  </si>
  <si>
    <t>katherine.perez@upme.gov.co</t>
  </si>
  <si>
    <t>110-22</t>
  </si>
  <si>
    <t>110-22  Prestar servicios profesionales orientados a fortalecer la gestión de la provisión de las vacantes, proceso de vinculación e inducción de los servidores públicos, así como el apoyo en el seguimiento de los planes de talento humano de la UPME</t>
  </si>
  <si>
    <t>Contratación directa</t>
  </si>
  <si>
    <t>Katherin Perez</t>
  </si>
  <si>
    <t xml:space="preserve">Coordinadora GITTH </t>
  </si>
  <si>
    <t>110-23</t>
  </si>
  <si>
    <t>110-23 Prestar servicios de apoyo técnico y administrativo a la Secretaria General y al Grupo Interno de Trabajo de Talento Humano de la UPME, en el desarrollo y ejecución de los procesos transversales del área, tales como gestión documental, actualización de bases de datos, seguimiento a actividades del plan de bienestar, inducción y reinducción, capacitaciones, seguridad y salud en el trabajo, así como demás actividades que se requieran para el cumplimiento de los objetivos institucionales en materia de gestión del talento humano.</t>
  </si>
  <si>
    <t>110-24</t>
  </si>
  <si>
    <t>110-24  Prestar servicios profesionales para el desarrollo transversal del procedimiento de gestión contractual de la Unidad de Planeación Minero Energética.</t>
  </si>
  <si>
    <t>Angela Lobo</t>
  </si>
  <si>
    <t xml:space="preserve">Coordinadora GIT Contractual </t>
  </si>
  <si>
    <t>angela.lobo@upme.gov.co</t>
  </si>
  <si>
    <t>110-25</t>
  </si>
  <si>
    <t>110-25  Prestar servicios profesionales para el desarrollo transversal del procedimiento de gestión contractual de la Unidad de Planeación Minero Energética.</t>
  </si>
  <si>
    <t>110-26</t>
  </si>
  <si>
    <t>110-26 Prestación de servicios profesionales en asesoría y apoyo jurídico para los planes transversales del Grupo Interno de Trabajo de Talento Humano de la entidad.</t>
  </si>
  <si>
    <t>110-27</t>
  </si>
  <si>
    <t>110-27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</si>
  <si>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Veronica Tabares Muñoz</t>
  </si>
  <si>
    <t>Jefe Oficina Asesora de Planeación</t>
  </si>
  <si>
    <t>veronica.tabares@upme.gov.co</t>
  </si>
  <si>
    <t>Oficina Asesora de Planeación</t>
  </si>
  <si>
    <t>101-1</t>
  </si>
  <si>
    <t>1 - Mejorar el direccionamiento estratégico y la gestión de los procesos frente a la ciudadanía.</t>
  </si>
  <si>
    <t>5 - DOCUMENTOS DE PLANEACIÓN</t>
  </si>
  <si>
    <t>Realizar la formulación de políticas, estrategias, proyectos y planes encaminadas a lograr los objetivos institucionales en desarrollo de su misión</t>
  </si>
  <si>
    <t>C-2199-1900-4-53105B-2199056-02</t>
  </si>
  <si>
    <t>101-1 Prestar servicios profesionales para apoyar la formulación, actualización y seguimiento de los proyectos de inversión, así como la elaboración de las herramientas para la elaboración de los informes solicitados por las partes interesadas del proceso de direccionamiento estratégico de la UPME.</t>
  </si>
  <si>
    <t>Diego Armando Vanegas Páez</t>
  </si>
  <si>
    <t>Jefe de Oficina Asesora</t>
  </si>
  <si>
    <t>diego.vanegas@upme.gov.co</t>
  </si>
  <si>
    <t>101-2</t>
  </si>
  <si>
    <t>101-2 Prestar servicios profesionales para el registro de datos, apoyo a la elaboración de reportes en herramientas y sistemas de información requeridos por la Oficina Asesora de Planeación de la UPME.</t>
  </si>
  <si>
    <t>101-3</t>
  </si>
  <si>
    <t>101-3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</si>
  <si>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101-4</t>
  </si>
  <si>
    <t>Realizar la programación y seguimiento a la ejecución de las políticas, estrategias, los planes y proyectos institucionales</t>
  </si>
  <si>
    <t>101-4 Prestar servicios profesionales para monitorear y gestionar los riesgos de la Entidad e identificar, analizar y valorar los asociados al Sistema de Administración del Riesgo de Lavado de Activos y de la Financiación del Terrorismo – SARLAFT aplicables para la UPME y los que se encuentren dentro del marco del Programa de Transparencia y Ética Pública (PTEP).</t>
  </si>
  <si>
    <t>101-5</t>
  </si>
  <si>
    <t>101-5 Prestar servicios profesionales orientados al fortalecimiento de la dimensión de control interno a través de la ejecución del plan anual de auditorías con énfasis en la evaluación y seguimiento de recursos financieros de la UPME.</t>
  </si>
  <si>
    <t>Gerardo Calderón Lemus</t>
  </si>
  <si>
    <t>Asesor Control Interno Dirección General</t>
  </si>
  <si>
    <t>gerardo.calderon@upme.gov.co</t>
  </si>
  <si>
    <t>101-6</t>
  </si>
  <si>
    <t>101-6 Prestar servicios profesionales orientados al fortalecimiento de la política de control interno mediante la ejecución del plan anual de auditorías con énfasis en la gestión administrativa de la UPME.</t>
  </si>
  <si>
    <t>101-7</t>
  </si>
  <si>
    <t xml:space="preserve">101-7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</si>
  <si>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Dias</t>
  </si>
  <si>
    <t>101-8</t>
  </si>
  <si>
    <t xml:space="preserve">101-8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</si>
  <si>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101-9</t>
  </si>
  <si>
    <t>101-9 Contratar los servicios de auditoría interna al Sistema de Gestión Institucional de la UPME, con el propósito de validar el grado de cumplimiento de los requisitos establecidos en la Norma Técnica Colombiana NTC ISO 9001:2015 para los procesos incluidos en el alcance del sistema, así como verificar el cumplimiento del Sistema de Seguridad y Salud en el Trabajo, según lo dispuesto en el Decreto 1072 de 2015 y la Resolución 0312 de 2019.</t>
  </si>
  <si>
    <t>Octubre</t>
  </si>
  <si>
    <t>101-10</t>
  </si>
  <si>
    <t>101-10 Prestar los servicios profesionales como auditor interno del Sistema de Gestión Ambiental de la UPME bajo la norma NTC ISO 14001:2015.</t>
  </si>
  <si>
    <t>Noviembre</t>
  </si>
  <si>
    <t>101-11</t>
  </si>
  <si>
    <t>Software - Nube pública o privada</t>
  </si>
  <si>
    <t>101-11 Adquirir una solución integral para optimizar el proceso de gestión y seguimiento del Plan Anual de Adquisiciones y la gestión presupuestal del presupuesto de inversión de la UPME.</t>
  </si>
  <si>
    <t>Contratación directa - Contratos menor cuantía</t>
  </si>
  <si>
    <t>101-12</t>
  </si>
  <si>
    <t>101-12 Renovar la suscripción del sistema de información para la integración y administración de la planeación institucional y de los sistemas de gestión de la Unidad de Planeación Minero Energética.</t>
  </si>
  <si>
    <t>Contratación directa - único oferente</t>
  </si>
  <si>
    <t>101-13</t>
  </si>
  <si>
    <t>1 - SERVICIO DE IMPLEMENTACIÓN SISTEMAS DE GESTIÓN</t>
  </si>
  <si>
    <t>Planificar y coordinar la apropiación e implementación del MIPG</t>
  </si>
  <si>
    <t>C-2199-1900-4-53105B-2199062-02</t>
  </si>
  <si>
    <t>101-13 Prestar los servicios profesionales para asesorar la implementación y mantenimiento del Sistema de Gestión Institucional y la apropiación e implementación del Modelo Integrado de Planeación y Gestión- MIPG.</t>
  </si>
  <si>
    <t>101-14</t>
  </si>
  <si>
    <t>101-14 Renovar la suscripción del sistema de información para la integración y administración de la planeación institucional y de los sistemas de gestión de la Unidad de Planeación Minero Energética.</t>
  </si>
  <si>
    <t>101-15</t>
  </si>
  <si>
    <t>101-15 Prestar los servicios para realizar ejercicio de pre auditoría de certificación y la auditoría de certificación de los sistemas de gestión implementados en la UPME.</t>
  </si>
  <si>
    <t>101-16</t>
  </si>
  <si>
    <t>Realizar acciones que faciliten la articulación de los instrumentos de planeación, de cara a la mejora de los productos y servicios prestados a la ciudadanía</t>
  </si>
  <si>
    <t>101-16 Prestar servicios profesionales para el seguimiento y reporte de los planes e indicadores de gestión del Modelo Integrado de Planeación y Gestión en el marco del Sistema de Gestión Institucional</t>
  </si>
  <si>
    <t>101-17</t>
  </si>
  <si>
    <t>101-17 Prestar servicios profesionales para el diseño de los procesos definidos en el nuevo modelo operativo de la UPME y los elementos (caracterizaciones, documentación, normatividad, indicadores de gestión, roles y comunicaciones, otros) que los integran.</t>
  </si>
  <si>
    <t>101-18</t>
  </si>
  <si>
    <t>101-18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</si>
  <si>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101-19</t>
  </si>
  <si>
    <t>3 - DOCUMENTOS METODOLÓGICOS</t>
  </si>
  <si>
    <t>Realizar la implementación de un esquema organizativo y de gobernabilidad para la gestión del conocimiento</t>
  </si>
  <si>
    <t>80101511;80111501;80111504</t>
  </si>
  <si>
    <t>Consultoría</t>
  </si>
  <si>
    <t>101-19 Prestar servicios de consultoría para orientar a la Unidad de Planeación Minero Energética (UPME) en la implementación, evaluación y mejora del Modelo de Gestión del Conocimiento e Innovación (Gesco+i), con el objetivo de fortalecer la cultura organizacional, optimizar la gestión del conocimiento clave, y promover la innovación dentro de la entidad.</t>
  </si>
  <si>
    <t>101-20</t>
  </si>
  <si>
    <t>101-20 Prestar servicios profesionales para el registro de datos, apoyo a la elaboración de reportes en herramientas y sistemas de información requeridos por la Oficina Asesora de Planeación de la UPME.</t>
  </si>
  <si>
    <t xml:space="preserve">Contratación directa - Prestación de servicios profesionales </t>
  </si>
  <si>
    <t>101-21</t>
  </si>
  <si>
    <t>101-21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t>
  </si>
  <si>
    <t>101-22</t>
  </si>
  <si>
    <t>101-22 Adquirir el licenciamiento de las herramientas colaborativas en nube para la UPME</t>
  </si>
  <si>
    <t>101-23</t>
  </si>
  <si>
    <t>101-23 Adquirir el licenciamiento de las herramientas colaborativas en nube para la UPME</t>
  </si>
  <si>
    <t>101-24</t>
  </si>
  <si>
    <t>101-24 Prestar servicios profesionales para la gestión, implementación y mejora de la Política Integral de la Administración del Riesgo de la Unidad de Planeación Minero-Energética (UPME), que incluye la identificación, valoración, evaluación, monitoreo, seguimiento y comunicación de los riesgos en las tipologías establecidas por la Departamento de la Función Pública (DAFP), con el fin de prevenir su materialización y asegurar el cumplimiento de los objetivos institucionales.</t>
  </si>
  <si>
    <t>Verónica Taberes Muñoz</t>
  </si>
  <si>
    <t>101-25</t>
  </si>
  <si>
    <t>101-25 Prestar servicios profesionales para el diseño de los procesos definidos en el nuevo modelo operativo de la UPME y los elementos (caracterizaciones, documentación, normatividad, indicadores de gestión, roles y comunicaciones, otros) que los integran.</t>
  </si>
  <si>
    <t>Oficina de Gestión de Proyectos de Fondos</t>
  </si>
  <si>
    <t>Fondos</t>
  </si>
  <si>
    <t>180-1</t>
  </si>
  <si>
    <t>1 - Mejorar la capacidad de los interesados en formular proyectos de inversión en el sector energético.</t>
  </si>
  <si>
    <t>2 - SERVICIO DE ASISTENCIA TÉCNICA</t>
  </si>
  <si>
    <t>Capacitar interesados en la presentación de proyectos de inversión</t>
  </si>
  <si>
    <t>C-2102-1900-5-53106A-2102071-02</t>
  </si>
  <si>
    <t>Viáticos y gastos de viaje</t>
  </si>
  <si>
    <t>180-1 Pago de viáticos y gastos de desplazamiento para el Mejoramiento de la participación ciudadana en el modelo energético y de infraestructura energética, en el marco de la transición energética justa a nivel nacional.</t>
  </si>
  <si>
    <t>Maximiliano Bueno López</t>
  </si>
  <si>
    <t>Jefe Oficina Gestión de Proyectos de Fondos</t>
  </si>
  <si>
    <t>maximilianobueno@upme.gov.co</t>
  </si>
  <si>
    <t>180-2</t>
  </si>
  <si>
    <t>Capacitar organizaciones y usuarios en general en las regiones</t>
  </si>
  <si>
    <t>Tiquetes</t>
  </si>
  <si>
    <t>180-2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</si>
  <si>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Contratación régimen especial - Régimen especial</t>
  </si>
  <si>
    <t>maximiliano.bueno@upme.gov.co</t>
  </si>
  <si>
    <t>180-3</t>
  </si>
  <si>
    <t>2 - DOCUMENTOS DE LINEAMIENTOS TÉCNICOS</t>
  </si>
  <si>
    <t>Documento con la descripción de procesos, métodos y herramientas</t>
  </si>
  <si>
    <t>C-2102-1900-5-53106A-2102008-02</t>
  </si>
  <si>
    <t>180-3 Prestar servicios profesionales orientados al fortalecimiento de la dimensión de control interno a través de la ejecución del plan  anual de auditorías con énfasis en la evaluación y seguimiento de recursos financieros de la UPME.</t>
  </si>
  <si>
    <t>180-4</t>
  </si>
  <si>
    <t>180-4 Prestar servicios profesionales orientados al fortalecimiento de la política de control interno mediante la ejecución del plan  anual de auditorías con énfasis en la gestión administrativa de la UPME.</t>
  </si>
  <si>
    <t>180-5</t>
  </si>
  <si>
    <t>180-5 Contratar consultoría para elaborar un módulo para un curso virtual de socialización y capacitación sobre los fondos de apoyo financiero del MME.</t>
  </si>
  <si>
    <t>180-6</t>
  </si>
  <si>
    <t>Documento con los resultados de las validaciones</t>
  </si>
  <si>
    <t>180-6 Adquirir normativas técnicas para mejorar las capacidades de los evaluadores de proyectos que buscan cofinanciación a través de los fondos y mecanimos administrados por el Ministerio de Minas y Energía (MME).</t>
  </si>
  <si>
    <t>180-7</t>
  </si>
  <si>
    <t>180-7 Prestar los servicios profesionales para brindar asesoría en los asuntos relacionados con la planeación estratégica, procesos contractuales y administrativos que adelante la Oficina de Gestión de Proyectos de Fondos de la UPME.</t>
  </si>
  <si>
    <t>180-8</t>
  </si>
  <si>
    <t>180-8 Prestar servicios profesionales para asesorar a la Oficina de Gestión de Proyectos de Fondos (OGPF) en metodologías de evaluación de proyectos de ampliación de cobertura de gas combustible asignados a la UPME para acudir a recursos de los distintos Fondos y Mecanismos de Cofinanciación.</t>
  </si>
  <si>
    <t>180-9</t>
  </si>
  <si>
    <t>180-9 Prestar los servicios profesionales para apoyar la gestión de bases de datos, sistemas de información y el seguimiento de la gestión del tramites automatizados mediante plataformas asociados a la Oficina de Gestión de Proyectos de Fondos de la Unidad de planeación minero energetica.</t>
  </si>
  <si>
    <t>180-10</t>
  </si>
  <si>
    <t>180-10 Prestar los servicios profesionales para asesorar a la Oficina de Gestión de Proyectos de Fondos en asuntos relacionados con la planeación energética y en la evaluación integral de proyectos de fondos de energia eléctrica y gas combustible.</t>
  </si>
  <si>
    <t>180-11</t>
  </si>
  <si>
    <t>180-11 Prestar los servicios profesionales para la revisión, validación y emisión de los conceptos técnicos y financieros de los proyectos energéticos que solicitan recursos a la Financiera de Desarrollo Territorial FINDETER y de los demás fondos y mecanismos de financiación evaluados por la Unidad de Planeación Minero Energética.</t>
  </si>
  <si>
    <t>180-12</t>
  </si>
  <si>
    <t>180-12 Prestar los servicios profesionales para realizar la emisión de conceptos de los proyectos que solicitan recursos al Sistema General de regalías (SGR) en energía eléctrica y tecnologías renovables, así como los demás mecanismos y fondos de financiación revisados por la Unidad de Planeación Minero Energética.</t>
  </si>
  <si>
    <t>180-13</t>
  </si>
  <si>
    <t>180-13 Prestar los servicios profesionales para realizar la emisión de conceptos de los proyectos que solicitan recursos al mecanismo de Obras por impuesto y a los demás mecanismos y fondos de financiación revisados por la Unidad de Planeación Minero Energética.</t>
  </si>
  <si>
    <t>180-14</t>
  </si>
  <si>
    <t>180-14 Prestar los servicios profesionales para la revisión, validación y la emisión de los conceptos  técnicos y financieros de los proyectos que solicitan recursos al Fondo de Apoyo Financiero para la Energización de las Zonas Rurales Interconectadas (FAER)  y de los demás fondos y mecanismos de financiación evaluados por la Unidad de Planeación Minero Energética.</t>
  </si>
  <si>
    <t>180-15</t>
  </si>
  <si>
    <t>180-15 Prestar los servicios profesionales para realizar la emisión de conceptos de los proyectos que solicitan recursos al Sistema Generar de Regalias (SGR) y a los demás mecanismos y fondos de financiación revisados por la Unidad de Planeación Minero Energética.</t>
  </si>
  <si>
    <t>180-16</t>
  </si>
  <si>
    <t>180-16 Prestar los servicios profesionales para realizar la emisión de conceptos de los proyectos que solicitan recursos al Sistema Generar de Regalias (SGR) y a los demás mecanismos y fondos de financiación revisados por la Unidad de Planeación Minero Energética.</t>
  </si>
  <si>
    <t>180-17</t>
  </si>
  <si>
    <t>180-17 Prestar los servicios profesionales para realizar la emisión de conceptos de los proyectos que solicitan recursos al Sistema Generar de Regalias (SGR) y a los demás mecanismos y fondos de financiación revisados por la Unidad de Planeación Minero Energética.</t>
  </si>
  <si>
    <t>180-18</t>
  </si>
  <si>
    <t>180-18 Prestar los servicios profesionales para realizar la emisión de conceptos de los proyectos que solicitan recursos al Programa de Sustitución de Leña (PSL) y a los demás mecanismos y fondos de financiación revisados por la Unidad de Planeación Minero Energética.</t>
  </si>
  <si>
    <t>180-19</t>
  </si>
  <si>
    <t>180-19 Prestar servicios profesionales para la articulación entre la Oficina de Fondos y la Dirección General en el marco de la implementación de la estrategia de participación y comunicación fortaleciendo capacidades para una planeación minero energética participativa</t>
  </si>
  <si>
    <t>180-20</t>
  </si>
  <si>
    <t xml:space="preserve">180-20 Gastos de nómina Planta Temporal </t>
  </si>
  <si>
    <t>180-21</t>
  </si>
  <si>
    <t>180-21 Alquilar espacios de oficina (coworking) en virtud del proyecto de modernización organizacional para la Unidad de Planeación Minero Energética.</t>
  </si>
  <si>
    <t>180-22</t>
  </si>
  <si>
    <t>180-22 Prestar servicios de apoyo en la creación y diseño de productos gráficos innovadores para contenido digital e impreso, con el fin de contribuir a la gestión de comunicación interna y externa de la UPME.</t>
  </si>
  <si>
    <t>180-23</t>
  </si>
  <si>
    <t>180-23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</si>
  <si>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180-24</t>
  </si>
  <si>
    <t>Software- Licencias</t>
  </si>
  <si>
    <t xml:space="preserve">180-24 Adquirir el licenciamiento de las herramientas colaborativas en nube para la UPME.		</t>
  </si>
  <si>
    <t>180-25</t>
  </si>
  <si>
    <t xml:space="preserve">180-25 Prestar los servicios profesionales para la evaluación, validación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                                 </t>
  </si>
  <si>
    <t>Manuel Peña Suarez</t>
  </si>
  <si>
    <t>manuel.pena@upme.govco</t>
  </si>
  <si>
    <t>180-26</t>
  </si>
  <si>
    <t xml:space="preserve">180-26 Prestar los servicios profesionales para realizar la emisión de conceptos de los diferentes proyectos de energía eléctrica y gas combustible revisados por la Unidad de Planeación Minero Energética (UPME) que solicitan recursos a los fondos de apoyo financiero del Ministerio de Minas y Energía (MME).                                        </t>
  </si>
  <si>
    <t>180-27</t>
  </si>
  <si>
    <t>180- 27 Prestar servicios profesionales para realizar la emisión de conceptos de los proyectos del sector de gas combustible y apoyar la evaluación de los componentes sociales y ambientales de proyectos presentados a fondos o mecanismos de financiación evaluados por la Oficina de Gestión de Proyectos de Fondos de la Unidad de Planeación Minero Energética (UPME).</t>
  </si>
  <si>
    <t xml:space="preserve">Junio </t>
  </si>
  <si>
    <t xml:space="preserve">Julio </t>
  </si>
  <si>
    <t>180-28</t>
  </si>
  <si>
    <t>180-28 Prestar los servicios profesionales para la evaluación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t>
  </si>
  <si>
    <t>180-29</t>
  </si>
  <si>
    <t>180-29 Prestar los servicios profesionales para la evaluación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</si>
  <si>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180-30</t>
  </si>
  <si>
    <t>180-30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</si>
  <si>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180-31</t>
  </si>
  <si>
    <t>180-31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</si>
  <si>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180-32</t>
  </si>
  <si>
    <t>180-32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</si>
  <si>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180-33</t>
  </si>
  <si>
    <t>180-33 Prestar los servicios profesionales para la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</si>
  <si>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180-34</t>
  </si>
  <si>
    <t>180-34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</si>
  <si>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180-35</t>
  </si>
  <si>
    <t>180-35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</si>
  <si>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180-36</t>
  </si>
  <si>
    <t>180-36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</si>
  <si>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180-37</t>
  </si>
  <si>
    <t>180-37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</si>
  <si>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Oficina de Tecnología de la Información</t>
  </si>
  <si>
    <t>TIC</t>
  </si>
  <si>
    <t>130-1</t>
  </si>
  <si>
    <t>1 - Incrementar el desarrollo de los habilitadores transversales de la política de gobierno digital.</t>
  </si>
  <si>
    <t>1 - DOCUMENTO PARA LA PLANEACIÓN ESTRATÉGICA EN TI</t>
  </si>
  <si>
    <t>Definir y estructurar las acciones tendientes a la apropiación e implementación de la política de Gobierno Digital</t>
  </si>
  <si>
    <t>C-2199-1900-5-53105B-2199066-02</t>
  </si>
  <si>
    <t>130-1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</si>
  <si>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130-2</t>
  </si>
  <si>
    <t>Mantener y fortalecer el modelo Operativo de TI</t>
  </si>
  <si>
    <t>130-2 Prestar servicios profesionales para la administración de las herramientas de seguridad perimetral de la UPME y en la elaboración de Conceptos Técnicos, lineamientos, políticas y demás documentación, relacionada con el Dominio de Arquitectura de Seguridad Digital para la Unidad de Planeación Minero Energética.</t>
  </si>
  <si>
    <t>130-3</t>
  </si>
  <si>
    <t>130-3 Prestar servicios profesionales para el desarrollo y/o ajuste de aplicaciones web, servicios web y/o APIS, permitiendo fortalecer la interoperabilidad y los sistemas de información de la entidad.</t>
  </si>
  <si>
    <t>130-4</t>
  </si>
  <si>
    <t>130-4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</si>
  <si>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130-5</t>
  </si>
  <si>
    <t>130-5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</si>
  <si>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130-6</t>
  </si>
  <si>
    <t>2 - Aumentar la capacidad institucional a nivel de arquitectura tecnológica y de sistemas de información.</t>
  </si>
  <si>
    <t>1 - SERVICIOS TECNOLÓGICOS</t>
  </si>
  <si>
    <t>Robustecer el nivel de madurez de la estrategia de infraestructura y soluciones en la nube</t>
  </si>
  <si>
    <t>C-2199-1900-5-53105B-2199067-02</t>
  </si>
  <si>
    <t>130-6 Prestar servicios profesionales para la actualización del dominio de arquitectura de infraestructura TI de la UPME articulándola con las definiciones de arquitectura del sector y con los demás dominios de arquitectura establecidos en la Entidad.</t>
  </si>
  <si>
    <t>130-7</t>
  </si>
  <si>
    <t>130-7 Prestar servicios de apoyo a la gestión para la atención de los requerimientos e incidencias relacionadas con la operación de las Tecnologías de la Información de la entidad, aplicando buenas prácticas en la gestión de servicios de TI.</t>
  </si>
  <si>
    <t>130-8</t>
  </si>
  <si>
    <t>130-8 Prestar servicios de apoyo a la gestión en la mesa de servicio para atender, registrar, clasificar y dar solución de primer nivel a los requerimientos e incidencias tecnológicas reportadas por los usuarios, bajo las buenas prácticas ITIL y los procedimientos establecidos para la gestión de servicios de TI.</t>
  </si>
  <si>
    <t>130-9</t>
  </si>
  <si>
    <t>130-9 Prestar servicios profesionales para apoyar en la gestion de la mesa de servicio, medicion de indicadores y atencion de solicitudes e indicencias de los servicios tecnologicos de la UPME.</t>
  </si>
  <si>
    <t>130-10</t>
  </si>
  <si>
    <t>130-10 Prestar servicios profesionales para la solución de problemas o incidentes presentados sobre los sistemas de información implementados en la UPME o en la plataforma tecnológica que los soportan.</t>
  </si>
  <si>
    <t>130-11</t>
  </si>
  <si>
    <t>3 - Mejorar la implementación del modelo de Gestión de Información Institucional.</t>
  </si>
  <si>
    <t>1 - SERVICIOS DE INFORMACIÓN IMPLEMENTADOS</t>
  </si>
  <si>
    <t>Identificar y apropiar soluciones de TI</t>
  </si>
  <si>
    <t>C-2199-1900-5-53105B-2199065-02</t>
  </si>
  <si>
    <t>130-11 Prestar servicios profesionales para la creación de contenido, divulgación y socialización de los proyectos, planes y gestión de la UPME.</t>
  </si>
  <si>
    <t>130-12</t>
  </si>
  <si>
    <t>130-12 Prestar servicios de apoyo a la gestión para la UPME en la creación de productos audiovisuales para los diferentes canales de la entidad y necesidades del Plan Estratégico de Comunicaciones.</t>
  </si>
  <si>
    <t>130-13</t>
  </si>
  <si>
    <t>130-13 Prestar servicios de apoyo a la gestión para la UPME en la creación de productos audiovisuales para los diferentes canales de la entidad y necesidades del Plan Estratégico de Comunicaciones.</t>
  </si>
  <si>
    <t>130-14</t>
  </si>
  <si>
    <t>Administrar de manera eficiente el Software a nivel Institucional, de cara a la mejora de los productos y servicios prestados a la ciudadanía</t>
  </si>
  <si>
    <t>130-14 Prestar servicios profesionales para la implementación, mantenimiento, administración y aseguramiento de las bases de datos que soportan las aplicaciones o portales de la Entidad, garantizando su rendimiento, disponibilidad y capacidad de recuperación.</t>
  </si>
  <si>
    <t>130-15</t>
  </si>
  <si>
    <t>130-15 Prestar servicios profesionales para el seguimiento y control del Plan Estratégico, Plan de Acción y Proyecto de Inversión de la Oficina de Tecnologías de la Información, incluyendo el acompañamiento en la ejecución presupuestal, la gestión de procesos precontractuales y demás actividades administrativas, asegurando la eficiencia en la asignación de recursos y la optimización de procesos institucionales.</t>
  </si>
  <si>
    <t>130-16</t>
  </si>
  <si>
    <t>130-16 Prestar los servicios profesionales de acompañamiento jurídico en los asuntos de gestión precontractual, contractual y poscontractual de la Entidad en especial lo relacionado con la Oficina de Tecnologías de la Información.</t>
  </si>
  <si>
    <t>130-17</t>
  </si>
  <si>
    <t>130-17 Prestar servicios profesionales orientados al fortalecimiento de la dimensión de control interno a través de la ejecución del Plan Anual de Auditorías con énfasis en la evaluación y seguimiento de recursos financieros de la UPME.</t>
  </si>
  <si>
    <t>130-18</t>
  </si>
  <si>
    <t>130-18 Prestar servicios profesionales orientados al fortalecimiento de la política de control interno mediante la ejecución del Plan Anual de Auditorías con énfasis en la gestión administrativa de la UPME.</t>
  </si>
  <si>
    <t>130-19</t>
  </si>
  <si>
    <t>130-19 Prestar servicios profesionales para la actualización y administración del Modelo de Seguridad y Privacidad de la Información -MSPI-, de conformidad con la normatividad vigente.</t>
  </si>
  <si>
    <t>130-20</t>
  </si>
  <si>
    <t>130-20 Prestar servicios profesionales para el diseño e implementación de la Arquitectura de Sistemas de Información y la política de gobierno digital.</t>
  </si>
  <si>
    <t>130-21</t>
  </si>
  <si>
    <t>130-21 Prestar servicios de apoyo a la gestión para la atención de los requerimientos e incidencias relacionadas con la operación de las plataformas tecnológicas de cara a los ciudadanos y a los usuarios internos de la entidad.</t>
  </si>
  <si>
    <t>130-22</t>
  </si>
  <si>
    <t>130-22 Adquirir Certificado Wildcard SSL Multidominio para los servidores de la Unidad.</t>
  </si>
  <si>
    <t xml:space="preserve">Contratación directa </t>
  </si>
  <si>
    <t>130-23</t>
  </si>
  <si>
    <t>130-23 Adquirir el servicio de firmado digital incluyendo certificados de firma digital en el sistema de gestión documental de la UPME y los de función pública SIIF Nación (token) y un certificado de firma digital de persona jurídica para facturación electrónica.</t>
  </si>
  <si>
    <t>130-24</t>
  </si>
  <si>
    <t>Software- Suscripciones</t>
  </si>
  <si>
    <t>130-24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t>
  </si>
  <si>
    <t>130-25</t>
  </si>
  <si>
    <t>130-25 Adquirir el servicio de ciberseguridad contra ransomware y el licenciamiento de la solución Endpoint con la que cuenta la UPME.</t>
  </si>
  <si>
    <t>130-26</t>
  </si>
  <si>
    <t>130-26 Renovar el licencimiento y soporte de solución de backup.</t>
  </si>
  <si>
    <t>130-27</t>
  </si>
  <si>
    <t>Software- Nube pública o privada</t>
  </si>
  <si>
    <t xml:space="preserve">130-27 Adquirir el servicio de nube para Backup y DRP                                                </t>
  </si>
  <si>
    <t>130-28</t>
  </si>
  <si>
    <t>Mantenimientos y/o mejoras</t>
  </si>
  <si>
    <t>130-28 Actualización y soporte del sistema de gestión documental de la Unidad, basado en ARGO/ORFEOGPL, para la Unidad de Planeación Minero Energética -UPME.</t>
  </si>
  <si>
    <t>130-29</t>
  </si>
  <si>
    <t>130-29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</si>
  <si>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130-30</t>
  </si>
  <si>
    <t>130-30 Adquirir el licenciamiento de las herramientas colaborativas en nube para la UPME.</t>
  </si>
  <si>
    <t>130-31</t>
  </si>
  <si>
    <t>130-31 Adquirir el canal de backup junto con la renovacion del segmento de prefijo IPV6 ante LACNIC.</t>
  </si>
  <si>
    <t>130-32</t>
  </si>
  <si>
    <t>130-32 Actualizar y renovar el licenciamiento ESRI.</t>
  </si>
  <si>
    <t>130-33</t>
  </si>
  <si>
    <t>130-33 Contratar el servicio de plataforma cómo servicios PaaS de la herramienta Bizagi, así como la migración de los flujos de procesos de la UPME.</t>
  </si>
  <si>
    <t>130-34</t>
  </si>
  <si>
    <t>130-34 Contratar el servicio de plataforma cómo servicios PaaS de la herramienta Bizagi, así como la migración de los flujos de procesos de la UPME.</t>
  </si>
  <si>
    <t>130-35</t>
  </si>
  <si>
    <t>130-35 Adquirir el servicio de licenciamiento de Office 365 usado en la entidad.</t>
  </si>
  <si>
    <t>130-36</t>
  </si>
  <si>
    <t>130-36 Renovar y prestar mantenimiento de Licencias MATLAB.</t>
  </si>
  <si>
    <t>130-37</t>
  </si>
  <si>
    <t>130-37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</si>
  <si>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130-38</t>
  </si>
  <si>
    <t>43233200;81111800;81111801;81112208</t>
  </si>
  <si>
    <t>130-38 Adquirir el licenciamiento de la solución con la que cuenta la UPME para la protección del correo electrónico, de la red de comunicaciones, y la integración con el Firewall Palo Alto.</t>
  </si>
  <si>
    <t>130-39</t>
  </si>
  <si>
    <t>130-39 Adquirir el licenciamiento de la solución con la que cuenta la UPME para la protección del correo electrónico, de la red de comunicaciones, y la integración con el Firewall Palo Alto.</t>
  </si>
  <si>
    <t>130-40</t>
  </si>
  <si>
    <t>43222501, 43222503, 43222504, 43222609, 43233205</t>
  </si>
  <si>
    <t>130-40 Contratar la solución de Security Gateway Edge para fortalecer la infraestructura de seguridad de la Entidad, con capacidades avanzadas que incluyen balanceo de servicios con DRP, firewall de aplicaciones avanzado, protección antibot, y mecanismos efectivos contra diversos vectores de ataque como inyecciones SQL, Cross-Site Scripting (XSS), Cross-Site Request Forgery (CSRF), Botnet y ataques DDoS</t>
  </si>
  <si>
    <t>130-41</t>
  </si>
  <si>
    <t>43231507;43232103;43232304;81112200;81112100</t>
  </si>
  <si>
    <t>130-41 Adquirir la suscripción de Power BI para la visualización de datos de la entidad.</t>
  </si>
  <si>
    <t>130-42</t>
  </si>
  <si>
    <t>130-42 Prestar servicios profesionales para impulsar la transformación digital de la UPME, mediante el desarrollo de nuevos proyectos de automatización de servicios ciudadanos digitales en Bizagi, alineados con la política de gobierno digital y el Plan Estratégico de TI</t>
  </si>
  <si>
    <t>Contratación régimen especial (con ofertas) - Régimen especial</t>
  </si>
  <si>
    <t>130-43</t>
  </si>
  <si>
    <t>130-43 Renovar, instalar, configurar y poner en funcionamiento una solución de seguridad firewall perimetral con características de NEXT GENERATION FIREWALL (NGFW).</t>
  </si>
  <si>
    <t>130-44</t>
  </si>
  <si>
    <t>130-44 Renovar, instalar, configurar y poner en funcionamiento una solución de seguridad firewall perimetral con características de NEXT GENERATION FIREWALL (NGFW).</t>
  </si>
  <si>
    <t>130-45</t>
  </si>
  <si>
    <t>Realizar la adopción del modelo de gestión de Información Institucional</t>
  </si>
  <si>
    <t>130-45 Adquirir la suscripción de Power BI para la visualización de datos de la entidad.</t>
  </si>
  <si>
    <t>130-46</t>
  </si>
  <si>
    <t>2 - Aumentar la capacidad institucional a nivel de arquitectura tecnológica y de sistemas de informaciòn</t>
  </si>
  <si>
    <t>130-46 Adquirir el canal de backup junto con la renovacion del segmento de prefijo IPV6 ante LACNIC.</t>
  </si>
  <si>
    <t>130-47</t>
  </si>
  <si>
    <t>1 - Incrementar el desarrollo de los habilitadores transversales de la política de gobierno digital</t>
  </si>
  <si>
    <t>130-47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</si>
  <si>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130-48</t>
  </si>
  <si>
    <t>130-48 Adquirir paquete de bolsa de horas para soporte técnico especializado de consultoría – Kactus HCM.</t>
  </si>
  <si>
    <t>130-49</t>
  </si>
  <si>
    <t>Software - Suscripciones</t>
  </si>
  <si>
    <t xml:space="preserve">130-49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						</t>
  </si>
  <si>
    <t>130-50</t>
  </si>
  <si>
    <t>130-50 Prestar servicios profesionales para impulsar la transformación digital de la UPME, mediante el desarrollo de nuevos proyectos de automatización de servicios ciudadanos digitales en Bizagi, alineados con la política de gobierno digital y el Plan Estratégico de TI</t>
  </si>
  <si>
    <t>130-51</t>
  </si>
  <si>
    <t>130-51 Prestar servicios profesionales para la creación de contenido, divulgación y socialización de los proyectos, planes y gestión de la UPME</t>
  </si>
  <si>
    <t>130-52</t>
  </si>
  <si>
    <t>130-52 Adquirir el servicio de nube para Backup y DRP</t>
  </si>
  <si>
    <t>130-53</t>
  </si>
  <si>
    <t>130-53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</si>
  <si>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130-54</t>
  </si>
  <si>
    <t>130-54 Prestar servicios profesionales como Gerente de Proyectos de TI en Gestión de Servicios, para liderar proyectos orientados a la implementación, ajuste y mejora del servicio al cliente interno y externo, asegurando la alineación de la mesa de servicios con el modelo ITIL, de conformidad con la Metodología para la Gestión de Proyectos de Tecnologías de la Información – MGGTI del Ministerio de Tecnologías de la Información y las Comunicaciones.</t>
  </si>
  <si>
    <t>130-55</t>
  </si>
  <si>
    <t>130-55 Contratar servicios de software especializados para la actualización y ajuste de la herramienta de gestión documental ARGO, para la migración de la plataforma a su última versión estable, el diseño y desarrollo de un módulo para la gestión integral de Peticiones, Quejas, Reclamos y Sugerencias (PQRS) y mantenimiento al desarrollo evolutivo para asegurar el correcto funcionamiento y la mejora continua de la herramienta.</t>
  </si>
  <si>
    <t>130-56</t>
  </si>
  <si>
    <t>130-56 Prestar servicios profesionales como Gerente de Proyectos de TI con enfoque en Seguridad de la Información, para liderar la planificación, ejecución y monitoreo de proyectos tecnológicos que involucren la protección de activos de información, la gestión de riesgos y la implementación de controles de ciberseguridad, de conformidad con la Metodología para la Gestión de Proyectos de Tecnologías de la Información – MGGTI del Ministerio de Tecnologías de la Información y las Comunicaciones.</t>
  </si>
  <si>
    <t>130-57</t>
  </si>
  <si>
    <t>130-57 Adquirir el servicio de firmado digital incluyendo certificados de firma digital en el sistema de gestión documental de la UPME y los de función pública SIIF Nación (token) y un certificado de firma digital de persona jurídica para facturación electrónica.</t>
  </si>
  <si>
    <t>130-58</t>
  </si>
  <si>
    <t>130-58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</si>
  <si>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130-59</t>
  </si>
  <si>
    <t>130-59 Prestar servicios profesionales para la implementación, mantenimiento, administración y aseguramiento de las bases de datos que soportan las aplicaciones o portales de la Entidad, garantizando su rendimiento, disponibilidad y capacidad de recuperación.</t>
  </si>
  <si>
    <t>130-60</t>
  </si>
  <si>
    <t>130-60 Prestar servicios profesionales como Gerente de Proyectos para Sistemas de Información, para liderar el seguimiento a los proyectos de desarrollo y la implementación de software en la entidad, así como  planificar, ejecutar y monitorear el ciclo de vida de los sistemas de información, asegurando la calidad de los desarrollos y el cumplimiento de los requerimientos, de conformidad con la Metodología para la Gestión de Proyectos de Tecnologías de la Información – MGGTI del Ministerio de Tecnologías de la Información y las Comunicaciones.</t>
  </si>
  <si>
    <t>Subdirección de Energía Eléctrica</t>
  </si>
  <si>
    <t>Energía</t>
  </si>
  <si>
    <t>150-1</t>
  </si>
  <si>
    <t>1 - Aumentar señales de expansión y cobertura del servicio de energía eléctrica.</t>
  </si>
  <si>
    <t>2 - DOCUMENTOS DE PLANEACIÓN</t>
  </si>
  <si>
    <t>Documento de planeación validado</t>
  </si>
  <si>
    <t>C-2102-1900-6-40301C-2102009-02</t>
  </si>
  <si>
    <t>150-1 Prestar servicios profesionales a la Subdirección de Energía Eléctrica en el proceso, verificación y cumplimiento de requisitos legales y asuntos jurídicos misionales.</t>
  </si>
  <si>
    <t>Jose Lenin Morillo Carrillo</t>
  </si>
  <si>
    <t>Subdirector de Energía Eléctrica</t>
  </si>
  <si>
    <t>jose.morillo@upme.gov.co</t>
  </si>
  <si>
    <t>150-2</t>
  </si>
  <si>
    <t>150-2 Prestar servicios profesionales en asuntos jurídicos relacionados con la planeación del sector eléctrico, la asignación de capacidad de transporte y demás procesos administrativos de competencia de la Subdirección de Energía Eléctrica, y lo que de ello se derive.</t>
  </si>
  <si>
    <t>150-3</t>
  </si>
  <si>
    <t>150-3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procedimientos relacionados con la expansión del sistema eléctrico.</t>
  </si>
  <si>
    <t>150-4</t>
  </si>
  <si>
    <t>150-4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gestiones relacionadas con el trámite de conexiones y la gestión de las bases de datos de seguimiento.</t>
  </si>
  <si>
    <t>150-5</t>
  </si>
  <si>
    <t>150-5 Prestar los servicios profesionales para asesorar jurídicamente a la Subdirección de Energía Eléctrica en los procesos administrativos relacionados con los procedimientos, los procesos, los asuntos misionales, la emisión de los actos administrativos relacionados y lo que de ello se derive.</t>
  </si>
  <si>
    <t>150-6</t>
  </si>
  <si>
    <t>150-6 Prestar los servicios profesionales para asesorar jurídicamente a la Subdirección de Energía Eléctrica, en los procedimientos y actuaciones administrativas a su cargo.</t>
  </si>
  <si>
    <t>150-7</t>
  </si>
  <si>
    <t>150-7 Prestar servicios profesionales para la gestión jurídica de los trámites relacionados con los proyectos de Fuentes No Convencionales de Energía -FNCE y la Resolución CREG 075 de 2021, y lo que de ello se derive.</t>
  </si>
  <si>
    <t>150-8</t>
  </si>
  <si>
    <t>150-8 Prestar servicios de apoyo a la gestión de las labores de caracterización de los procesos y procedimientos jurídicos para el logro de objetivos institucionales de la UPME.</t>
  </si>
  <si>
    <t>150-9</t>
  </si>
  <si>
    <t>150-9 Prestar servicios profesionales para apoyar la gestión jurídica relacionada con las actuaciones administrativas misionales de la Subdirección de Energía Eléctrica, la respuesta oportuna a PQRS, la emisión de los respectivos actos administrativos y lo que de ello se derive.</t>
  </si>
  <si>
    <t>150-10</t>
  </si>
  <si>
    <t>150-10 Pago de viáticos y gastos de desplazamiento para el fortalecimiento de la planeación para reducir las limitaciones en la prestación del servicio de energía eléctrica y la atención plena de la demanda nacional.</t>
  </si>
  <si>
    <t>150-11</t>
  </si>
  <si>
    <t>150-11 Prestar los servicios profesionales para realizar el seguimiento y control de la planeación estratégica de la Subdirección de Energía Eléctrica, gestión de resultados, procesos contractuales, ejecución presupuestal, sistema de gestión de la calidad y seguimiento a la gestión documental de los procesos de transmisión, generación, convocatorias y cobertura.</t>
  </si>
  <si>
    <t>150-12</t>
  </si>
  <si>
    <t>150-12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</si>
  <si>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150-13</t>
  </si>
  <si>
    <t>150-13 Prestación de servicios de apoyo a la mesa de ayuda de los procesos que se llevan a cabo en la plataforma Bizagi, así como el procesamiento y resolución de peticiones, quejas y reclamos que se alleguen en el marco de las actividades desarrolladas por la subdireccion de energía eléctrica.</t>
  </si>
  <si>
    <t>150-14</t>
  </si>
  <si>
    <t>150-14 Prestación de servicios de apoyo para el procesamiento y resolución de peticiones, quejas y reclamos que se alleguen en el marco de las actividades desarrolladas por la subdireccion de energía eléctrica.</t>
  </si>
  <si>
    <t>150-15</t>
  </si>
  <si>
    <t>150-15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</si>
  <si>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150-16</t>
  </si>
  <si>
    <t>150-16 Prestar los servicios profesionales para realizar el seguimiento y control de los procesos contractuales, la ejecución presupuestal y demás actividades que se requieran para el cumplimiento de las metas y objetivos de la Subdirección de Energía Eléctrica, asociados a las iniciativas y proyectos de transmisión, generación, convocatorias y cobertura.</t>
  </si>
  <si>
    <t>150-17</t>
  </si>
  <si>
    <t>150-17 Prestar los servicios profesionales para el acompañamiento en los trámites relacionados con los procesos precontractuales y contractuales de la entidad, en especial lo que se derive en relación con la Subdirección de Energía Eléctrica.</t>
  </si>
  <si>
    <t>150-18</t>
  </si>
  <si>
    <t>150-18 Prestar servicios profesionales para realizar soporte y adecuación del BIZZAGI, apoyando los procesos de transmisión en la mesa de ayuda.</t>
  </si>
  <si>
    <t>150-19</t>
  </si>
  <si>
    <t>150-19 Realizar el soporte, adecuación, mantenimiento y desarrollo de las automatizaciones de procesos en BIZAGI y de los sistemas que soportan la operación de la Subdirección de Energía Eléctrica.</t>
  </si>
  <si>
    <t>150-20</t>
  </si>
  <si>
    <t>150-20 Realizar la compilación, verificación, análisis y gestión de la información relacionada con los procesos de cobertura del servicio de energía eléctrica, y apoyar la estimación del índice de cobertura ICEE y los análisis de soluciones.</t>
  </si>
  <si>
    <t>150-21</t>
  </si>
  <si>
    <t>150-21 Prestar servicios profesionales para la realización de acopio, organización y análisis de la información presentada a la Unidad por las distintas entidades y agentes para la obtención de estadísticas e indicadores que contribuyan a la universalización del servicio de energía eléctrica en el territorio nacional.</t>
  </si>
  <si>
    <t>150-22</t>
  </si>
  <si>
    <t>150-22 Prestar servicios profesionales para la realización de acopio, organización, validación y análisis de la información geográfica presentada a la Unidad para la elaboración del Plan Indicativo de Expansión de Cobertura de Energía Eléctrica – PIEC y para la obtención del certificado que debe emitir UPME en relación con los Planes de Expansión de Cobertura de los Operadores de Red.</t>
  </si>
  <si>
    <t>150-23</t>
  </si>
  <si>
    <t>150-23 Apoyar la estructuración de bases de datos de los procesos de cobertura, el control de calidad de la información, los análisis de ampliación de la cobertura, el mejoramiento de los geoprocesos y las solicitudes de los operadores de red.</t>
  </si>
  <si>
    <t>150-24</t>
  </si>
  <si>
    <t>150-24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</si>
  <si>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150-25</t>
  </si>
  <si>
    <t>2 - Aumentar la oportunidad en la definición de obras y ejecución de los procesos de convocatorias.</t>
  </si>
  <si>
    <t>1 - SERVICIO DE ASISTENCIA TÉCNICA EN LA ESTRUCTURACIÓN DE CONVOCATORIAS DE LOS SISTEMAS DE TRANSMISIÓN DE ENERGÍA</t>
  </si>
  <si>
    <t>Estructurar los documentos técnicos y jurídicos para los procesos de convocatorias y subastas</t>
  </si>
  <si>
    <t>C-2102-1900-6-40301C-2102071-02</t>
  </si>
  <si>
    <t>150-25 Asesoría jurídica, judicial y extrajudicial en temas relacionados con la misionalidad de la Unidad de Planeación Minero Energética.</t>
  </si>
  <si>
    <t>150-26</t>
  </si>
  <si>
    <t>Monitorear los resultados e impactos de los proyectos en ejecución de los procesos de convocatorias y subastas</t>
  </si>
  <si>
    <t>150-26 Adelantar el análisis y procesamiento de la información tecnica relacionada con el desarrollo y la ejecución de los proyectos de transmisión objeto de convocatoria pública en la etapa de ejecución.</t>
  </si>
  <si>
    <t>150-27</t>
  </si>
  <si>
    <t>150-27 Adelantar el análisis y procesamiento de la información tecnica relacionada con el desarrollo y la ejecución de los proyectos de transmisión objeto de convocatoria pública en la etapa de ejecución.</t>
  </si>
  <si>
    <t>150-28</t>
  </si>
  <si>
    <t>150-28 Efectuar el seguimiento socioambiental de los proyectos definidos en el plan de expansión que son objeto de convocatoria pública, e identificar problemáticas y opciones de solución que alimenten las etapas previas de planeación y estructuración.</t>
  </si>
  <si>
    <t>150-29</t>
  </si>
  <si>
    <t>150-29 Adelantar el relacionamiento y articulación interinstitucional en fase de planeación y ejecución de los proyectos que se desarrollan mediante procesos de libre concurrencia, así como identificar las restricciones que se presenten en el seguimiento de los proyectos de transmisión nacional y regional.</t>
  </si>
  <si>
    <t>150-30</t>
  </si>
  <si>
    <t>150-30 Apoyar el análisis y revisión de información socioambiental de los proyectos de transmisión nacional y regional en ejecución, así como los análisis de posibilidades y condicionantes en etapas de planeación, estructuración y ejecución.</t>
  </si>
  <si>
    <t>150-31</t>
  </si>
  <si>
    <t>150-31 Procesar información relacionada con la estructuración de las convocatorias públicas de las obras de transmisión nacional y regional y proyectos de nuevas tecnologías en cuanto a condiciones técnicas, físicas, regulatorias y normativas y realizar el seguimiento a los proyectos que le sean asignados.</t>
  </si>
  <si>
    <t>150-32</t>
  </si>
  <si>
    <t>150-32 Procesar y gestionar el sistema de información geográfico de la infraestructura de transmisión nacional y regional y los proyectos en ejecución y apoyar la gestión cartográfica de los análisis de posibilidades y condicionantes y actualización de la base de datos de sistema socioambiental de la UPME.</t>
  </si>
  <si>
    <t>150-33</t>
  </si>
  <si>
    <t>150-33 Apoyar en el seguimiento a la ejecución de los proyectos de transmisión nacional y regional ejecutados mediante convocatoria pública y ampliaciones, apoyar el seguimiento a las condiciones de los documentos de selección y procesar la información de seguimiento de los proyectos que le sean asignados.</t>
  </si>
  <si>
    <t>150-34</t>
  </si>
  <si>
    <t>150-34 Prestar servicios profesionales para apoyar el modelamiento y la simulación de escenarios requeridos, para la elaboración del Plan Indicativo de Expansión de la Generación, así como apoyar el seguimiento de proyectos y la elaboración de documentos en el marco de las actividades del grupo de generación de la Subdirección de Energía Eléctrica.</t>
  </si>
  <si>
    <t>150-35</t>
  </si>
  <si>
    <t>150-35 Prestación de servicios profesionales para el procesamiento de los datos derivados de los procesos internos en la subdirección de energía eléctrica, así como el mantenimiento y gestión de las herramientas para las estadísticas e indicadores de seguimiento.</t>
  </si>
  <si>
    <t>150-36</t>
  </si>
  <si>
    <t>150-36 Adquirir servicio de renovación del licenciamiento de los modelos SDDP y OPTGEN, el cual incluye soporte y mantenimiento para las licencias durante la vigencia del servicio, así como la adquisición del servicio de ejecución remota PSR Cloud.</t>
  </si>
  <si>
    <t>150-37</t>
  </si>
  <si>
    <t>150-37 Adquirir los servicios de soporte técnico, mantenimiento y actualización de una (1) licencia de PLEXOS junto al SOLVER, incluyendo actualización en el manejo y administración de la herramienta.</t>
  </si>
  <si>
    <t>150-38</t>
  </si>
  <si>
    <t>150-38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</si>
  <si>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150-39</t>
  </si>
  <si>
    <t>150-39 Adquirir el servicio de suscripción online de la herramienta SAX para dos usuarios durante un año, incluyendo el soporte técnico general y específico.</t>
  </si>
  <si>
    <t>150-40</t>
  </si>
  <si>
    <t>150-40 Gastos de personal de los empleos de la planta temporal</t>
  </si>
  <si>
    <t>150-41</t>
  </si>
  <si>
    <t>150-41 Alquilar espacios de oficina (coworking) en virtud del proyecto de modernización organizacional para la Unidad de Planeación Minero Energética.</t>
  </si>
  <si>
    <t>150-42</t>
  </si>
  <si>
    <t>150-42 Gastos de personal de los empleos de la planta temporal.</t>
  </si>
  <si>
    <t>150-43</t>
  </si>
  <si>
    <t>150-43 Consultoria para la determinación de las viviendas sin servicios en el marco del cálculo del índice de cobertura.</t>
  </si>
  <si>
    <t>150-44</t>
  </si>
  <si>
    <t>150-44 Apoyar los análisis de las solicitudes de asignación de capacidad de transporte de proyectos de generación y usuarios finales según la Resolución CREG 075 de 2021 y apoyar el desarrollo, formulación de los criterios y aplicación de la metodología de evaluación.</t>
  </si>
  <si>
    <t>150-45</t>
  </si>
  <si>
    <t>150-45 Realizar el seguimiento a la ejecución de los proyectos de nivel de tensión IV que corresponde a la UPME y a los procedimientos asociados, y apoyar los análisis, evaluaciones y conceptos sobre las solicitudes de asignación de capacidad.</t>
  </si>
  <si>
    <t>150-46</t>
  </si>
  <si>
    <t>150-46 Apoyar el análisis de las solicitudes de asignación de capacidad de proyectos de generación y usuarios finales, procesar la información requerida por los modelos y participar del proceso de verificación de requisitos y seguimiento a los proyectos.</t>
  </si>
  <si>
    <t>150-47</t>
  </si>
  <si>
    <t>150-47 Proporcionar servicios profesionales para realizar el análisis y procesamiento de solicitudes de los agentes interesados en conectarse a la red nacional, regional y de distribución, incluyendo la evaluación de solicitudes de aprobación de Unidades Constructivas de nivel de tensión IV remitidas por los distintos transportadores; así como también brindar apoyo a los procedimientos asociado al grupo interno de trabajo de transmisión.</t>
  </si>
  <si>
    <t>150-48</t>
  </si>
  <si>
    <t>150-48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apoyar la evaluación de solicitudes de asignación de capacidad de transporte de proyectos de generación y usuarios finales según la resolución creg 075 de 2021.</t>
  </si>
  <si>
    <t>150-49</t>
  </si>
  <si>
    <t>150-49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conceptos sobre las solicitudes de asignación de capacidad.</t>
  </si>
  <si>
    <t>150-50</t>
  </si>
  <si>
    <t>150-50 Prestar los servicios profesionales para apoyar el seguimiento el seguimiento a la ejecución de los proyectos de nivel de tensión iv que corresponde a la upme y las solicitudes de conexión según la resolución creg 075 de 2021 , así como los procedimientos asociados al grupo interno de trabajo de transmisión.</t>
  </si>
  <si>
    <t>150-51</t>
  </si>
  <si>
    <t>150-51 Prestar los servicios profesionales para apoyar el análisis y procesamiento de solicitudes de los agentes interesados en conectarse a la red nacional, regional y de distribución, conforme a las disposiciones de la Resolución CREG 075 y a los procedimientos asociados al grupo interno de trabajo de transmisión.</t>
  </si>
  <si>
    <t>150-52</t>
  </si>
  <si>
    <t>150-52 Apoyar en el seguimiento a la ejecución de los proyectos llevados a cabo mediante convocatoria pública y ampliaciones que le sean asignados, apoyar la estructuración y elaboración de los documentos de selección del inversionista de los proyectos definidos en el marco del plan de expansión, apoyar en el relacionamiento interinstitucional y apoyo en la gestión documental.</t>
  </si>
  <si>
    <t>150-53</t>
  </si>
  <si>
    <t>150-53 Prestar servicios para el apoyo en la elaboración de documentos y en el procesamiento de la información, de las convocatorias públicas y de ampliación de los proyectos de transmisión nacional y regional, y demás proyectos en ejecución asignados.</t>
  </si>
  <si>
    <t>150-54</t>
  </si>
  <si>
    <t>150-54 Prestar servicios de apoyo a la gestión para el proceso diagramación de documentos y datos, y el diseño de piezas para canales digitales de la UPME y necesidades generales de comunicación institucional.</t>
  </si>
  <si>
    <t>150-55</t>
  </si>
  <si>
    <t>150-55 Prestar servicios profesionales de acompañamiento jurídico en los asuntos de gestión contractual de la entidad, en especial, lo relacionado con la Subdirección de Energía Eléctrica.</t>
  </si>
  <si>
    <t>150-56</t>
  </si>
  <si>
    <t>150-56 Prestar servicios profesionales orientados al fortalecimiento de la dimensión de control interno a través de la ejecución del plan anual de auditorías con énfasis en la evaluación y seguimiento de recursos financieros de la UPME.</t>
  </si>
  <si>
    <t>150-57</t>
  </si>
  <si>
    <t>150-57 Prestar servicios profesionales orientados al fortalecimiento de la política de control interno mediante la ejecución del plan anual de auditorías con énfasis en la gestión administrativa de la UPME.</t>
  </si>
  <si>
    <t>150-58</t>
  </si>
  <si>
    <t>150-58 Apoyar la elaboración de documentos y el procesamiento de la información, de las convocatorias públicas y de ampliación de los proyectos de transmisión nacional y regional.</t>
  </si>
  <si>
    <t>150-59</t>
  </si>
  <si>
    <t>1 - Aumentar señales de expansión y cobertura del servicio de energía eléctrica</t>
  </si>
  <si>
    <t>150-59 Adquirir el licenciamiento de las herramientas colaborativas en nube para la UPME</t>
  </si>
  <si>
    <t>150-60</t>
  </si>
  <si>
    <t>150-60 Prestar servicios profesionales para apoyar el Plan de Indicativo de Expansión de la Generación, así como apoyar el seguimiento y proyectos que se lleven en el marco de las actividades del grupo de generación de la subdirección de energía eléctrica</t>
  </si>
  <si>
    <t>150-61</t>
  </si>
  <si>
    <t>150-61 Prestar servicios profesionales para efectuar el seguimiento socioambiental de los proyectos definidos en el plan de expansión que son objeto de convocatoria pública, e identificar problemáticas y opciones de solución que alimenten las etapas previas de planeación y estructuración</t>
  </si>
  <si>
    <t>150-62</t>
  </si>
  <si>
    <t>150-62 Prestar servicios profesionales para apoyar la participar en el análisis y procesamiento de solicitudes de los agentes interesados en conectarse a la red nacional, regional y de distribución y a los procedimientos asociados a la apobación de obras de expansión del Sistema Interconectado Nacional</t>
  </si>
  <si>
    <t>150-63</t>
  </si>
  <si>
    <t xml:space="preserve">150-63 Prestación de servicios profesionales para analizar, procesar y presentar resultados estableciendo estándares, políticas y proceos que determinen el uso, desarrollo y gestión de los datos que se generen en el marco de los análisis que realice la subdirección de energía eléctrica	</t>
  </si>
  <si>
    <t>150-64</t>
  </si>
  <si>
    <t xml:space="preserve">150-64 Prestar servicios profesionales para apoyar la actualización de las herramientas ofimaticas del grupo de generación y cobertura, así como participar de los análisis para el plan de generación </t>
  </si>
  <si>
    <t>150-65</t>
  </si>
  <si>
    <t>150-65 Prestar servicios profesionales para adelantar el análisis y procesamiento de la información tecnica relacionada con el desarrollo y la ejecución de los proyectos de transmisión objeto de convocatoria pública en la etapa de ejecución</t>
  </si>
  <si>
    <t>150-66</t>
  </si>
  <si>
    <t>150-66 Prestar servicios profesionales especializados en la oficina asesora jurídica con el fin de realizar la verificación y cumplimiento de requisitos legales de las solicitudes de asignación de capacidad de transporte de los proyectos presentados ante la UPME y en la ejecución de acciones de carácter jurídico, en lo relacionado con la implementación de la Resolución CREG 075 de 2021, modificada por la resolución 101 049 de 2024 ,la resolución UPME 528 de 2021 y procedimientos aplicados en la expansión de sistemas eléctricos y/o de pérdida de la capacidad de transporte.</t>
  </si>
  <si>
    <t>150-67</t>
  </si>
  <si>
    <t xml:space="preserve">43222501,43222503,43222504,43222609,43233205	</t>
  </si>
  <si>
    <t>150-67 Contratar el servicio especializado de acceso controlado a la red de la Unidad de Planeación Minero-Energética (UPME), que permita la gestión integral y segura de la red de contratistas y personal externo que requieran acceder a los servicios digitales de la entidad.</t>
  </si>
  <si>
    <t>150-68</t>
  </si>
  <si>
    <t>150-68 Contratar el servicio especializado de acceso controlado a la red de la Unidad de Planeación Minero-Energética (UPME), que permita la gestión integral y segura de la red de contratistas y personal externo que requieran acceder a los servicios digitales de la entidad.</t>
  </si>
  <si>
    <t>150-69</t>
  </si>
  <si>
    <t>150-69 Prestar los servicios profesionales para apoyar a la oficina asesora jurídica OAJ, frente a la  gestión de los aspectos procedimentales, regulatorios y jurídicos en el seguimiento a los proyectos en ejecución y en el desarrollo de los procesos resultantes que lleve a cabo la Unidad de Planeación Minero Energética UPME,  en  aplicación de la Resolución CREG 075 de 2021 y sus modificaciones.</t>
  </si>
  <si>
    <t>150-70</t>
  </si>
  <si>
    <t>150-70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</si>
  <si>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150-71</t>
  </si>
  <si>
    <t>78102203;78102206</t>
  </si>
  <si>
    <t>150-71 Prestar los servicios de mensajería certificada a nivel urbano, nacional e internacional, mensajería electrónica y de mensajería motorizada especializada a nivel urbano en la ciudad de Bogotá D.C.</t>
  </si>
  <si>
    <t>150-72</t>
  </si>
  <si>
    <t>150-72 Prestar los servicios de mensajería certificada a nivel urbano, nacional e internacional, mensajería electrónica y de mensajería motorizada especializada a nivel urbano en la ciudad de Bogotá D.C.</t>
  </si>
  <si>
    <t>150-73</t>
  </si>
  <si>
    <t>150-73 Apoyar la elaboración de documentos y el procesamiento de la información, de las convocatorias públicas y de ampliación de los proyectos de transmisión nacional y regional.</t>
  </si>
  <si>
    <t>Karol Enrique Cifuentes</t>
  </si>
  <si>
    <t>Subdirector de Energía Eléctrica (E)</t>
  </si>
  <si>
    <t xml:space="preserve">enrique.cifuentes@upme.gov.co </t>
  </si>
  <si>
    <t>150-74</t>
  </si>
  <si>
    <t>150-74 Prestar el servicio de publicación en el diario oficial de los actos administrativos de carácter general emitidos por la UPME.</t>
  </si>
  <si>
    <t>150-75</t>
  </si>
  <si>
    <t>150-75 Prestar servicios profesionales para la gestión jurídica en la verificación y cumplimiento de asuntos legales de competencia de la UPME, y lo que de ello se derive, en especial, lo relacionado con el sector hidrocarburos y energía</t>
  </si>
  <si>
    <t>Carlos Alberto Rodriguez</t>
  </si>
  <si>
    <t xml:space="preserve">Subdirector de Energía Eléctrica </t>
  </si>
  <si>
    <t>carlos.rodriguez@upme.gov.co</t>
  </si>
  <si>
    <t>150-76</t>
  </si>
  <si>
    <t>150-76 Prestar servicios profesionales para la gestión jurídica en la verificación y cumplimiento de asuntos legales de competencia de la UPME, y lo que de ello se derive, en especial, lo relacionado con el sector hidrocarburos y energía</t>
  </si>
  <si>
    <t>150-77</t>
  </si>
  <si>
    <t>150-77 Adición del contrato No. CO1.PCCNTR.6932456 con objeto Adquirir el servicio de adición de usuarios a los módulos de la licencia del software DIGSILENT POWER FACTORY y la actualización con el mantenimiento de las licencias existentes, así como el soporte técnico general y específico en el manejo del software, por el periodo de un año.</t>
  </si>
  <si>
    <t>Subdirección de Minería</t>
  </si>
  <si>
    <t>Minería</t>
  </si>
  <si>
    <t>140-1</t>
  </si>
  <si>
    <t>2 - Ampliar el conocimiento de los encadenamientos productivos asociados a la actividad minera por parte de los actores del sector.</t>
  </si>
  <si>
    <t>4 - DOCUMENTOS DE PLANEACIÓN</t>
  </si>
  <si>
    <t>Diagnóstico</t>
  </si>
  <si>
    <t>C-2106-1900-12-40302A-2106003-02</t>
  </si>
  <si>
    <t>140-1 Prestar los servicios profesionales a la subdirección de minería que sirvan como soporte para fijar el precio base de liquidación de regalías de los diferentes minerales que se explotan en el país, análisis de datos que soporten la planeación sectorial minera, análisis de mercados de minerales para fortalecer la gestión investigativa en temas sectoriales, generando estrategias que dinamicen el desarrollo del sector y su incidencia en los territorios, así como de soporte administrativo para el manejo de la subdirección.</t>
  </si>
  <si>
    <t>Olga Tatiana Araque</t>
  </si>
  <si>
    <t>Subdirector de Minería</t>
  </si>
  <si>
    <t>olga.araque@upme.gov.co</t>
  </si>
  <si>
    <t>140-2</t>
  </si>
  <si>
    <t>140-2 Prestar los servicios profesionales de apoyo tématico económico para la investigación de estudios sectoriales relacionados con minerales estratégicos para la elaboración de análisis de mercado que permitan viabilizar los lineamientos de la planeación para el sector.</t>
  </si>
  <si>
    <t>140-3</t>
  </si>
  <si>
    <t>140-3 Prestar servicios profesionales para brindar apoyo a la subdirección de minería aportando análisis técnicos de la planeación y aspectos sociales asociados a la industria minera con el fin de contribuir con la planeación del sector y divulgación de información.</t>
  </si>
  <si>
    <t>140-4</t>
  </si>
  <si>
    <t>140-4 Prestar servicios profesionales para brindar apoyo a la subdirección de minería en los análisis cuantitativos necesarios para el modelamiento mediante herramientas de simulación y modelación con dinámica de sistemas implementado mejoramiento a los modelos de la subdirección.</t>
  </si>
  <si>
    <t>140-5</t>
  </si>
  <si>
    <t>140-5 Pago de viáticos y gastos de desplazamiento para el fortalecimiento de la planeación para el desarrollo minero responsable con los territorios en el marco de la transición energética a nivel nacional.</t>
  </si>
  <si>
    <t>N.A</t>
  </si>
  <si>
    <t>140-6</t>
  </si>
  <si>
    <t>140-6 Pago de viáticos y gastos de desplazamiento para el fortalecimiento de la planeación para el desarrollo minero responsable con los territorios en el marco de la transición energética a nivel nacional.</t>
  </si>
  <si>
    <t>140-7</t>
  </si>
  <si>
    <t>140-7 Prestar servicios profesionales para brindar apoyo a la subdirección de minería en el análisis y propuesta de politicas públicas para la planeación del sector minero en Colombia y en la elaboración de una hoja de ruta para el seguimiento del PNDM, sus indicadores y monitoreo en el marco de los lineamientos y estrategias propuestas por las entidades del sector.</t>
  </si>
  <si>
    <t>140-8</t>
  </si>
  <si>
    <t>Documento de planeación preliminar</t>
  </si>
  <si>
    <t>140-8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</si>
  <si>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140-9</t>
  </si>
  <si>
    <t>140-9 Prestar servicios profesionales de asesoría especializada jurídica y judicial en asuntos de competencia de la Unidad de Planeación Minero Energética y demás actuaciones jurídicas tendientes al desarrollo del proyecto de inversión "Fortalecimiento de la planeación para el desarrollo minero responsable con los territorios en el marco de la transición energética a nivel nacional”</t>
  </si>
  <si>
    <t>140-10</t>
  </si>
  <si>
    <t>140-10 Prestar servicios profesionales para brindar apoyo a la subdirección de minería en los análisis técnicos relacionados con los encadenamientos productivos asociados a los planes subsectoriales, seguimiento al PNDM y al componente de innovación en el sector minero en el marco de la transición energética.</t>
  </si>
  <si>
    <t>140-11</t>
  </si>
  <si>
    <t>140-11 Prestar servicios profesionales para brindar apoyo a la subdirección de minería en la actualización y alistamiento de herramientas de modelamiento matemático y estadístico para los estudios económicos requeridos en el marco de la planeación minera.</t>
  </si>
  <si>
    <t>140-12</t>
  </si>
  <si>
    <t>3 - Fortalecer la gestión integral de la información de la planeación minera.</t>
  </si>
  <si>
    <t>1 - SERVICIO DE DIVULGACIÓN DEL SECTOR MINERO ENERGÉTICO</t>
  </si>
  <si>
    <t>Desarrollar herramientas para el análisis, proyección y divulgación de la información minera</t>
  </si>
  <si>
    <t>C-2106-1900-12-40302A-2106019-02</t>
  </si>
  <si>
    <t>Estudios</t>
  </si>
  <si>
    <t>140-12 Elaborar los balances oferta utilización de 34 productos mineros y la cuenta de producción y generación del ingreso de 10 actividades económicas mineras CIIU Rev. 4 A.C. para 2023 en versión provisional para la operación estadística cuenta satélite de minería - CSM, en el marco del modelo genérico del proceso estadístico GSBPM</t>
  </si>
  <si>
    <t>140-13</t>
  </si>
  <si>
    <t>140-13 Prestar Servicios profesionales para la administración de bases de datos de la subdirección de minería, implementación de mejoras al SIMCO y desarrollo de modelos con sistemas de información geográfica para el procesamiento y divulgación de la información minera.</t>
  </si>
  <si>
    <t>140-14</t>
  </si>
  <si>
    <t>Apropiar Insumos para el análisis de Mercado Nacional e internacional de minerales y sus encadenamientos productivos</t>
  </si>
  <si>
    <t>140-14 Prestar los servicios de suscripción ONLINE a Fast Markets MB.</t>
  </si>
  <si>
    <t>140-15</t>
  </si>
  <si>
    <t>140-15 Realizar la renovación de la suscripción online de ARGUS MEDIA.</t>
  </si>
  <si>
    <t>140-16</t>
  </si>
  <si>
    <t>140-16 Renovación de la suscripción ONLINE de Baltic Exchange.</t>
  </si>
  <si>
    <t>Diciembre</t>
  </si>
  <si>
    <t>140-17</t>
  </si>
  <si>
    <t>140-17 Realizar el análisis de necesidades, incorporando soluciones tecnológicas innovadoras para la reestructuración del SIMCO.</t>
  </si>
  <si>
    <t>140-18</t>
  </si>
  <si>
    <t>Apropiar insumos para el análisis de Mercado Internacional de minerales y sus tendencias a largo plazo</t>
  </si>
  <si>
    <t xml:space="preserve">140-18 Realizar el diseño actualizado de arquitectura solución, incorporando herramientas tecnológicas innovadoras para la reestructuración del SIMCO. </t>
  </si>
  <si>
    <t>140-19</t>
  </si>
  <si>
    <t>140-19 Prestar servicios profesionales orientados al fortalecimiento de la dimensión de control interno a través de la ejecución del plan anual de auditorías con énfasis en la evaluación y seguimiento de recursos financieros de la UPME.</t>
  </si>
  <si>
    <t>140-20</t>
  </si>
  <si>
    <t>140-20 Prestar servicios profesionales orientados al fortalecimiento de la política de control interno mediante la ejecución del plan anual de auditorías con énfasis en la gestión administrativa de la UPME.</t>
  </si>
  <si>
    <t>140-21</t>
  </si>
  <si>
    <t>140-21 Adquirir el licenciamiento de las herramientas colaborativas en nube para la UPME.</t>
  </si>
  <si>
    <t>Linda Marcela Cardenas</t>
  </si>
  <si>
    <t>Asesor Dirección General</t>
  </si>
  <si>
    <t>linda.cardenas@upme.gov.co</t>
  </si>
  <si>
    <t>140-22</t>
  </si>
  <si>
    <t>140-22 Prestar los servicios profesionales a la subdirección de minería para la unificación de los documentos de planeación e investigación, corrección de estilo y aporte en la dimensión social.</t>
  </si>
  <si>
    <t>140-23</t>
  </si>
  <si>
    <t>2 - Ampliar el conocimiento de los encadenamientos productivos asociados a la actividad minera por parte de los actores del sector</t>
  </si>
  <si>
    <t>140-23 Prestar los servicios profesionales a la subdirección de minería para la unificación de los documentos de planeación e investigación, corrección de estilo y aporte en la dimensión social.</t>
  </si>
  <si>
    <t>140-24</t>
  </si>
  <si>
    <t>140-24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</si>
  <si>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140-25</t>
  </si>
  <si>
    <t>140-25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</si>
  <si>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140-26</t>
  </si>
  <si>
    <t>140-26 Prestar servicios profesionales para brindar apoyo a la subdirección de minería para el mejoramiento de los modelos del sector minero colombiano través de la herramienta de dinámica de sistemas.</t>
  </si>
  <si>
    <t>140-27</t>
  </si>
  <si>
    <t>140-27 Elaborar los balances oferta utilización de 34 productos mineros y la cuenta de producción y generación del ingreso de 10 actividades económicas mineras CIIU Rev. 4 A.C. para 2023 en versión provisional para la operación estadística cuenta satélite de minería - CSM, en el marco del modelo genérico del proceso estadístico GSBPM</t>
  </si>
  <si>
    <t>Contratación directa- Contratos Interadministrativos</t>
  </si>
  <si>
    <t>140-28</t>
  </si>
  <si>
    <t>140-28 Prestar el servicio de publicación en el diario oficial de los actos administrativos de carácter general emitidos por la UPME.</t>
  </si>
  <si>
    <t>Jaime Humberto Mesa</t>
  </si>
  <si>
    <t>jaime.mesa@upme.gov.co</t>
  </si>
  <si>
    <t>140-29</t>
  </si>
  <si>
    <t>140-29 Adquirir el licenciamiento de las herramientas colaborativas en nube para la UPME.</t>
  </si>
  <si>
    <t xml:space="preserve">Subdirector de </t>
  </si>
  <si>
    <t>140-30</t>
  </si>
  <si>
    <t>140-30 Prestar Servicios profesionales en las actividades relacionadas con el proceso de gestión de procesos y procedimietos para el proyecto de inversión "Fortalecimiento de la planeación para el desarrollo minero responsable con los territorios en el marco de la transición energética a nivel nacional" establecimiento de canales y herramientas internas para el reporte de avance de los servicios de información para el nuevo mapa de procesos de la entidad y levantamento de información relevante del área para el proceso de modernización de la entidad</t>
  </si>
  <si>
    <t>Luz Mireya Gomez</t>
  </si>
  <si>
    <t>Subdirector de Minería (E)</t>
  </si>
  <si>
    <t>Subdirección de Gestión de la Información</t>
  </si>
  <si>
    <t>G. Información</t>
  </si>
  <si>
    <t>131-1</t>
  </si>
  <si>
    <t>1 - Fortalecer la implementación de la política de gobierno de datos y gestión de información del sector minero energético.</t>
  </si>
  <si>
    <t>1 - DOCUMENTOS DE LINEAMIENTOS TÉCNICOS PARA EL GOBIERNO DE DATOS Y GESTIÓN DE LA INFORMACIÓN</t>
  </si>
  <si>
    <t>C-2106-1900-14-53105B-2106010-02</t>
  </si>
  <si>
    <t>131-1 Prestación de servicios profesionales para la definición y desarrollo de los lineamientos sectoriales e institucionales en materia estadística orientados a la consolidación de planes y estrategias para el fortalecimiento y certificación de la información estadística.</t>
  </si>
  <si>
    <t>Johanna Stella Castellanos</t>
  </si>
  <si>
    <t>Subdirectora de Gestión de la Información</t>
  </si>
  <si>
    <t>johanna.castellanos@upme.gov.co</t>
  </si>
  <si>
    <t>131-2</t>
  </si>
  <si>
    <t>131-2 Prestación servicios de apoyo a la gestión para la documentación y actualización de los lineamientos de gobierno de datos y la metodología de gestión de la información, con un énfasis en el rol de administrador de datos.</t>
  </si>
  <si>
    <t>131-3</t>
  </si>
  <si>
    <t>131-3 Prestación servicios de apoyo a la gestión para la documentación y actualización de los lineamientos de gobierno de datos y la metodología de gestión de la información, con un énfasis en el rol de ingeniero de datos, así como el apoyo en el posicionamiento de Intégrame.</t>
  </si>
  <si>
    <t>131-4</t>
  </si>
  <si>
    <t>Divulgación</t>
  </si>
  <si>
    <t>131-4 Prestación servicios de apoyo a la gestión para la documentación y actualización de los lineamientos de gobierno de datos y la metodología de gestión de la información, con un énfasis en el rol de arquitecto de datos, así como en la implementación de la infraestructura de datos y estrategia de datos abiertos en la UPME.</t>
  </si>
  <si>
    <t>131-5</t>
  </si>
  <si>
    <t>1 - SERVICIO DE INFORMACIÓN IMPLEMENTADO E INTEROPERADO</t>
  </si>
  <si>
    <t>Diseño técnico y funcional</t>
  </si>
  <si>
    <t>C-2106-1900-14-53105B-2106034-02</t>
  </si>
  <si>
    <t>131-5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</si>
  <si>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131-6</t>
  </si>
  <si>
    <t>Pruebas y aseguramiento de calidad</t>
  </si>
  <si>
    <t>131-6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</si>
  <si>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131-7</t>
  </si>
  <si>
    <t>131-7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</si>
  <si>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131-8</t>
  </si>
  <si>
    <t>131-8 Prestar de servicios profesionales de acompañamiento jurídico en los asuntos de gestión contractual de la entidad, en especial, lo relacionado con la Subdirección de Gestión de la Información.</t>
  </si>
  <si>
    <t>131-9</t>
  </si>
  <si>
    <t>131-9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</si>
  <si>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131-10</t>
  </si>
  <si>
    <t>131-10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</si>
  <si>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131-11</t>
  </si>
  <si>
    <t>Software-licencias</t>
  </si>
  <si>
    <t>131-11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</si>
  <si>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131-12</t>
  </si>
  <si>
    <t>2 - Mejorar la calidad de la información producida por el sector minero energético.</t>
  </si>
  <si>
    <t>1- DOCUMENTOS DE LINEAMIENTOS TÉCNICOS PARA LA PRODUCCIÓN DE INFORMACIÓN DEL SECTOR CON ESTÁNDARES DE CALIDAD</t>
  </si>
  <si>
    <t>131-12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</si>
  <si>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131-13</t>
  </si>
  <si>
    <t>131-13 Prestar servicios profesionales orientados al fortalecimiento de la dimensión de control interno a través de la ejecución del Plan Anual de Auditorias con énfasis en la evaluación y seguimiento de recursos financieros de la UPME.</t>
  </si>
  <si>
    <t>131-14</t>
  </si>
  <si>
    <t>131-14 Prestar servicios profesionales orientados al fortalecimiento de la política de control interno mediante la ejecución del plan anual de auditorías con énfasis en la gestión administrativa de la UPME.</t>
  </si>
  <si>
    <t>131-15</t>
  </si>
  <si>
    <t>131-15 Prestar servicios profesionales para la construcción de modelos matemáticos y de analítica de datos, la elaboración y divulgación de documentos de planeación, en el marco de la Transición Energética Justa, TEJ.</t>
  </si>
  <si>
    <t>131-16</t>
  </si>
  <si>
    <t>131-16 Prestación de servicios profesionales orientados al fortalecimiento de la política MIPG de Gestión de Información Estadística, asi como al desarrollo de actividades de analítica de datos económicos y macroeconomicos de interés para el sector mineroenergético.</t>
  </si>
  <si>
    <t>131-17</t>
  </si>
  <si>
    <t>131-17 Prestación de servicios de apoyo a la gestión orientados al despliegue de microservicios y arquitecturas distribuidas, así como a la contribución en la integración e interoperabilidad de la información requerida por la entidad.</t>
  </si>
  <si>
    <t>131-18</t>
  </si>
  <si>
    <t>131-18 Prestar los servicios profesionales en el proceso de gestión documental en la implementación del Plan Institucional de Archivos - PINAR, el Programa de Gestión Documental - PGD, el Sistema Integrado de Conservación - SIC, y en general las actividades sobre gestión documental que se definan en el Plan de Acción para la vigencia 2025 de la Unidad de Planeación Minero Energética.</t>
  </si>
  <si>
    <t>131-19</t>
  </si>
  <si>
    <t>131-19 Prestación de servicios profesionales para la actualización de los visores geográficos que integran el Geoportal Sectorial, así como la implementación de dashboards considerando especialmente las variables climáticas de mayor interés para el sector minero energético.</t>
  </si>
  <si>
    <t>131-20</t>
  </si>
  <si>
    <t>131-20  Prestación de servicios profesionales para contribuir en la estructuración de procesos contractuales requeridos por la Subdirección de Gestión de la Información, así como la formulación, seguimiento y reporte de los diferentes instrumentos de planeación.</t>
  </si>
  <si>
    <t>131-21</t>
  </si>
  <si>
    <t>131-21 Prestación de servicios profesionales para contribuir en la estructuración de procesos contractuales requeridos por la Subdirección de Gestión de la Información, así como la formulación, seguimiento y reporte de los diferentes instrumentos de planeación.</t>
  </si>
  <si>
    <t>131-22</t>
  </si>
  <si>
    <t>131-22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</si>
  <si>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131-23</t>
  </si>
  <si>
    <t xml:space="preserve">131-23 Actualizar y renovar el licenciamiento ESRI.						</t>
  </si>
  <si>
    <t>131-24</t>
  </si>
  <si>
    <t>131-24 Prestar servicios profesionales para la construcción de modelos matemáticos y de analítica de datos, la elaboración y divulgación de documentos de planeación, en el marco de la Transición Energética Justa, TEJ.</t>
  </si>
  <si>
    <t>131-25</t>
  </si>
  <si>
    <t>1 - SERVICIO DE INFORMACIÓN ACTUALIZADO PARA EL ANÁLISIS Y TOMA DE DECISIONES ESTRATÉGICAS DEL SECTOR</t>
  </si>
  <si>
    <t>C-2106-1900-14-53105B-2106033-02</t>
  </si>
  <si>
    <t>131-25 Prestación de servicios profesionales para la articulación con comunidades energéticas y apoyo en la regionalización del Plan Energético Nacional (PEN)</t>
  </si>
  <si>
    <t>131-26</t>
  </si>
  <si>
    <t>131-26 Prestación de servicios profesionales con autonomía técnica y administrativa, para el acompañamiento jurídico y asesoría especializada en la gestión contractual de la entidad, con énfasis particular en los asuntos relativos a la Subdirección de Gestión de la Información, con el fin de garantizar el cumplimiento normativo y la optimización de procesos.</t>
  </si>
  <si>
    <t>131-27</t>
  </si>
  <si>
    <t>131-27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</si>
  <si>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131-28</t>
  </si>
  <si>
    <t>131-28 Prestación de servicios profesionales  para apoyar la modelación e implementación de bases de datos espaciales, el desarrollo y mantenimiento de visores geográficos, la verificación del cumplimiento de estándares de calidad de la información geoespacial y el fortalecimiento de acciones orientadas al gobierno de los datos geográficos en el marco de los procesos misionales de la entidad y su rol como CIO del sector</t>
  </si>
  <si>
    <t>131-29</t>
  </si>
  <si>
    <t>131-29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</si>
  <si>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131-30</t>
  </si>
  <si>
    <t>131-30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</si>
  <si>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131-31</t>
  </si>
  <si>
    <t>131-31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</si>
  <si>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131-32</t>
  </si>
  <si>
    <t>131-32  Prestación de servicios profesionales orientados a definir, desarrollar e implementar productos de interés sectorial a partir de la utilización de analítica de datos e inteligencia artificial.</t>
  </si>
  <si>
    <t>131-33</t>
  </si>
  <si>
    <t>131-33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</si>
  <si>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131-34</t>
  </si>
  <si>
    <t>3 - Implementar una adecuada estrategia de comunicación y divulgación de la información del sector minero energético.</t>
  </si>
  <si>
    <t>1 - SERVICIO DE INFORMACIÓN IMPLEMENTADO PARA LA ACCESIBILIDAD SECTORIAL</t>
  </si>
  <si>
    <t>Desarrollo</t>
  </si>
  <si>
    <t xml:space="preserve">131-34 Prestación de servicios profesionales para el diseño gráfico de los portales y las plataformas interactivas web que sean requeridas por la UPME.                                        </t>
  </si>
  <si>
    <t xml:space="preserve">Contratación directa - Contratos interadministrativos </t>
  </si>
  <si>
    <t>131-35</t>
  </si>
  <si>
    <t>131-35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</si>
  <si>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Propios - 21 - Otros recursos de tesorería</t>
  </si>
  <si>
    <t>131-36</t>
  </si>
  <si>
    <t xml:space="preserve">131-36  Desarrollo de capacidades en automatización de infraestructura y despliegue de aplicaciones para el fortalecimiento de la gestión de la información institucional y sectorial.					</t>
  </si>
  <si>
    <t>131-37</t>
  </si>
  <si>
    <t>131-37 Prestar servicios profesionales para la construcción de modelos matemáticos y de analítica de datos, la elaboración y divulgación de documentos de planeación, en el marco de la Transición Energética Justa, TEJ.</t>
  </si>
  <si>
    <t>131-38</t>
  </si>
  <si>
    <t>131-38 Prestación de servicios profesionales para el diseño gráfico de los portales y las plataformas interactivas web que sean requeridas por la UPME.</t>
  </si>
  <si>
    <t>131-39</t>
  </si>
  <si>
    <t>131-39 Prestación de servicios profesionales para el diseño y desarrollo de la estrategia de divulgación de productos de analítica, del portal SIMEC, así como la documentación, el diseño y el soporte técnico de los portales interactivos en desarrollo por la Subdirección de Gestión de la Información.</t>
  </si>
  <si>
    <t>131-40</t>
  </si>
  <si>
    <t>131-40 Prestación de servicios profesionales para el diseño, estructuración, desarrollo e implementación de las mejoras y requerimientos que sean necesarios para los portales interactivos y las aplicaciones web bajo la responsabilidad de la UPME.</t>
  </si>
  <si>
    <t>131-41</t>
  </si>
  <si>
    <t>131-41 Prestación de servicios de apoyo a la gestión para la difusión de información institucional a través de los portales interactivos administrados por la entidad, con especial énfasis del portal web de la entidad.</t>
  </si>
  <si>
    <t>131-42</t>
  </si>
  <si>
    <t xml:space="preserve">131-42 Prestación de servicios profesionales para la documentación integral y el apoyo en la implementación y actualización de la política de gobierno de datos y la metodología de gestión de la información de la UPME y del sector mineroenergético.        </t>
  </si>
  <si>
    <t>131-43</t>
  </si>
  <si>
    <t>2 - SERVICIO DE DIVULGACIÓN DEL SECTOR MINERO ENERGÉTICO</t>
  </si>
  <si>
    <t>Realizar la recolección y procesamiento de la información</t>
  </si>
  <si>
    <t>C-2106-1900-14-53105B-2106019-02</t>
  </si>
  <si>
    <t>131-43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</si>
  <si>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131-44</t>
  </si>
  <si>
    <t>Operador Logístico</t>
  </si>
  <si>
    <t>131-44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</si>
  <si>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131-45</t>
  </si>
  <si>
    <t>131-45 Prestación de servicios profesionales como community manager y estratega digital con énfasis en la construcción campañas y posicionamiento de marca.</t>
  </si>
  <si>
    <t>131-46</t>
  </si>
  <si>
    <t>131-46 Prestación de servicios profesionales de estructuración gráfica de documentos, diseño digital, presentaciones de diversa índole que sean requeridos por el área de comunicaciones.</t>
  </si>
  <si>
    <t>131-47</t>
  </si>
  <si>
    <t>Desarrollar el proceso de divulgación</t>
  </si>
  <si>
    <t>131-47 Viáticos y gastos de desplazamiento en el marco de la implementación de una adecuada estrategia de comunicación y divulgación de la información del sector minero energético.</t>
  </si>
  <si>
    <t>131-48</t>
  </si>
  <si>
    <t>131-48 Prestación de servicios profesionales de diagramación de documentos, diseño y diagramación de datos, diseño de piezas para canales digitales de la UPME y necesidades generales de diseño en el área de comunicaciones.</t>
  </si>
  <si>
    <t>131-49</t>
  </si>
  <si>
    <t>131-49 Prestación de servicios de apoyo a la gestión para la UPME en la creación de productos audiovisuales para los diferentes canales de la entidad y necesidades del Plan Estratégico de Comunicaciones.</t>
  </si>
  <si>
    <t>131-50</t>
  </si>
  <si>
    <t>131-50 Prestación de servicios profesionales orientados a la realización de labores de analítica de datos para las principales variables del sector minero energético</t>
  </si>
  <si>
    <t>131-51</t>
  </si>
  <si>
    <t>131-51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</si>
  <si>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131-52</t>
  </si>
  <si>
    <t xml:space="preserve">131-52 Realizar el análisis de necesidades, incorporando soluciones tecnológicas innovadoras para la reestructuración del SIMCO. </t>
  </si>
  <si>
    <t>131-53</t>
  </si>
  <si>
    <t>131-53  Prestar de servicios profesionales de acompañamiento jurídico en los asuntos de gestión contractual de la entidad, en especial, lo relacionado con la Subdirección de Gestión de la Información.</t>
  </si>
  <si>
    <t>131-54</t>
  </si>
  <si>
    <t xml:space="preserve">131-54 Adquirir el licenciamiento de las herramientas colaborativas en nube para la UPME.	</t>
  </si>
  <si>
    <t>131-55</t>
  </si>
  <si>
    <t xml:space="preserve">131-55  Prestación de servicios de apoyo a la gestión orientados al despliegue de microservicios y arquitecturas distribuidas, así como a la contribución en la integración e interoperabilidad de la información requerida por la entidad.        </t>
  </si>
  <si>
    <t>131-56</t>
  </si>
  <si>
    <t>131-56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</si>
  <si>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131-57</t>
  </si>
  <si>
    <t>131-57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</si>
  <si>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131-58</t>
  </si>
  <si>
    <t>131-58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</si>
  <si>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131-59</t>
  </si>
  <si>
    <t>131-59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</si>
  <si>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131-60</t>
  </si>
  <si>
    <t>131-60  Prestación de servicios profesionales orientados a la realización de labores de analítica de datos para las principales variables del sector minero energético</t>
  </si>
  <si>
    <t>131-61</t>
  </si>
  <si>
    <t>131-61 Prestación de servicios profesionales orientados a la realización de labores de analítica de datos para las principales variables del sector minero energético</t>
  </si>
  <si>
    <t>131-62</t>
  </si>
  <si>
    <t>131-62 Prestación de servicios profesionales orientados a definir, estructurar e implementar modelos de analítica de datos e inteligencia artificial identificando patrones, tendencias y correlaciones significativas.</t>
  </si>
  <si>
    <t>Subdirección de Hidrocarburos</t>
  </si>
  <si>
    <t>Hidrocarburos</t>
  </si>
  <si>
    <t>170-1</t>
  </si>
  <si>
    <t>1 - Fortalecer la planificación de la oferta de hidrocarburos.</t>
  </si>
  <si>
    <t>1 - DOCUMENTOS DE PLANEACIÓN ESTRATÉGICA DEL SECTOR DE HIDROCARBUROS</t>
  </si>
  <si>
    <t>C-2103-1900-2-40301B-2103026-02</t>
  </si>
  <si>
    <t>170-1 Realizar la renovación de la suscripción online de S&amp;P Global Commodity Insights.</t>
  </si>
  <si>
    <t>Mauricio Andres Palma Orozco</t>
  </si>
  <si>
    <t>Subdirector de hidrocarburos</t>
  </si>
  <si>
    <t>mauricio.palma@upme.gov.co</t>
  </si>
  <si>
    <t>170-2</t>
  </si>
  <si>
    <t>170-2 Realizar la renovación de la suscripción online de S&amp;P Global Commodity Insights.</t>
  </si>
  <si>
    <t>170-3</t>
  </si>
  <si>
    <t>170-3 Realizar la adquisición de licencia PipelineStudio™ Software</t>
  </si>
  <si>
    <t>170-4</t>
  </si>
  <si>
    <t>170-4 Prestar los servicios profesionales para realizar el seguimiento y control de las actividades de planeación estratégica, procesos contractuales, ejecución presupuestal y ejecución del proyecto de inversión para el cumplimiento de las metas y objetivos de la subdirección de hidrocarburos; así como realizar acompañamiento en las diferentes actividades del sistema de gestión.</t>
  </si>
  <si>
    <t>170-5</t>
  </si>
  <si>
    <t>170-5 Prestar servicios profesionales en el análisis ambiental del enfoque territorial de los planes de abastecimiento y confiabilidad y de los proyectos de infraestructura que adelanta la subdirección de hidrocarburos.</t>
  </si>
  <si>
    <t>170-6</t>
  </si>
  <si>
    <t>170-6 Prestar servicios profesionales para la estructuración, elaboración y desarrollo del Plan Indicativo de Bioenergía para la Región Pacifico a cargo de la Subdirección de Hidrocarburos.</t>
  </si>
  <si>
    <t>170-7</t>
  </si>
  <si>
    <t>170-7 Prestar servicios profesionales para efectuar el diagnóstico de estrategias de abastecimiento y confiabilidad para el sector de GLP desde la perspectiva internacional y su integración al entorno nacional.</t>
  </si>
  <si>
    <t>170-8</t>
  </si>
  <si>
    <t>170-8 Prestar los servicios profesionales para realizar el mantenimiento de la documentación, atención de auditorías, seguimiento y control de las herramientas de gestión y acompañamiento de la gestión de riesgos de la subdirección de hidrocarburos; así como realizar acompañamiento en las diferentes actividades de la planeación estratégica y de los convenios supervisados por la subdirección.</t>
  </si>
  <si>
    <t>170-9</t>
  </si>
  <si>
    <t>170-9 Prestar servicios profesionales de apoyo jurídico, elaboración de actos administrativos y acompañamiento jurídico en los distintos procesos de convocatorias que adelanta la subdirección de hidrocarburos.</t>
  </si>
  <si>
    <t>170-10</t>
  </si>
  <si>
    <t>170-10 Prestar servicios profesionales de asesoría especializada jurídica en temas asociados a las convocatorias publicas de la subdirección de hidrocarburos.</t>
  </si>
  <si>
    <t>170-11</t>
  </si>
  <si>
    <t>170-11 Prestar servicios profesionales orientados al fortalecimiento de la dimensión de control interno a través de la ejecución del plan anual de auditorías con énfasis en la evaluación y seguimiento de recursos financieros de la UPME.</t>
  </si>
  <si>
    <t>170-12</t>
  </si>
  <si>
    <t>170-12 Prestar servicios profesionales orientados al fortalecimiento de la política de control interno mediante la ejecución del plan anual de auditorías con énfasis en la gestión administrativa de la UPME.</t>
  </si>
  <si>
    <t>170-13</t>
  </si>
  <si>
    <t>170-13 Prestar los servicios profesionales para la estructuración, seguimiento y control de convocatorias del subsector de hidrocarburos a cargo de la Subdirección de Hidrocarburos.</t>
  </si>
  <si>
    <t>170-14</t>
  </si>
  <si>
    <t>170-14 Pago de viáticos y gastos de desplazamiento para el mejoramiento de la planeación del abastecimiento y confiabilidad del subsector de hidrocarburos a nivel nacional.</t>
  </si>
  <si>
    <t>170-15</t>
  </si>
  <si>
    <t>170-15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</si>
  <si>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170-16</t>
  </si>
  <si>
    <t>170-16 Prestar servicios profesionales para efectuar actividades sobre prospectiva de materias primas y bioenergéticos en el marco del Plan Indicativo de Bioenergía Pacífico con el enfoque territorial.</t>
  </si>
  <si>
    <t>170-17</t>
  </si>
  <si>
    <t>170-17 Prestar servicios profesionales en asuntos jurídicos y judiciales de la Unidad de Planeación Minero Energética.</t>
  </si>
  <si>
    <t>170-18</t>
  </si>
  <si>
    <t>170-18 Prestar servicios profesionales para la gestión jurídica en la verificación de requisitos legales de competencia de la Unidad de Planeación Minero Energética, su debido cumplimiento y lo que de ello se derive, en especial, lo relacionado con el sector de hidrocarburos.</t>
  </si>
  <si>
    <t>170-19</t>
  </si>
  <si>
    <t>2 - Reducir limitaciones que afecten la expansión de infraestructura de suministro de hidrocarburos en el tiempo.</t>
  </si>
  <si>
    <t>1 - DOCUMENTOS DE LINEAMIENTOS TÉCNICOS - PARA EL DESARROLLO DEL SECTOR DE HIDROCARBUROS</t>
  </si>
  <si>
    <t>C-2103-1900-2-40301B-2103025-02</t>
  </si>
  <si>
    <t>170-19 Prestar los servicios profesionales para realizar los análisis económico y de costos de infraestructura de los planes de abastecimiento y confiabilidad requeridos por la Subdirección de Hidrocarburos.</t>
  </si>
  <si>
    <t>170-20</t>
  </si>
  <si>
    <t>170-20 Prestar servicios profesionales a la coordinación técnica para la formulación de lineamientos económicos y/o financieros que contribuyan al desarrollo de los documentos de planeación del subsector de hidrocarburos.</t>
  </si>
  <si>
    <t>170-21</t>
  </si>
  <si>
    <t>170-21 Prestar servicios profesionales para apoyar jurídicamente a la Subdirección de Hidrocarburos en la coordinación, ejecución y seguimiento de la política pública correspondiente al sector de los Hidrocarburos.</t>
  </si>
  <si>
    <t>170-22</t>
  </si>
  <si>
    <t>170-22 Prestar los servicios profesionales para el desarrollo, implementación y validación de gemelos digitales de los planes de abastecimiento y confiabilidad de la Subdirección de Hidrocarburos.</t>
  </si>
  <si>
    <t>170-23</t>
  </si>
  <si>
    <t>170-23 Prestar servicios profesionales para la elaboración de metodologías para la proyección de precios de los energéticos en el contexto de la política de transición energética requeridos por la Subdirección de Hidrocarburos.</t>
  </si>
  <si>
    <t>170-24</t>
  </si>
  <si>
    <t>170-24 Prestar servicios profesionales para el diseño, desarrollo e implementación de modelos avanzados de simulación, para la integración e interoperabilidad, de los planes de abastecimiento y confiabilidad de la Subdirección de Hidrocarburos.</t>
  </si>
  <si>
    <t>170-25</t>
  </si>
  <si>
    <t>170-25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</si>
  <si>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170-26</t>
  </si>
  <si>
    <t>170-26 Prestar servicios profesionales para efectuar actividades sobre prospectiva de materias primas y bioenergéticos en el marco del Plan Indicativo de Bioenergía Pacífico con el enfoque territorial.</t>
  </si>
  <si>
    <t>170-27</t>
  </si>
  <si>
    <t>170-27 Prestar servicios profesionales para apoyar la elaboración de la estrategia de transición hacia el uso de energéticos más limpios en el sector domiciliario en el territorio, en el Marco del Plan Nacional de Sustitución de Leña, asi como realizar análisis de datos e información sectorial requerida como insumo para documentos técnicos de la subdirección.</t>
  </si>
  <si>
    <t xml:space="preserve">Cesar Augusto Pineda </t>
  </si>
  <si>
    <t>Subdirector de hidrocarburos (E)</t>
  </si>
  <si>
    <t>cesar.pineda@upme.gov.co</t>
  </si>
  <si>
    <t>170-28</t>
  </si>
  <si>
    <t>170-28Realizar la adquisición de licencia PipelineStudio™ Software</t>
  </si>
  <si>
    <t>Contratación directa-unico oferente</t>
  </si>
  <si>
    <t>170-29</t>
  </si>
  <si>
    <t xml:space="preserve">170-29 Prestar servicios profesionales para apoyar la elaboración y desarrollo del Plan Indicativo de Combustibles líquidos y temas relacionados con estos energéticos a cargo de la Subdireccion de Hidrocarburos </t>
  </si>
  <si>
    <t xml:space="preserve"> No</t>
  </si>
  <si>
    <t>170-30</t>
  </si>
  <si>
    <t>170-30 Prestar servicios profesionales para la gestión jurídica en la verificación y cumplimiento de asuntos legales de competencia de la UPME, y lo que de ello se derive, en especial, lo relacionado con el sector hidrocarburos y energía.</t>
  </si>
  <si>
    <t>170-31</t>
  </si>
  <si>
    <t>43233501</t>
  </si>
  <si>
    <t xml:space="preserve">170-31 Adquirir el licenciamiento de las herramientas colaborativas en nube para la UPME					</t>
  </si>
  <si>
    <t>170-32</t>
  </si>
  <si>
    <t>170-32 Prestar servicios profesionales para apoyar la elaboración y desarrollo de los Planes de Abastecimiento de hidrocarburos y temas relacionados con estos energéticos a cargo de la Subdirección de Hidrocarburos</t>
  </si>
  <si>
    <t>Ingrid Fernanda Vasquez</t>
  </si>
  <si>
    <t>ingrid.vasquez@upme.gov.co</t>
  </si>
  <si>
    <t>170-33</t>
  </si>
  <si>
    <t>170-33 Prestar servicios profesionales para apoyar el desarrollo y estructuracion de lineamientos técnicos relacionados con procesos de selección y/o evaluación proyectos de infraestructura que contribuyan al cumplimiento de los objetivos del sector de hidrocarburos</t>
  </si>
  <si>
    <t>170-34</t>
  </si>
  <si>
    <t>170-34 Prestar servicios profesionales para brindar apoyo jurídico a la Subdirección de Hidrocarburos en la ejecución y seguimiento de la política pública correspondiente al sector de hidrocarburos.</t>
  </si>
  <si>
    <t>170-35</t>
  </si>
  <si>
    <t>170-35 Prestar servicios profesionales de apoyo a la gestión para asistir logísticamente y acompañar la consolidación de la información requerida para la elaboración de informes, reportes y documentos técnicos requeridos por la subdirección de hidrocarburos.</t>
  </si>
  <si>
    <t>170-36</t>
  </si>
  <si>
    <t>170-36 Prestar servicios profesionales para apoyar el seguimiento y control de los procesos  de selección y/o evaluación de proyectos de infraestructura, así como, la elaboración de documentos técnicos de la subdirección de hidrocarburos</t>
  </si>
  <si>
    <t>Subdirección de Demanda</t>
  </si>
  <si>
    <t>Demanda</t>
  </si>
  <si>
    <t>160-1</t>
  </si>
  <si>
    <t>1 - Mejorar la representatividad en la información de la participación de los sectores económicos en el consumo de energía.</t>
  </si>
  <si>
    <t>1 - DOCUMENTOS DE PLANEACIÓN</t>
  </si>
  <si>
    <t>C-2106-1900-13-40302B-2106003-02</t>
  </si>
  <si>
    <t>160-1 Prestar servicios profesionales para apoyar la construcción del Balance Energético Colombiano, BECO y la evaluación de emisiones de Gases de Efecto Invernadero, GEI.</t>
  </si>
  <si>
    <t>Jessica Arias Gaviria</t>
  </si>
  <si>
    <t>Subdirectora de Demanda</t>
  </si>
  <si>
    <t>jessica.arias@upme.gov.co</t>
  </si>
  <si>
    <t>160-2</t>
  </si>
  <si>
    <t>160-2 Prestar servicios profesionales para apoyar la elaboración de estudios y modelamiento de la caracterización del consumo de energía y dar recomendaciones sobre los energéticos más adecuados, en el marco del Plan Energético Nacional y la política de Transición Energética Justa, TEJ.</t>
  </si>
  <si>
    <t>160-3</t>
  </si>
  <si>
    <t>160-3 Prestar servicios profesionales para apoyar los análisis, consolidación, revisión y ajuste de los documentos de planeamiento energético priorizados de la Subdirección de demanda en el marco de la Transición Energética Justa, TEJ.</t>
  </si>
  <si>
    <t>160-4</t>
  </si>
  <si>
    <t>160-4 Prestar servicios profesionales para el seguimiento en los procesos de diseño, evaluación y análisis de proyectos de eficiencia energética para la climatización y refrigeración en Colombia en el marco de la Transición Energética Justa, TEJ.</t>
  </si>
  <si>
    <t>160-5</t>
  </si>
  <si>
    <t>160-5 Prestar servicios profesionales para apoyar la recopilación y análisis de información para línea base y definición de estrategias de eficiencia energética en materia de movilidad; asi como, apoyar la construcción de modelos computacionales enfocados en la predicción del comportamiento del sector transporte como insumos para el PEN 202-2054, en el marco de la Transición Energética Justa, TEJ.</t>
  </si>
  <si>
    <t>160-6</t>
  </si>
  <si>
    <t>160-6 Prestar servicios profesionales para el apoyo en la identificación, análisis de aspectos tecnológicos, económicos, sociales, regulatorios y ambientales para la conceptualización de los documentos estratégicos que conforman el Plan Energético Nacional.</t>
  </si>
  <si>
    <t>160-7</t>
  </si>
  <si>
    <t>2 - Desarrollar la capacidad instalada en la planificación estratégica de la atención de la demanda.</t>
  </si>
  <si>
    <t>1 - DOCUMENTOS METODOLÓGICOS</t>
  </si>
  <si>
    <t>C-2106-1900-13-40302B-2106005-02</t>
  </si>
  <si>
    <t>160-7 Prestar servicios profesionales para apoyar los análisis beneficio costo de los escenarios del Plan Energético Nacional, PEN, y de las iniciativas o medidas del PAI PROURE; en el marco de la transición energética del país.</t>
  </si>
  <si>
    <t>160-8</t>
  </si>
  <si>
    <t>3 - Fomentar la articulación de la política pública, el marco regulatorio y la visión de gobierno.</t>
  </si>
  <si>
    <t>1 - DOCUMENTOS DE LINEAMIENTOS TÉCNICOS</t>
  </si>
  <si>
    <t>C-2106-1900-13-40302B-2106010-02</t>
  </si>
  <si>
    <t>160-8 Prestar servicios profesionales para el análisis de la información, la preparación y divulgación de documentos de planeación de la Subdirección de Demanda, en el marco de la Transición Energética Justa (TEJ).</t>
  </si>
  <si>
    <t>160-9</t>
  </si>
  <si>
    <t>160-9 Prestar servicios profesionales para apoyar los análisis beneficio costo de los documentos de planeamiento de la Subdirección, a partir de la información derivada de los proyectos de FNCE, GEE e Hidrógeno, en el marco de la transición energética del país.</t>
  </si>
  <si>
    <t>160-10</t>
  </si>
  <si>
    <t>160-10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</si>
  <si>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160-11</t>
  </si>
  <si>
    <t>Documento metodológico preliminar</t>
  </si>
  <si>
    <t>160-11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</si>
  <si>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160-12</t>
  </si>
  <si>
    <t xml:space="preserve">160-12 Determinar el consumo energético del sector residencial-urbano colombiano, considerando elementos sociales, económicos y climáticos; a partir de información primaria y secundaria.                                        </t>
  </si>
  <si>
    <t>160-13</t>
  </si>
  <si>
    <t xml:space="preserve">160-13 Determinar el consumo energético del sector residencial-urbano colombiano, considerando elementos sociales, económicos y climáticos; a partir de información primaria y secundaria.                                        </t>
  </si>
  <si>
    <t>160-14</t>
  </si>
  <si>
    <t>81101516;83101601</t>
  </si>
  <si>
    <t>160-14 Prestar asistencia técnica para conceptualizar y establecer una metodología para determinar el costo de racionamiento del servicio de gas natural en Colombia, con resolución sectorial, geográfica  y temporal, así como obtener y procesar la información necesaria para su estimación.</t>
  </si>
  <si>
    <t>160-15</t>
  </si>
  <si>
    <t>160-15 Caracterizar en el marco del Plan Nacional de Bioenergía en Colombia, la demanda actual para transporte, electricidad, y energía térmica de los diversos bioenergéticos (sólidos, biocombustibles líquidos, gaseosos y combustibles sintéticos) y establecer escenarios de demanda a largo plazo a partir de los potenciales de biomasas para su producción, considerando prospección tecnológica para los procesos de transformación e infraestructura existente</t>
  </si>
  <si>
    <t>160-16</t>
  </si>
  <si>
    <t>160-16 Prestar servicios profesionales para diseñar y divulgar los planes, programas y proyectos prioritarios de la subdirección de demanda, relacionados con la diversificación energética e infraestructura, en el marco de la Transición Energética Justa - TEJ.</t>
  </si>
  <si>
    <t>160-17</t>
  </si>
  <si>
    <t>160-17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</si>
  <si>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160-18</t>
  </si>
  <si>
    <t>160-18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</si>
  <si>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160-19</t>
  </si>
  <si>
    <t>160-19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</si>
  <si>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160-20</t>
  </si>
  <si>
    <t>160-20 Pago de viáticos y gastos de desplazamientos para el fortalecimiento del sector en la planificación de la atención de la demanda energética nacional y la transición energética justa a nivel nacional.</t>
  </si>
  <si>
    <t>160-21</t>
  </si>
  <si>
    <t>160-21 Prestación de servicios profesionales para realizar el desarrollo, actualización y mantenimiento web de las diferentes versiones digitales del Plan Energético Nacional, del Balance Energético Colombiano y de los sitios y/o subsistemas de información relacionados con la Subdirección de Demanda de la UPME, garantizando la satisfacción de estándares de accesibilidad de la información dirigida a los usuarios internos y externos de la entidad.</t>
  </si>
  <si>
    <t>160-22</t>
  </si>
  <si>
    <t>160-22 Adquirir el licenciamiento de las herramientas colaborativas en nube para la UPME.</t>
  </si>
  <si>
    <t>160-23</t>
  </si>
  <si>
    <t>160-23 Adquirir el licenciamiento de las herramientas colaborativas en nube para la UPME.</t>
  </si>
  <si>
    <t>160-24</t>
  </si>
  <si>
    <t>160-24 Adquirir el licenciamiento de las herramientas colaborativas en nube para la UPME.</t>
  </si>
  <si>
    <t>160-25</t>
  </si>
  <si>
    <t>160- 25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</si>
  <si>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Wilson Quintero</t>
  </si>
  <si>
    <t>Subdirector de Demanda</t>
  </si>
  <si>
    <t>wilson.quintero@upme.gov.co</t>
  </si>
  <si>
    <t>160-26</t>
  </si>
  <si>
    <t>160- 26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</si>
  <si>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160-27</t>
  </si>
  <si>
    <t>160 -27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</si>
  <si>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160-28</t>
  </si>
  <si>
    <t>160- 28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</si>
  <si>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160-29</t>
  </si>
  <si>
    <t>160- 29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</si>
  <si>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160-30</t>
  </si>
  <si>
    <t>160 - 30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</si>
  <si>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160-31</t>
  </si>
  <si>
    <t>160 - 31 Prestar servicios profesionales para apoyar los análisis beneficio costo de los documentos de planeamiento de la Subdirección, a partir de la información derivada de los proyectos de FNCE, GEE e Hidrógeno, en el marco de la transición energética del país.</t>
  </si>
  <si>
    <t>Dirección General - Enfoque Territorial</t>
  </si>
  <si>
    <t>Territorial</t>
  </si>
  <si>
    <t>100-1</t>
  </si>
  <si>
    <t>1 - Incluir el uso de las particularidades propias de cada territorio en la planeación minero energética.</t>
  </si>
  <si>
    <t>Identificar e incorporar variables sociales, ambientales y territoriales en los documentos de planeación minero energética</t>
  </si>
  <si>
    <t>C-2106-1900-10-53105E-2106005-02</t>
  </si>
  <si>
    <t>100-1 Prestar servicios profesionales para la gestión de información georreferenciada socioambiental, diferencial e interseccional para el análisis de la planeación del sector minero energético, en el marco del proyecto Enfoque Territorial de la UPME.</t>
  </si>
  <si>
    <t>Ingrid Viviana Garzón</t>
  </si>
  <si>
    <t>Asesora Dirección general</t>
  </si>
  <si>
    <t>ingrid.garzon@upme.gov.co</t>
  </si>
  <si>
    <t>100-2</t>
  </si>
  <si>
    <t>100-2 Prestar servicios profesionales para el desarrollo de escenarios socioambientales con enfoque interseccional en la planeación minero energética y visualización de análisis con enfoque territorial, en el marco del proyecto Enfoque Territorial de la UPME.</t>
  </si>
  <si>
    <t>01</t>
  </si>
  <si>
    <t>100-3</t>
  </si>
  <si>
    <t>100-3 Prestar servicios profesionales para apoyar los procesos contractuales de la entidad, en especial aquellos necesarios en aras de contribuir a la aplicación de la metodología de enfoque territorial de la UPME</t>
  </si>
  <si>
    <t>100-4</t>
  </si>
  <si>
    <t>Definir e implementar lineamientos articulados de gestión institucional con enfoque territorial ambiental y social</t>
  </si>
  <si>
    <t>100-4 Prestar los servicios profesionales para el seguimiento de la situación energética con respecto al fenómeno de El Niño y analizar diferentes escenarios que permitan realizar una planeación energética que garantice la confiabilidad del suministro de energía eléctrica</t>
  </si>
  <si>
    <t>100-5</t>
  </si>
  <si>
    <t>100-5 Prestar servicios profesionales para la integración de herramientas socioambientales contribuyendo al desarrollo de infraestructura energética, asegurando un enfoque integral y sostenible.</t>
  </si>
  <si>
    <t>100-6</t>
  </si>
  <si>
    <t>100-6 Prestar servicios profesionales para la articulación entre la oficina de fondos y la dirección general en el marco de la implementación de la estrategia de participación y comunicación fortaleciendo capacidades para una Planeacion minero energética participativa</t>
  </si>
  <si>
    <t>100-7</t>
  </si>
  <si>
    <t>100-7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</si>
  <si>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100-8</t>
  </si>
  <si>
    <t>100-8 Prestar servicios profesionales para la coordinación del componente social, promoviendo el desarrollo de análisis multivariables y la articulación interinstitucional e intersectorial.</t>
  </si>
  <si>
    <t>100-9</t>
  </si>
  <si>
    <t>100-9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</si>
  <si>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No solicitadas</t>
  </si>
  <si>
    <t xml:space="preserve">Ingrid Viviana Garzón/ Asesora Dirección General / 6012220601/ ingrid.garzon@upme.gov.co                        </t>
  </si>
  <si>
    <t>100-10</t>
  </si>
  <si>
    <t>100-10 Prestar servicios profesionales para el desarrollo de escenarios de análisis energéticos para la planeación minero energética, con énfasis en una óptica regional, liderando la implementación de lineamientos articulados de gestión institucional en materia ambiental.</t>
  </si>
  <si>
    <t>100-11</t>
  </si>
  <si>
    <t>2 - Fortalecer el conocimiento de la población y el territorio en cuanto a la dinámica de la planeación minero energética.</t>
  </si>
  <si>
    <t>1 - SERVICIOS DE APOYO PARA LA GESTIÓN DE PROCESOS DE PARTICIPACIÓN, COLABORACIÓN, Y TRANSPARENCIA DEL SECTOR MINERO ENERGÉTICO</t>
  </si>
  <si>
    <t>Implementar la estrategia de comunicación y participación con actores, territorio y sector, que mejoren el relacionamiento con dichos actores bajo el Enfoque Territorial</t>
  </si>
  <si>
    <t>C-2106-1900-10-53105E-2106022-02</t>
  </si>
  <si>
    <t>100-11 Prestar sus servicios profesionales especializados para asesorar a la dirección general en asuntos técnicos del sector energético, con énfasis en la planeación eléctrica y la integración territorial de variables energéticas, fortaleciendo las estrategias de relacionamiento con actores territoriales.</t>
  </si>
  <si>
    <t>100-12</t>
  </si>
  <si>
    <t>100-12 Prestar servicios profesionales para apoyar la articulación administrativa y logística para la territorialización del proyecto de Enfoque Territorial, incluyendo la gestión, regionalización y seguimiento de las convocatorias necesarias para el desarrollo del proyecto en todas sus fases, con un enfoque diferenciado para cada región involucrada.</t>
  </si>
  <si>
    <t>100-13</t>
  </si>
  <si>
    <t>100-13 Prestar servicios profesionales para el análisis y caracterización de los impactos ambientales asociados a las actividades misionales de la UPME, incluyendo el relacionamiento con actores regionales para la formulación de la estrategia de gestión en operación del proyecto de 6GW de energía renovable, contribuyendo a la toma de decisiones y a la implementación de medidas estratégicas para un desarrollo sostenible.</t>
  </si>
  <si>
    <t>100-14</t>
  </si>
  <si>
    <t>100-14 Prestar servicios profesionales jurídicos para apoyar la integración de variables socioambientales en los procesos y productos de la UPME, generación e implementación de estrategias para la entrada en operación de energía renovable, asegurando el cumplimiento de lineamientos jurídicos, administrativos y normativos que se requiera en el desarrollo del proyecto enfoque territorial.</t>
  </si>
  <si>
    <t>100-15</t>
  </si>
  <si>
    <t>100-15 Prestar servicios profesionales en la gestión de los planes, programas y proyectos para la implementación de la Estrategia Institucional de Cooperación Internacional de la UPME.</t>
  </si>
  <si>
    <t>100-16</t>
  </si>
  <si>
    <t>100-16 Prestar servicios profesionales para apoyar la identificación e incorporación de variables sociales y territoriales en los documentos de planeación minero-energética, con el fin de fortalecer el conocimiento sobre la relación entre el desarrollo minero-energético.</t>
  </si>
  <si>
    <t>100-17</t>
  </si>
  <si>
    <t>100-17 Prestar servicios para la implementación y valoración de la metodología de resolución de conflictos para la entrada en operación de los proyectos previstos para el fortalecimiento de la infraestructura de energía eléctrica de transmisión en la región Pacífico.</t>
  </si>
  <si>
    <t>100-18</t>
  </si>
  <si>
    <t>100-18 Prestar los servicios profesionales para coordinar la formulación y fundamentación técnica que incorporen de manera integral variables de género en la UPME, así como en la articulación con entidades territoriales e instancias interinstitucionales, que contribuyan a una planificación minero energética más inclusiva y eficaz a nivel nacional.</t>
  </si>
  <si>
    <t>100-19</t>
  </si>
  <si>
    <t>100-19 Prestar servicios profesionales orientados al fortalecimiento de la dimensión de control interno a través de la ejecución del plan anual de auditorías con énfasis en la evaluación y seguimiento de recursos financieros de la upme.</t>
  </si>
  <si>
    <t>100-20</t>
  </si>
  <si>
    <t>100-20 Prestar servicios profesionales orientados al fortalecimiento de la política de control interno mediante la ejecución del plan anual de auditorías con énfasis en la gestión administrativa de la upme.</t>
  </si>
  <si>
    <t>100-21</t>
  </si>
  <si>
    <t>100-21 Prestar los servicios profesionales para la gestión jurídica en aspectos misionales y lo que de ello se  derive, contribuyendo al desempeño institucional con enfoque territorial.</t>
  </si>
  <si>
    <t>100-22</t>
  </si>
  <si>
    <t>100-22 Prestar los servicios profesionales en asuntos de índole jurídico, para el acompañamiento del proceso,  verificación y cumplimiento de requisitos legales y asuntos misionales, contribuyendo al desempeño institucional con enfoque territorial.</t>
  </si>
  <si>
    <t>100-23</t>
  </si>
  <si>
    <t>100-23 Prestar los servicios profesionales en la implementación y articulación de análisis técnico para la inclusión de variables sociales en los documentos de la entidad, apoyar los procesos de audiencias de proyectos y convocatorias realizadas por la UPME en el territorio.</t>
  </si>
  <si>
    <t>100-24</t>
  </si>
  <si>
    <t>100-24 Prestar servicios profesionales para identificar y analizar las variables ambientales y territoriales relevantes, con el fin de incorporarlas de manera efectiva en los documentos de planeación minero-energética, asegurando un enfoque integral y sostenible.</t>
  </si>
  <si>
    <t>100-25</t>
  </si>
  <si>
    <t>100-25 Prestar servicios profesionales para apoyar al equipo de Enfoque Territorial en actividades técnicas y administrativas relacionadas con la articulación intra e intersectorial para la planeación minero-energética, así como el análisis institucional, sistematización de información y elaboración de insumos orientados al fortalecimiento de la gestión territorial.</t>
  </si>
  <si>
    <t>100-26</t>
  </si>
  <si>
    <t>100-26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</si>
  <si>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100-27</t>
  </si>
  <si>
    <t>100-27 Prestar servicios profesionales para coordinar las acciones del área de Gestión del Conocimiento en el proyecto Enfoque Territorial, facilitando el seguimiento al plan estratégico institucional y la implementación de metodologías y lineamientos necesarios para el desarrollo efectivo de las actividades del proyecto.</t>
  </si>
  <si>
    <t>100-28</t>
  </si>
  <si>
    <t>100-28 Prestar servicios profesionales a la Unidad de Planeación Minero-Energética (UPME) en el ejercicio de la secretaria tecnica de comités interinstitucionales e intersectoriales, el fortalecimiento del relacionamiento estratégio etre niveles de gobierno y sectores, y el acompañamiento a procesos de territorialización y diálogo social en el marco de la planeación energética nacional y regional</t>
  </si>
  <si>
    <t>100-29</t>
  </si>
  <si>
    <t>100-29 Prestar servicios profesionales para apoyar la elaboración e implementación de los planes internos de gestión de la Dirección General de la UPME, optimizando la coordinación entre sectores y asegurando la eficacia de las acciones internas, para una planificación integral en el ámbito minero-energético.</t>
  </si>
  <si>
    <t>100-30</t>
  </si>
  <si>
    <t>100-30 Prestar los servicios profesionales en conceptos técnicos de ingeniería eléctrica y jurídico regulatorios para la planificación minero energética nacional en la UPME, con enfoque interseccional en los aspectos ambiental, social y territorial relacionados con el sector minero-energético.</t>
  </si>
  <si>
    <t>100-31</t>
  </si>
  <si>
    <t>100-31 Prestar servicios profesionales para el monitoreo al desarrollo de proyectos de generación a partir de Fuentes No Convencionales de Energía Renovable reconociendo y articulando acciones interinstitucionales para prever y gestionar aspectos decisivos para la entrada de operación de los proyectos.</t>
  </si>
  <si>
    <t>100-32</t>
  </si>
  <si>
    <t>100-32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</si>
  <si>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100-33</t>
  </si>
  <si>
    <t>100-33 Prestar servicios profesionales para articular la gestión interinstitucional con actores fundamentales en la planeación energética.</t>
  </si>
  <si>
    <t>100-34</t>
  </si>
  <si>
    <t>100-34 Prestar servicios profesionales para la realización de respuestas a peticiones, quejas, reclamos, informes y documentos concernientes al fenómeno climático “El Niño”, con el animo de posibilitar la articulación intra e intersectorial para la planeación del sector eléctrico.</t>
  </si>
  <si>
    <t>100-35</t>
  </si>
  <si>
    <t>100-35 Prestar servicios profesionales de diagramación de documentos, diseño y diagramación de datos, diseño de piezas para canales digitales de la UPME y necesidades generales de diseño en el área de comunicaciones.</t>
  </si>
  <si>
    <t>100-36</t>
  </si>
  <si>
    <t>100-36 Prestar servicios profesionales de diagramación de planes y productos, y diversos formatos de datos digitales de la UPME en el área de comunicaciones.</t>
  </si>
  <si>
    <t>100-37</t>
  </si>
  <si>
    <t>100-37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</si>
  <si>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100-38</t>
  </si>
  <si>
    <t>100-38 Prestar servicios profesionales para coordinar el seguimiento de la planeación estratégica, los procesos contractuales y la ejecución presupuestal del proyecto de Enfoque Territorial de la Dirección General, garantizando el cumplimiento efectivo de sus metas y su integración en la planificación energética nacional.</t>
  </si>
  <si>
    <t>100-39</t>
  </si>
  <si>
    <t>100-39 Prestar servicios profesionales para identificar y analizar la incidencia de variables territoriales e interseccionales en los procesos de planificación, desarrollo y gestión de infraestructura energética, generando lineamientos y acciones para  la gestión interinstitucional, con el fin de fortalecer la transición energética justa y sostenible en el territorio nacional.</t>
  </si>
  <si>
    <t>100-40</t>
  </si>
  <si>
    <t>100-40 Prestar los servicios profesionales de asesoría jurídica en aspectos relacionados con la planeación del sector eléctrico, las actuaciones administrativas misionales y lo que de ello se derive, contribuyendo al desempeño institucional con enfoque territorial.</t>
  </si>
  <si>
    <t>100-41</t>
  </si>
  <si>
    <t>100-41 Prestar servicios profesionales para efectuar actividades sobre prospectiva de materias primas y bioenergéticos en el marco del Plan Indicativo de Bioenergía Pacífico con el enfoque territorial.</t>
  </si>
  <si>
    <t>100-42</t>
  </si>
  <si>
    <t>100-42 Prestar servicios profesionales para desarrollar e implementar una metodología de relacionamiento socioambiental y planeación minero energética con el territorio generando indicadores de medición de resultados e impacto a largo plazo, fortaleciendo la gobernanza multinivel.</t>
  </si>
  <si>
    <t>100-43</t>
  </si>
  <si>
    <t>100-43 Prestar servicios de apoyo a la gestión para la UPME en la creación de productos audiovisuales para los diferentes canales de la entidad y necesidades del Plan Estratégico de Comunicaciones.</t>
  </si>
  <si>
    <t>100-44</t>
  </si>
  <si>
    <t>Diseñar la estrategia de comunicación y participación con actores, territorio y sector, que mejoren el relacionamiento con dichos actores bajo el Enfoque Territorial</t>
  </si>
  <si>
    <t>100-44 Prestar servicios profesionales para efectuar actividades sobre prospectiva de materias primas y bioenergéticos en el marco del Plan Indicativo de Bioenergía Pacífico con el enfoque territorial.</t>
  </si>
  <si>
    <t>100-45</t>
  </si>
  <si>
    <t xml:space="preserve">2 - Fortalecer el conocimiento de la población y el territorio en cuanto a la dinámica de la planeación minero energética. </t>
  </si>
  <si>
    <t>100-45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</si>
  <si>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100-46</t>
  </si>
  <si>
    <t>100-46 Prestar los servicios profesionales para la integración de variables sociales y étnicas en los documentos de la UPME, consolidando lineamientos integrales en su planificación y promoviendo la articulación interinstitucional con entidades territoriales.</t>
  </si>
  <si>
    <t>100-47</t>
  </si>
  <si>
    <t>100-47 Prestar servicios profesionales como enlace en la Región Caribe en la implementación de la estrategia de comunicación de la UPME al Territorio, orientada a fortalecer la transparencia de los procesos de planeación minero-energética mediante el desarrollo de espacios y canales adicionales de divulgación.</t>
  </si>
  <si>
    <t>100-48</t>
  </si>
  <si>
    <t>100-48 Pago de viáticos y gastos de desplazamiento para la implementación y evaluación de la estrategia de comunicación y participación de la UPME.</t>
  </si>
  <si>
    <t>100-49</t>
  </si>
  <si>
    <t>100-49 Prestar servicios profesionales como enlace NARP de las regiones para la formulación y fundamentación técnica de variables étnicas en la UPME, así como para la coordinación con entidades territoriales e instancias interinstitucionales, con el fin de promover una planificación minero-energética más inclusiva y efectiva a nivel nacional.</t>
  </si>
  <si>
    <t>100-50</t>
  </si>
  <si>
    <t>100-50 Prestar servicios profesionales para formular e implementar una estrategia de gestión social en proyectos de energía renovable, asegurando la inclusión de las comunidades locales y la articulación con actores territoriales para el fortalecimiento de la infraestructura energética.</t>
  </si>
  <si>
    <t>100-51</t>
  </si>
  <si>
    <t>100-51 Prestar servicios profesionales como enlace en la Región del Pacífico en la implementación de la estrategia de comunicación de la UPME al Territorio, orientada a fortalecer la transparencia de los procesos de planeación minero-energética mediante el desarrollo de espacios y canales adicionales de divulgación.</t>
  </si>
  <si>
    <t>100-52</t>
  </si>
  <si>
    <t>100-52 Prestar servicios profesionales para asesorar a la dirección general en el relacionamiento con entidades públicas, entidades no gubernamentales y actores legislativos, en el marco del seguimiento de los planes y programas del sector minero energético.</t>
  </si>
  <si>
    <t>100-53</t>
  </si>
  <si>
    <t>100-53 Prestar servicios profesionales en la gestión de los planes, programas y proyectos para la implementación de la Estrategia Institucional de Cooperación Internacional de la UPME.</t>
  </si>
  <si>
    <t>100-54</t>
  </si>
  <si>
    <t>100-54 Prestar servicios profesionales para la implementación de la estrategia de comunicación de la UPME al Territorio, orientada a fortalecer la transparencia de los procesos de planeación minero-energética mediante el desarrollo de espacios y canales adicionales de divulgación.</t>
  </si>
  <si>
    <t>100-55</t>
  </si>
  <si>
    <t>Prestación de servicios editoriales</t>
  </si>
  <si>
    <t>100-55 Prestar servicios editoriales para la implementación de la estrategia de integración del enfoque territorial y la inteligencia artificial en la transición energética justa intensiva en conocimiento.</t>
  </si>
  <si>
    <t>100-56</t>
  </si>
  <si>
    <t>100-56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</si>
  <si>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100-57</t>
  </si>
  <si>
    <t>100-57 Prestar servicios profesionales para realizar la gestión interinstitucional con grupos de interés de la entidad para la identificación, caracterización e integración de variables socioambientales a los procesos y productos de la UPME en la Región Caribe con enfoque de género y étnico.</t>
  </si>
  <si>
    <t>100-58</t>
  </si>
  <si>
    <t>2 - Fortalecer el conocimiento de la población y el territorio en cuanto a la dinámica de la planeación minero energética</t>
  </si>
  <si>
    <t>100-58 Prestar servicios profesionales para la identificación e integración de habilitadores socioambientales para el fortalecimiento de la infraestructura generando estrategias interinstitucionales y jurídicas para la integración del enfoque territorial e interseccional.</t>
  </si>
  <si>
    <t>100-59</t>
  </si>
  <si>
    <t>100-59 Prestar servicios profesionales para apoyar el desarrollo de una herramienta computacional para la optimización de la red del sistema interconectado nacional (SIN) colombiano y acompañar la evaluación y revisión de acciones o estrategias relacionadas para fortalecer la infraestructura energética con enfoque territorial.</t>
  </si>
  <si>
    <t>100-60</t>
  </si>
  <si>
    <t>100-60 Adquirir el licenciamiento de las herramientas colaborativas en nube para la UPME.</t>
  </si>
  <si>
    <t>100-61</t>
  </si>
  <si>
    <t>100-61 Adelantar las gestiones administrativas y jurídicas tendientes a la consecución de las actas de colindancia y las certificación de vía requeridas para rectificación de áreas y linderos de los predios ubicados en el municipio de Barrancabermeja propiedad de la entidad</t>
  </si>
  <si>
    <t>100-62</t>
  </si>
  <si>
    <t>100-62 Prestar servicios profesionales de asesoría en asuntos de indole juridico, para el acompañamiento del proceso, verificación y cumplimiento de requisitos legales y asuntos misionales de competencia de la UPME, contribuyedo al desempeño institucional con enfoque territorial</t>
  </si>
  <si>
    <t>100-63</t>
  </si>
  <si>
    <t>100-63 Prestar sus servicios profesionales especializados a la dirección general en asuntos técnicos del sector energético, con énfasis en la planeación eléctrica y la integración territorial de variables energéticas, fortaleciendo las estrategias de relacionamiento con actores territoriales.</t>
  </si>
  <si>
    <t>Mateo Severino Rodriguez</t>
  </si>
  <si>
    <t>mateo.severino@upme.gov.co</t>
  </si>
  <si>
    <t>Funcionamiento</t>
  </si>
  <si>
    <t>111-1</t>
  </si>
  <si>
    <t>A-02-02-02-008-007</t>
  </si>
  <si>
    <t>111-1 Prestar el servicio de mantenimiento preventivo y correctivo que garantice el buen funcionamiento de las UPS de propiedad de la UPME.</t>
  </si>
  <si>
    <t>Yezmy Carolina Vargas</t>
  </si>
  <si>
    <t>111-2</t>
  </si>
  <si>
    <t>111-2 Prestar el servicio de mantenimiento preventivo del sistema de monitoreo ambiental instalado en el centro de cómputo de la UPME.</t>
  </si>
  <si>
    <t>111-3</t>
  </si>
  <si>
    <t>111-3 Prestar el servicio de mantenimiento preventivo, correctivo y de emergencia a los equipos de aire acondicionado que se encuentran ubicados en la sede administrativa de la UPME.</t>
  </si>
  <si>
    <t>111-4</t>
  </si>
  <si>
    <t>111-4 Prestar el servicio de mantenimiento preventivo y correctivo en el sistema de protección de red contraincendios de la UPME.</t>
  </si>
  <si>
    <t>111-5</t>
  </si>
  <si>
    <t>111-5 Prestar el servicio de mantenimiento menor para los vehículos oficiales de propiedad de la UPME.</t>
  </si>
  <si>
    <t>111-6</t>
  </si>
  <si>
    <t>111-6 Prestar el servicio de mantenimiento preventivo y correctivo para los dos (2) vehículos oficiales de la upme.</t>
  </si>
  <si>
    <t>111-7</t>
  </si>
  <si>
    <t>111-7 Prestar el servicio de mantenimiento y recarga de extintores de la unidad.</t>
  </si>
  <si>
    <t>111-8</t>
  </si>
  <si>
    <t>44103125;81101707</t>
  </si>
  <si>
    <t>111-8 Prestar el servicio de mantenimiento preventivo y correctivo con repuestos para las impresoras, escáneres y fotocopiadoras de propiedad de la unidad.</t>
  </si>
  <si>
    <t>111-9</t>
  </si>
  <si>
    <t>111-9 Prestar el servicio de mantenimiento preventivo del sistema de cámaras de video -CCTV instalados en la sede administrativa de la UPME.</t>
  </si>
  <si>
    <t>111-10</t>
  </si>
  <si>
    <t>111-10 Prestar el servicio de mantenimiento y arreglos locativos requeridos en la sede administrativa de la UPME.</t>
  </si>
  <si>
    <t>111-11</t>
  </si>
  <si>
    <t>A-02-02-01-003-002</t>
  </si>
  <si>
    <t>111-11 Adquirir elementos de impresora y/o fotocopiadora (Toners).</t>
  </si>
  <si>
    <t>111-12</t>
  </si>
  <si>
    <t>A-02-02-02-009-007</t>
  </si>
  <si>
    <t>111-12 Prestar el servicio de arrendamiento para bodegaje y administración integral del archivo central de la UPME.</t>
  </si>
  <si>
    <t>111-13</t>
  </si>
  <si>
    <t>A-02-02-02-006-008</t>
  </si>
  <si>
    <t>111-13 Prestar los servicios de mensajería certificada a nivel urbano, nacional e internacional, mensajeria electronica y de mensajería motorizada especializada a nivel urbano en la ciudad de Bogotá D.C.</t>
  </si>
  <si>
    <t>Aprobada</t>
  </si>
  <si>
    <t>111-14</t>
  </si>
  <si>
    <t>A-02-02-02-008-009</t>
  </si>
  <si>
    <t>111-14 Prestar el servicio de publicación en el diario oficial de los actos administrativos de carácter general emitidos por la UPME.</t>
  </si>
  <si>
    <t>111-15</t>
  </si>
  <si>
    <t>A-02-02-02-006-003</t>
  </si>
  <si>
    <t>111-15 Prestar el servicio de apoyo logístico para atender las reuniones del consejo directivo de la UPME o las que la dirección general determine para apoyar actividades del sector en la vigencia 2025.</t>
  </si>
  <si>
    <t>111-16</t>
  </si>
  <si>
    <t>84131607;84131500</t>
  </si>
  <si>
    <t>A-02-02-02-007-001</t>
  </si>
  <si>
    <t>111-16 Adquirir servicio de seguros obligatorio de accidente de tránsito SOAT.</t>
  </si>
  <si>
    <t>111-17</t>
  </si>
  <si>
    <t>84131501;84131607;84131514;84131500;84131603</t>
  </si>
  <si>
    <t>111-17 Adquirir las pólizas de seguros que amparen los bienes muebles, inmuebles e intereses patrimoniales asegurables de su propiedad y de aquellos por los que sea o llegare a ser legalmente responsable, ubicados a nivel nacional.</t>
  </si>
  <si>
    <t>111-18</t>
  </si>
  <si>
    <t>111-18 Adquirir póliza todo riesgo para los vehículos de la UPME.</t>
  </si>
  <si>
    <t>111-19</t>
  </si>
  <si>
    <t>A-02-02-01-003-003</t>
  </si>
  <si>
    <t>111-19 Suministrar la gasolina para los vehiculos oficiales de propiedad de la upme.</t>
  </si>
  <si>
    <t>111-20</t>
  </si>
  <si>
    <t>A-02-02-01-002-008</t>
  </si>
  <si>
    <t>111-20 Suministrar tarjetas electrónicas canjeables por calzado y vestido de labor para la dotación de los servidores de la UPME para la vigencia 2025.</t>
  </si>
  <si>
    <t>111-21</t>
  </si>
  <si>
    <t>A-02-01-01-004-005</t>
  </si>
  <si>
    <t>111-21 Adquisición de Activos Fijos</t>
  </si>
  <si>
    <t>111-22</t>
  </si>
  <si>
    <t>A-02-02-02-008-004</t>
  </si>
  <si>
    <t>111-22 Prestar el servicios de internet dedicado para las oficinas de la unidad.</t>
  </si>
  <si>
    <t>111-23</t>
  </si>
  <si>
    <t>111-23 Adquirir elementos de papeleria y oficina.</t>
  </si>
  <si>
    <t>111-24</t>
  </si>
  <si>
    <t>A-02-02-02-009-003</t>
  </si>
  <si>
    <t>111-24 Prestar los servicios para realizar los exámenes médicos periódicos ocupacionales en la vigencia 2025 para los servidores públicos de la Unidad de Planeación Minero Energética - UPME.</t>
  </si>
  <si>
    <t>111-25</t>
  </si>
  <si>
    <t>111-25 Prestar los servicios para realizar exámenes médicos de vinculación (Ingreso) y desvinculación (Retiro) de los funcionarios de la Unidad de Planeación Minero Energética.</t>
  </si>
  <si>
    <t>111-26</t>
  </si>
  <si>
    <t>A-02-02-02-009-006</t>
  </si>
  <si>
    <t>111-26 Prestar los servicios para la ejecución y promoción de las iniciativas, actividades y estrategias del Plan de Bienestar social, estímulos e Incentivos para la vigencia 2025, dirigido a los servidores de la entidad y sus familias.</t>
  </si>
  <si>
    <t>111-27</t>
  </si>
  <si>
    <t>A-02-02-01-003-005</t>
  </si>
  <si>
    <t>111-27 Adquirir los elementos e insumos para dotar los botiquines de las brigadas de emergencia y compra de elementos de bioseguridad para los servidores públicos de la UPME.</t>
  </si>
  <si>
    <t>111-28</t>
  </si>
  <si>
    <t>A-02-02-02-008-003</t>
  </si>
  <si>
    <t>111-28 Realizar la interventoría a la segunda fase de las adecuaciones a la infraestructura de la sede administrativa de la UPME.</t>
  </si>
  <si>
    <t>111-29</t>
  </si>
  <si>
    <t>111-29 Prestar los servicios profesionales y asesoría especializada para el desarrollo de actividades relacionadas con la gestión tributaria de la entidad a cargo del Grupo Interno de Trabajo de Gestión Financiera de la Secretaría General, todo de conformidad con lo señalado en los estudios previos y la propuesta, los cuales forman parte integral del contrato.</t>
  </si>
  <si>
    <t>Hollman Corredor</t>
  </si>
  <si>
    <t>Coordinador GIT Gestión Financiera</t>
  </si>
  <si>
    <t>hollman.corredor@upme.gov.co</t>
  </si>
  <si>
    <t>111-30</t>
  </si>
  <si>
    <t>111-30 Prestar servicios profesionales para adelantar los asuntos jurídicos derivados de la gestión del talento humano de la Unidad de Planeación Minero Energética.</t>
  </si>
  <si>
    <t>111-31</t>
  </si>
  <si>
    <t>111-31 Prestar los servicios profesionales de Servicio de Área Protegida (SAP) para todas las personas que se encuentren en las instalaciones de la Unidad de Planeación Minero Energética en el caso de presentarse una emergencia y/o urgencia como parte del Plan de Emergencia de la Entidad.</t>
  </si>
  <si>
    <t>111-32</t>
  </si>
  <si>
    <t>111-32 Prestar los servicios profesionales para apoyar y gestionar las actividades relacionadas con el proceso de atención al ciudadano y la política de participación ciudadana de la UPME.</t>
  </si>
  <si>
    <t>111-33</t>
  </si>
  <si>
    <t>111-33 Prestar los servicios profesionales para apoyar las actividades relacionadas con la gestión administrativa de la Secretaría General de la UPME.</t>
  </si>
  <si>
    <t>111-34</t>
  </si>
  <si>
    <t>A-02-02-02-005-004</t>
  </si>
  <si>
    <t>111-34 Realizar la segunda fase de las adecuaciones a la infraestructura de la sede administrativa de la UPME.</t>
  </si>
  <si>
    <t>111-35</t>
  </si>
  <si>
    <t>111-35 Alquilar espacios de oficina (coworking) en virtud del proyecto de modernización organizacional para la unidad de planeación minero energética.</t>
  </si>
  <si>
    <t>111-36</t>
  </si>
  <si>
    <t>111-36 Prestar los servicios profesionales en las acciones relacionadas con la capacidad administrativa de los bienes y servicios requeridos por la UPME.</t>
  </si>
  <si>
    <t>111-37</t>
  </si>
  <si>
    <t>A-02-02-02-009-002</t>
  </si>
  <si>
    <t>111-37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</si>
  <si>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111-38</t>
  </si>
  <si>
    <t>111-38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</si>
  <si>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111-39</t>
  </si>
  <si>
    <t>111-39 Contratar los servicios profesionales para el desarrollo de actividades formativas de carácter misional, previstas en el Plan Institucional de Capacitación (PIC) de la vigencia 2025,  dirigido a las servidoras/es públicos de la Unidad de Planeación Minero Energética</t>
  </si>
  <si>
    <t>111-40</t>
  </si>
  <si>
    <t>A-05-01-02-008-003 SERVICIOS PROFESIONALES, CIENTÍFICOS Y TÉCNICOS</t>
  </si>
  <si>
    <t>111-40 Prestar los servicios profesionales para apoyar y gestionar las actividades relacionadas con el proceso de atención al ciudadano y la política de participación ciudadana de la UPME.</t>
  </si>
  <si>
    <t>Nicolas Mejía</t>
  </si>
  <si>
    <t>Coordinador GIT Gestion Administrativa</t>
  </si>
  <si>
    <t>oscar.mejia@upme.gov.co</t>
  </si>
  <si>
    <t>111-41</t>
  </si>
  <si>
    <t>111-41 Contratar el servicio de enlace dedicado a internet para la UPME</t>
  </si>
  <si>
    <t>111-42</t>
  </si>
  <si>
    <t>111-42 Prestar servicios profesionales para apoyar la sustanciación y revisión de actos administrativos, respuestas a derechos de petición, conceptos, circulares; así como los procesos disciplinarios adelantados en la Secretaría General de la UPME</t>
  </si>
  <si>
    <t>111-43</t>
  </si>
  <si>
    <t xml:space="preserve">111-43 Prestar los servicios profesionales para apoyar y gestionar las actividades relacionadas con el proceso de atención al ciudadano y la implementación, seguimiento y fortalecimiento de la política de participación ciudadana, de la UPME.                                </t>
  </si>
  <si>
    <t>111-44</t>
  </si>
  <si>
    <t>111-44 Prestar los servicios profesionales para apoyar y tramitar las actividades asociadas con el proceso de atención al ciudadano y la política de participación ciudadana y los planes institucionales de la UPME</t>
  </si>
  <si>
    <t>111-45</t>
  </si>
  <si>
    <t xml:space="preserve">111-45 Prestar servicios profesionales para apoyar la sustanciación y revisión de actos administrativos, respuestas a derechos de petición, conceptos y circulares adelantadas en la Secretaría General de la UPME					</t>
  </si>
  <si>
    <t>111-46</t>
  </si>
  <si>
    <t>111-46 Prestar servicios profesionales para el desarrollo de actividades relacionadas con el seguimiento, análisis y control de la gestión presupuestal, en el marco de los procesos de planeación institucional, sostenibilidad fiscal y gestión del conocimiento de la Unidad de Planeación Minero Energética – UPME.</t>
  </si>
  <si>
    <t>Coordinador Git Financiera</t>
  </si>
  <si>
    <t>111-47</t>
  </si>
  <si>
    <t>A-02-02-02-008-002</t>
  </si>
  <si>
    <t>111-47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Secretaría General.</t>
  </si>
  <si>
    <t>Coordinadora GIT Contractual</t>
  </si>
  <si>
    <t>Angela.lobo@upme.gov.co</t>
  </si>
  <si>
    <t>111-48</t>
  </si>
  <si>
    <t>111-48 Prestar el servicio de apoyo en todo lo relacionado con la gestión administrativa, la gestión documental, el manejo de la correspondencia y demás asuntos administrativos requeridos por la Unidad de Planeación Minero Energética – UPME</t>
  </si>
  <si>
    <t>111-49</t>
  </si>
  <si>
    <t>111-49 Prestar servicios profesionales para apoyar los procesos contractuales de la entidad en sus diferentes etapas, así como mantener actualizados los expedientes contractuales, bases de datos y sistemas de gestión documental del GIT de Gestión Contractual.</t>
  </si>
  <si>
    <t>111-50</t>
  </si>
  <si>
    <t>111-50 Prestar servicios profesionales y de apoyo  en las etapas precontractual y contractual, en el marco de la gestión administrativa y los procesos internos del grupo de gestión administrativa de la secretaría general de la UPME.</t>
  </si>
  <si>
    <t>111-51</t>
  </si>
  <si>
    <t>111-51 Prestar servicios profesionales para apoyar la proyección, revisión y trámite de actos administrativos y demás actividades relacionadas con los procesos del área de talento humano de la UPME, conforme a los lineamientos de la entidad</t>
  </si>
  <si>
    <t>161-1</t>
  </si>
  <si>
    <t>161-1 Prestar los servicios profesionales para realizar el seguimiento y control de las actividades administrativas, financieras y contractuales y demás que se requieran para el cumplimiento de las metas y objetivos de la Subdirección de Demanda.</t>
  </si>
  <si>
    <t>161-2</t>
  </si>
  <si>
    <t>161-2 Prestar los servicios profesionales para realizar el seguimiento y control de los procesos contractuales, la ejecución presupuestal y demás actividades que se requieran para el cumplimiento de las metas y objetivos de la Subdirección de Demanda, asociados a las iniciativas y proyectos de FNCE, GEE e Hidrogeno.</t>
  </si>
  <si>
    <t>161-3</t>
  </si>
  <si>
    <t>161-3 Prestar servicios profesionales para el análisis de información y documentos de los procesos asociados al análisis de proyectos de Fuentes No Convencionales de Energía y Gestión Eficiente de la Energía, y los asociados a la planeación energética de largo plazo.</t>
  </si>
  <si>
    <t>161-4</t>
  </si>
  <si>
    <t>161-4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</si>
  <si>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t>
  </si>
  <si>
    <t>161-5 Prestar servicios profesionales para la evaluación y análisis de la información de los proyectos de Fuentes No Convencionales de Energía y Gestión Eficiente de la Energía.</t>
  </si>
  <si>
    <t>161-6</t>
  </si>
  <si>
    <t>161-6 Prestar servicios profesionales para la evaluación y análisis de la información de los proyectos de Fuentes No Convencionales de Energía y Gestión Eficiente de la Energía.</t>
  </si>
  <si>
    <t>161-7</t>
  </si>
  <si>
    <t>161-7 Prestar servicios profesionales para la evaluación y análisis de la información de los proyectos de Fuentes No Convencionales de Energía y Gestión Eficiente de la Energía.</t>
  </si>
  <si>
    <t>161-8</t>
  </si>
  <si>
    <t>161-8 Prestar servicios profesionales para la evaluación y análisis de la información de los proyectos de Fuentes No Convencionales de Energía y Gestión Eficiente de la Energía.</t>
  </si>
  <si>
    <t>161-9</t>
  </si>
  <si>
    <t>161-9 Prestar servicios profesionales para la evaluación y análisis de la información de los proyectos de Fuentes No Convencionales de Energía y Gestión Eficiente de la Energía.</t>
  </si>
  <si>
    <t>161-10</t>
  </si>
  <si>
    <t>161-10 Prestar servicios profesionales para la evaluación y análisis de la información de los proyectos de Fuentes No Convencionales de Energía y Gestión Eficiente de la Energía.</t>
  </si>
  <si>
    <t>161-11</t>
  </si>
  <si>
    <t>161-11 Prestar servicios profesionales para la evaluación y análisis de la información de los proyectos de Fuentes No Convencionales de Energía y Gestión Eficiente de la Energía.</t>
  </si>
  <si>
    <t>161-12</t>
  </si>
  <si>
    <t>161-12 Prestar servicios profesionales para la evaluación, análisis y actualización de la información de los proyectos de Fuentes No Convencionales de Energía, Gestión Eficiente de la Energía e Hidrógeno presentados a la UPME.</t>
  </si>
  <si>
    <t>161-13</t>
  </si>
  <si>
    <t>161-13 Prestar servicios profesionales para la evaluación, análisis y actualización de la información de los proyectos de Fuentes No Convencionales de Energía, Gestión Eficiente de la Energía e Hidrógeno presentados a la UPME.</t>
  </si>
  <si>
    <t>161-14</t>
  </si>
  <si>
    <t>161-14 Prestar servicios profesionales para el acompañamiento en los procesos de auditoria y cumplimiento de los planes de mejoramiento, así como  la evaluación y análisis de la información de los proyectos asociados a los Incentivos Tributarios de la UPME.</t>
  </si>
  <si>
    <t>161-15</t>
  </si>
  <si>
    <t>161-15 Prestar servicios profesionales para el acompañamiento en los procesos de auditoria y cumplimiento de los planes de mejoramiento, así como la evaluación y análisis de la información de los proyectos asociados a los Incentivos Tributarios de la UPME.</t>
  </si>
  <si>
    <t>161-16</t>
  </si>
  <si>
    <t>161-16 Prestar servicios profesionales para el acompañamiento en los procesos de auditoria y cumplimiento de los planes de mejoramiento, así como la evaluación y análisis de la información de los proyectos asociados a los Incentivos Tributarios de la UPME.</t>
  </si>
  <si>
    <t>161-17</t>
  </si>
  <si>
    <t>161-17 Prestar servicios profesionales para la evaluación, análisis, creación y actualización de estadisticas e indicadores de los proyectos de Fuentes No Convencionales de Energía, Gestión Eficiente de la Energía e Hidrógeno presentados a la UPME.</t>
  </si>
  <si>
    <t>161-18</t>
  </si>
  <si>
    <t>161-18 Prestar servicios profesionales para la evaluación, análisis, creación y actualización de estadisticas e indicadores de los proyectos de Fuentes No Convencionales de Energía, Gestión Eficiente de la Energía e Hidrógeno presentados a la UPME.</t>
  </si>
  <si>
    <t>161-19</t>
  </si>
  <si>
    <t>161-19 Prestar servicios profesionales para la evaluación, análisis, creación y actualización de estadisticas e indicadores de los proyectos de Fuentes No Convencionales de Energía, Gestión Eficiente de la Energía e Hidrógeno presentados a la UPME.</t>
  </si>
  <si>
    <t>161-20</t>
  </si>
  <si>
    <t>161-20 Prestar servicios profesionales para la evaluación, análisis, construcción y consolidación de procedimiento de evaluación de los proyectos de Fuentes No Convencionales de Energía, Gestión Eficiente de la Energía e Hidrógeno presentados a la UPME.</t>
  </si>
  <si>
    <t>161-21</t>
  </si>
  <si>
    <t>161-21 Prestar servicios profesionales para la evaluación, análisis, construcción y consolidación de procedimiento de evaluación de los proyectos de Fuentes No Convencionales de Energía, Gestión Eficiente de la Energía e Hidrógeno presentados a la UPME.</t>
  </si>
  <si>
    <t>161-22</t>
  </si>
  <si>
    <t>161-22 Prestar servicios profesionales para la evaluación y análisis, así como la conceptualización de solicitudes de ampliación de listados de los proyectos de Fuentes No Convencionales de Energía, Gestión Eficiente de la Energía e Hidrógeno presentados a la UPME.</t>
  </si>
  <si>
    <t>161-23</t>
  </si>
  <si>
    <t>161-23 Prestar servicios profesionales para la evaluación y análisis, así como la conceptualización de solicitudes de ampliación de listados de los proyectos de Fuentes No Convencionales de Energía, Gestión Eficiente de la Energía e Hidrógeno presentados a la UPME.</t>
  </si>
  <si>
    <t>161-24</t>
  </si>
  <si>
    <t>161-24 Prestar servicios profesionales para el acompañamiento en los procesos de auditoria y cumplimiento de los planes de mejoramiento, así como la evaluación y análisis de la información de los proyectos asociados a los Incentivos Tributarios de la UPME.</t>
  </si>
  <si>
    <t>161-25</t>
  </si>
  <si>
    <t>161-25 Prestar servicios profesionales para apoyar la estandarización de procedimientos, evaluación técnica, análisis de los proyectos de Fuentes No Convencionales de Energía y de gas por redes presentados a la UPME.</t>
  </si>
  <si>
    <t>161-26</t>
  </si>
  <si>
    <t>161-26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</si>
  <si>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161-27</t>
  </si>
  <si>
    <t>161-27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</si>
  <si>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161-28</t>
  </si>
  <si>
    <t>161-28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</si>
  <si>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161-29</t>
  </si>
  <si>
    <t>161-29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</si>
  <si>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161-30</t>
  </si>
  <si>
    <t>161-30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</si>
  <si>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161-31</t>
  </si>
  <si>
    <t>161-31 Prestar servicios profesionales para el apoyo a la Subdirección de demanda en la construcción de documentos de planeación relacionados con la integración del hidrógeno y la bioenergía, así como en la evaluación y análisis de la información de los proyectos asociados a los incentivos tributarios de la UPME.</t>
  </si>
  <si>
    <t>161-32</t>
  </si>
  <si>
    <t>161-32 Prestar servicios profesionales para la divulgación y socialización de los procesos asociados a los proyectos De Fuentes no convencionales de energía, gestión eficiente de la energía y los asociados a la planeación energética a largo plazo.</t>
  </si>
  <si>
    <t>161-33</t>
  </si>
  <si>
    <t>161-33 Prestar servicios profesionales para la construcción de modelos matemáticos y de analítica de datos, la elaboración y divulgación de documentos de planeación, en el marco de la Transición Energética Justa, TEJ.</t>
  </si>
  <si>
    <t>161-34</t>
  </si>
  <si>
    <t>161-34 Prestar servicios profesionales para realizar la gestión y análisis de información, construcción de bases de datos, formulación y seguimiento a las estadísticas e indicadores de impacto de los incentivos tributarios, con enfoque territorial.</t>
  </si>
  <si>
    <t>161-35</t>
  </si>
  <si>
    <t>161-35 Diseñar y estructurar el contenido técnico y la propuesta de acreditación y certificación del programa de capacitación para gestores energéticos</t>
  </si>
  <si>
    <t>161-36</t>
  </si>
  <si>
    <t>A-05-01-02-008-002 SERVICIOS JURIDICOS Y CONTABLES</t>
  </si>
  <si>
    <t>161-36 Prestar servicios profesionales para la gestión jurídica relacionada con la actualizacion normativa que rige el proceso de incentivos tributarios, la respuesta oportuna a PQRS y a los recursos administrativos contra las decisiones en la evaluación de los proyectos de Fuentes No Convencionales de Energía, Gestión Eficiente de la Energía e Hidrógeno.</t>
  </si>
  <si>
    <t>161-37</t>
  </si>
  <si>
    <t>161-37 Prestar servicios profesionales para la gestión jurídica relacionada con la respuesta oportuna a PQRS y a los recursos administrativos contra las decisiones en la evaluación de los proyectos de Fuentes No Convencionales de Energía, Gestión Eficiente de la Energía e Hidrógeno.</t>
  </si>
  <si>
    <t>161-38</t>
  </si>
  <si>
    <t>161-38 Prestar los servicios profesionales para asesorar a la Subdirección de Demanda en el Marco Legal y Regulatorio de los planes priorizados, y los aspectos jurídicos de los procesos y actualización administrativas de los proyectos Fuentes No Convencionales de Energía, Gestión Eficiente de la Energía e Hidrógeno; en el marco de la transición energética justa.</t>
  </si>
  <si>
    <t>161-39</t>
  </si>
  <si>
    <t>161-39 Prestar servicios profesionales para asesorar a la Subdirección de Demanda en la gestión jurídica relacionada con la reglamentación normativa de beneficios tributarios y las respuestas a recursos administrativos de decisiones sobre evaluaciones; de proyectos de Fuentes No Convencionales de Energía, Gestión Eficiente de la Energía e Hidrógeno.</t>
  </si>
  <si>
    <t>161-40</t>
  </si>
  <si>
    <t>161-40 Prestar los servicios profesionales para apoyar en los procesos de gestión documental y el apoyo en el marco legal y regulatorio relacionados con las de las metas y objetivos de la Subdirección de Demanda, asociados a las iniciativas y proyectos de FNCE y GEE.</t>
  </si>
  <si>
    <t>161-41</t>
  </si>
  <si>
    <t>161-41 Prestar servicios profesionales en el diseño y automatización de procesos sobre la plataforma adoptada en la UPME, en especial aquellos relacionados con el proceso asociado al tramite de incentivos tributarios.</t>
  </si>
  <si>
    <t>161-42</t>
  </si>
  <si>
    <t>161-42 Prestar los servicios profesionales para la formulación, actualización y seguimiento a la ejecución presupuestal, procesos contractuales, planes institucionales y proyectos de inversión de la Unidad de Planeación Minero Energética asignados, así como los relacionados con proyectos de Fuentes No Convencionales de Energía, Gestión Eficiente de la Energía e Hidrógeno.</t>
  </si>
  <si>
    <t>161-43</t>
  </si>
  <si>
    <t>161-43 Prestar servicios profesionales para apoyar la implementación de la estrategia de cooperación internacional y las acciones institucionales, para el fortalecimiento de la Unidad.</t>
  </si>
  <si>
    <t>161-44</t>
  </si>
  <si>
    <t>161-44 Prestar servicios profesionales para la gestión jurídica relacionada con la respuesta oportuna a PQRS y la emisión de los actos administrativos misionales de la UPME, en particular, lo relacionado con las FNCE y GEE.</t>
  </si>
  <si>
    <t>161-45</t>
  </si>
  <si>
    <t>161-45 Prestar servicios profesionales para la gestión jurídica en los asuntos de competencia de la UPME, en especial, lo relacionado con las FNCE y GEE.</t>
  </si>
  <si>
    <t>161-46</t>
  </si>
  <si>
    <t>161-46 Prestar servicios profesionales en asuntos jurídicos y judiciales relacionados con la FNCE y GEE y demás objetivos y productos de la misionalidad de la UPME.</t>
  </si>
  <si>
    <t>161-47</t>
  </si>
  <si>
    <t>161-47 Prestar servicios profesionales orientados al fortalecimiento de la dimensión de control interno a través de la ejecución del Plan Anual de Auditorías con énfasis en la evaluación y seguimiento de recursos financieros de la UPME.</t>
  </si>
  <si>
    <t>161-48</t>
  </si>
  <si>
    <t>161-48 Prestar servicios profesionales orientados al fortalecimiento de la política de control interno mediante la ejecución del Plan Anual de Auditorías con énfasis en la gestión administrativa de la UPME.</t>
  </si>
  <si>
    <t>161-49</t>
  </si>
  <si>
    <t>161-49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Subdirección de Demanda.</t>
  </si>
  <si>
    <t>Edith Carolina Chaves</t>
  </si>
  <si>
    <t>edith.chaves@upme.gov.co</t>
  </si>
  <si>
    <t>161-50</t>
  </si>
  <si>
    <t>161-50 Prestar los servicios profesionales para el desarrollo de actividades relacionadas con la gestión y el seguimiento presupuestal en el marco del direccionamiento estratégico de la Entidad.</t>
  </si>
  <si>
    <t>161-51</t>
  </si>
  <si>
    <t>84111701;84101501</t>
  </si>
  <si>
    <t>A-05-01-02-007-001 SERVICIOS FINANCIEROS Y CONEXOS</t>
  </si>
  <si>
    <t>161-51 Constituir una Fiducia Mercantil, a través del cual se recibirán y administrarán los recursos provenientes de los terceros que utilicen o soliciten servicios técnicos o de planeación y asesoría a la Unidad de Planeación Minero Energética - UPME.</t>
  </si>
  <si>
    <t>161-52</t>
  </si>
  <si>
    <t>161-52 Prestar el servicio de apoyo en todo lo relacionado con los asuntos de correspondencia de los trámites relacionados con los certificados de proyectos de Fuentes no Convencionales de Energía y Gestión Eficiente de la Energía y demás asuntos de la Entidad.</t>
  </si>
  <si>
    <t>Coordinadora GIT Gestión Administrativa y Servicio al Ciudadano</t>
  </si>
  <si>
    <t>161-53</t>
  </si>
  <si>
    <t>161-53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</si>
  <si>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161-54</t>
  </si>
  <si>
    <t>A-05-01-02-007-002 SERVICIOS INMOBILIARIOS</t>
  </si>
  <si>
    <t>161-54 Alquilar espacios de oficina (coworking) en virtud del proyecto de modernización organizacional para la Unidad de Planeación Minero Energética.</t>
  </si>
  <si>
    <t>161-55</t>
  </si>
  <si>
    <t>161-55 Prestar los servicios profesionales y asesoría para fortalecer la apropiación del proceso contable de la entidad, así como el control de la información de los activos de la entidad.</t>
  </si>
  <si>
    <t>161-56</t>
  </si>
  <si>
    <t>161-56 Prestar los servicios profesionales para el apoyo administrativo relacionados con el contrato de la fiducia mercantil, gestión de tesorería a cargo de GIT de Gestión Financiera.</t>
  </si>
  <si>
    <t>161-57</t>
  </si>
  <si>
    <t>A-05-01-02-006-008 SERVICIOS POSTALES Y DE MENSAJERIA</t>
  </si>
  <si>
    <t>161-57 Prestar los servicios de mensajería certificada a nivel urbano, nacional e internacional, mensajeria electronica y de mensajería motorizada especializada a nivel urbano en la ciudad de Bogotá D.C.</t>
  </si>
  <si>
    <t>161-58</t>
  </si>
  <si>
    <t>161-58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</si>
  <si>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161-59</t>
  </si>
  <si>
    <t>161-59 Prestar servicios profesionales para la gestión jurídica en las actuaciones administrativas misionales, y lo que de ello se derive, contribuyendo al desempeño institucional de la Entidad, en particular, lo relacionado con las FNCE y GEE.</t>
  </si>
  <si>
    <t>161-60</t>
  </si>
  <si>
    <t>Impuesto</t>
  </si>
  <si>
    <t>161-60 4X1000</t>
  </si>
  <si>
    <t>161-61</t>
  </si>
  <si>
    <t>161-61 Prestar servicios profesionales para la evaluación, análisis, actualización y el cumplimiento de la regulación vigente de la información de los proyectos asociados a los Incentivos Tributarios de la UPME.</t>
  </si>
  <si>
    <t>161-62</t>
  </si>
  <si>
    <t>161-62 Prestación de servicios profesionales para la gestión oportuna de los procesos asociados a las peticiones, quejas, reclamos y sugerencias asignadas, así como a la proyección documental y soporte al trámite de incentivos tributarios.</t>
  </si>
  <si>
    <t>161-63</t>
  </si>
  <si>
    <t>161-63 Prestar servicios profesionales para el acompañamiento en los procesos de auditoria y cumplimiento de los planes de mejoramiento, así como la evaluación y análisis de la información de los proyectos asociados a los Incentivos Tributarios de la UPME.</t>
  </si>
  <si>
    <t>161-64</t>
  </si>
  <si>
    <t>161-64 Prestar servicios profesionales para el acompañamiento en los procesos de auditoria y cumplimiento de los planes de mejoramiento, así como la evaluación y análisis de la información de los proyectos asociados a los Incentivos Tributarios de la UPME.</t>
  </si>
  <si>
    <t>161-65</t>
  </si>
  <si>
    <t>161-65 Contratar el suministro de una solución tecnológica integral en la modalidad de software como servicio (SaaS), que permita la gestión unificada de los procesos de nómina, recursos humanos, administración de contratistas, y el control de bienes y servicios de la entidad</t>
  </si>
  <si>
    <t>161-66</t>
  </si>
  <si>
    <t>161-66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</si>
  <si>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161-67</t>
  </si>
  <si>
    <t xml:space="preserve">A-05-01-02-008-003			</t>
  </si>
  <si>
    <t xml:space="preserve">161-67 Prestar servicios profesionales para el acompañamiento en los procesos de auditoria y cumplimiento de los planes de mejoramiento, así como  la evaluación y análisis de la información de los proyectos asociados a los Incentivos Tributarios de la UPME.					</t>
  </si>
  <si>
    <t>161-68</t>
  </si>
  <si>
    <t xml:space="preserve">161-68 Prestación de servicios profesionales para la gestión de requerimientos contractuales, así como para la formulación, seguimiento, reporte y ejecución de instrumentos de planeación y metas institucionales.                                   </t>
  </si>
  <si>
    <t>Hector Herrera</t>
  </si>
  <si>
    <t>Subdirector de Demanda (E)</t>
  </si>
  <si>
    <t>hector.herrera@upme.gov.co</t>
  </si>
  <si>
    <t>161-69</t>
  </si>
  <si>
    <t xml:space="preserve">161-69 Prestar servicios profesionales especializados en arquitectura empresarial, automatización avanzada de procesos y desarrollo de soluciones tecnológicas sobre la plataforma Bizagi en el tramite de Incentivos Tributarios y otros entornos compatibles adoptados por la UPME.					</t>
  </si>
  <si>
    <t>161-70</t>
  </si>
  <si>
    <t>A-05-01-02-008-003</t>
  </si>
  <si>
    <t>161-70 Prestación de servicios profesionales orientados  generar prospectiva energética, así como a definir, estructurar e implementar herramientas avanzadas de analítica de datos a través del uso de herramientas matemáticas y estadísticas.</t>
  </si>
  <si>
    <t>161-71</t>
  </si>
  <si>
    <t>161-71 Prestación de servicios profesionales para el análisis jurídico y la proyección de las respuestas a las PQRS de la entidad, estableciendo mecanismos de optimización para el cumplimiento de los términos legal e institucionalmente previstos</t>
  </si>
  <si>
    <t>161-72</t>
  </si>
  <si>
    <t>161-72 Prestación de servicios profesionales para el apoyo jurídico en la estructuración de respuestas institucionales asociadas con el trámite de incentivos tributarios</t>
  </si>
  <si>
    <t>161-73</t>
  </si>
  <si>
    <t>161-73 Prestación de servicios profesionales para el apoyo técnico en la estructuración de respuestas institucionales asociadas con el trámite de incentivos tributarios</t>
  </si>
  <si>
    <t>161-74</t>
  </si>
  <si>
    <t>161-74 Prestación de servicios profesionales para la articulación con comunidades energéticas y apoyo en la regionalización del Plan Energético Nacional (PEN)</t>
  </si>
  <si>
    <t>161-75</t>
  </si>
  <si>
    <t>161-75 Prestación de servicios profesionales para la gestión contractual de la entidad garantizando el cumplimiento de las disposiciones legales e institucionales</t>
  </si>
  <si>
    <t>Suma total</t>
  </si>
  <si>
    <t>Versión SECOP</t>
  </si>
  <si>
    <t>Tipo de formulación</t>
  </si>
  <si>
    <t>Proyecto/Área</t>
  </si>
  <si>
    <t>Items y modificaciones realizadas</t>
  </si>
  <si>
    <t>Número y fecha del comité que aprobó</t>
  </si>
  <si>
    <t>Cargue en SECOP</t>
  </si>
  <si>
    <t>Todo</t>
  </si>
  <si>
    <t>Todas</t>
  </si>
  <si>
    <t>Versión inicial aprobada</t>
  </si>
  <si>
    <t>No. 75 del 30 de diciembre del 2024</t>
  </si>
  <si>
    <t>o.k, se cargaron 420 líneas</t>
  </si>
  <si>
    <t>Enfoque Territorial</t>
  </si>
  <si>
    <t>Reducción de los ítem 100-3 y 100-4 para adicionar el ítem 100-9; reducción del ítem 100-42 para adicionar el 100-29; cambio de objeto de los ítem 100-3 y 100-42, cambio de duración del 100-3</t>
  </si>
  <si>
    <t>No. 01 del 7/01/2025</t>
  </si>
  <si>
    <t>ok</t>
  </si>
  <si>
    <t>Modificación del Código del ítem 100-52</t>
  </si>
  <si>
    <t>Correo del 08/01/2025</t>
  </si>
  <si>
    <t>Se modifica el objeto contractual de los ítem 160-16, 160-17 y 160-18</t>
  </si>
  <si>
    <t>No. 02 del 14/01/2025</t>
  </si>
  <si>
    <t>Reducción item 100-31 y 100-32 para la adición al item 100-33 y 100-34. Se realiza reducción  del ítem 100-39 para adicionar al ítem 100-42. Se ajusta objeto y plazo del item 100-39. Se reduce ítem 100-45 para adicionar ítem 100-46. Se ajusta ítem 100-45 en plazo y modalidad de selección. Se ajusta plazo en el ítem 100-46. Se reduce ítem 100-28 para adicionar a ítem 100-27. Se ajusta código UNSPSC del ítem 100-28, el objeto, el plazo y la modalidad de selección. Se ajusta el plazo del ítem 100-27 y 100-28; se crean lineas 130-46 y 130-47</t>
  </si>
  <si>
    <t>OTI</t>
  </si>
  <si>
    <t>Adicion 130-2,130-6,130-10,130-14,130-30;130-46,130-47; se reduce 130-5,-130-7,130-19,130-21,130-28;se modifica objeto 130-21,130-13, se modifica duracion 130-6-130-7;se modifica el objeto 130-21,130-13;se modifica mes de inicio del contrato 130-28; se crean lineas 130-46 y 130-47</t>
  </si>
  <si>
    <t>Enfoque Territorial y otros</t>
  </si>
  <si>
    <t>Se modifica objeto 180-2,150-15,140-8,131-43,131-50,170-25,100-9,100-16,100-56, se modifico codigo UNSPSC 100-9, se redujo 100-9,100-11-100-17,100-56; se adiciona 100-16,100-9,100-56,100-58,100-59; se  modifican datos del contrato 100-9; se crean lineas 100-58 y 100-59</t>
  </si>
  <si>
    <t>Se reduce 130-29, se modifica modalidad de seleccion del 130-30, se modifica modalidad de seleccion, tiempos y modalidad de seleccion del 130-45, se crea linea 130-48</t>
  </si>
  <si>
    <t>No.03 del 20/01/2025</t>
  </si>
  <si>
    <t>Se reduce 110-1 y 110-3, se adiciona 110-5 y se crea linea 110-18</t>
  </si>
  <si>
    <t>SGI</t>
  </si>
  <si>
    <t>Se adiciona 131-6-131-12,131-16,131-19 y 131-22; se reduce 131-7,131-17 y 131-23, se modifica  duracion 131-5,131-6,131-7,131-12,131-29,131-30,131-16,131-19,131-22,131-41,131-17,131-23,131-35,131-39 y 131-48; se modifica objeto del 131-35 y 131-39</t>
  </si>
  <si>
    <t>SEE</t>
  </si>
  <si>
    <t xml:space="preserve">1. Se solicita la reducción presupuestal de las líneas 150-39 y 150-58.
2. Se solicita la adición presupuestal de las líneas 150-1, 150-4, 150-5, 150-13, 150-18, 150-19, 150-20, 150-21, 150-22, 150-23, 150-29, 150-30, 150-31, 150-32, 150-33, 150-35, 150-50, 150-51, 150-52, 150-53 y 150-54.
3. Se solicita la modificación de duración estimada del contrato de la línea 150-22, 150-33 y 150-58
4. Se solicita la modificación del mes estimado de inicio del proceso, mes estimado de presentación de ofertas  y mes de registro del contrato de las líneas 150-1, 150-4, 150-5, 150-13, 150-18, 150-19, 150-20, 150-21, 150-22, 150-23, 150-29, 150-30, 150-31, 150-32, 150-33, 150-35, 150-50, 150-51, 150-52, 150-53, 150-54 y 150-58
5. Se solicita la creación de la línea 150-59 </t>
  </si>
  <si>
    <t>Mediante correo electrónico solicita modificar el código de los ítem 161-33 y 161-34</t>
  </si>
  <si>
    <t>Correo electrónico del 23/01/2024</t>
  </si>
  <si>
    <t>Mediante comunicación vía ARGO solicita modificación a la modalidad de contratación de 35 ítems</t>
  </si>
  <si>
    <t>Comunicación ARGO del 24/01/2024</t>
  </si>
  <si>
    <t>OAP</t>
  </si>
  <si>
    <t>Reducción del ítem 101-16 para trasladar los recursos al ítem 101-18 con el fin de prórrogar el contrato, se solicita crear el ítem 101-20 con el fin de apropiar los recursos para ajustar los honorarios a la Resolución 1201 de 2024; se modifica el objeto contractual del ítem 101-16.</t>
  </si>
  <si>
    <t>04 del 29/01/2025</t>
  </si>
  <si>
    <t>SH</t>
  </si>
  <si>
    <t>Reduccion linea  170-8, es posible adiciona recursos  a las líneas 170-13, 170-16 y 170-1;  modificar plazo línea 170-26 la línea 170-16 modificar objeto y plazo</t>
  </si>
  <si>
    <t xml:space="preserve">Se realiza modificaciones al plazo contractual en las líneas 131-2, 131-4, 131-9, 131-31, 131-32, 131-25, 131-24, 131-37, 131-1, 131-27, 131-45 y 131-49 . Adicion en las lineas 131-31, 131-32 y 131-2; reducciones líneas 131-33 y 131-1 y se modifica  objeto línea 131-1 </t>
  </si>
  <si>
    <t>Mineria</t>
  </si>
  <si>
    <t>Se reduce la linea 140-13, se adiciona linea 140-13</t>
  </si>
  <si>
    <t>Creacion linea 180-22  y reduccion recursos programados del ítem 180-5 para adelantar un contrato nuevo de prestación de servicios.</t>
  </si>
  <si>
    <t>Reducción  líneas 150-39 y 150-58; adición líneas 150-20, 150-21, 150-29, 150-30 y 150-44;  modificación del objeto de la línea 150-54</t>
  </si>
  <si>
    <t>Se modifica la duración del ítem 111-5 de 8 a 11 meses</t>
  </si>
  <si>
    <t>Correo recibido el 30/01/2025</t>
  </si>
  <si>
    <t>SM</t>
  </si>
  <si>
    <t>Se modifica objeto linea 140-13 mes de registro y  plazo, se redue linea 140-7, 140-4 y 140-10, adiciona linea 140-9 y 140-23, se modifica objeto contractual 140-7 y 140-10, se crea linea 140-23,140-24 y 140-25</t>
  </si>
  <si>
    <t>No. 05 del 04/02/2025</t>
  </si>
  <si>
    <t>SD</t>
  </si>
  <si>
    <t>Se reduce linea 161-39, se adiciona linea 161-31 y se modifica objeto contractual</t>
  </si>
  <si>
    <t>Se modifica objeto contractual y plazo lineas 110-2, 110-3 y 110-18</t>
  </si>
  <si>
    <t>ET</t>
  </si>
  <si>
    <t>Se adiciona y modifica duracion  linea 100-50, se reduce linea 100-59, se modifica duracion linea 100-55 y 100-43</t>
  </si>
  <si>
    <t>Se corrige objeto del item 131-1</t>
  </si>
  <si>
    <t xml:space="preserve">Autocorrección Viviana Murcia </t>
  </si>
  <si>
    <t>Se modifica codigo, objeto, duración, y modalidad de selección de los item 140-17 y 140-18</t>
  </si>
  <si>
    <t>No. 06 del 11/02/2025</t>
  </si>
  <si>
    <t xml:space="preserve">Se reduce el item 110-14 (se modifica meses, y duración), se modifica el objeto, meses y duración del item 110-15; se crea el item 110-19 </t>
  </si>
  <si>
    <t>Se reduce el item 111-37 (se modifica su objeto y meses) y se crea el 111-39</t>
  </si>
  <si>
    <t xml:space="preserve">Se reducen los item 130-40, 130-41, 130-42, se adiciona el item 130-44 y se crea el item 130-49 </t>
  </si>
  <si>
    <t xml:space="preserve">Se reducen los item 131-33, 131-30, 131-26, 131-22, 131-34,131-35, 131-36 y 131-41. Se adicionan los item 131-28, 131-23 y 131-30. Se crean los item 131-31, 131-52 y 131-53. Se modifica categoria dela adquisicion, objeto, meses, duraciony modadlidad de contratación de los item 131-28, 131-17, 131-23, 131-34 y 131.36. Se modifican los meses de los item 131-3, 131-10, 131-27, 131-33, 131-35, 131-38 y131-39. Se modifican los meses y duración de los item 131-25 y 131-42 </t>
  </si>
  <si>
    <t xml:space="preserve">Energía </t>
  </si>
  <si>
    <t>Se reducen los item 150-1, 150-4, 150-5, 150-13, 150-18, 150-19, 150-20, 150-21, 150-22, 150-23, 150-24 (se modifica mes de registro del contrato), 150-19, 150-30, 150-31, 150-32, 150-33, 150-35,150-49, 150-50, 150-51, 15-52, 150-53, 150-54, 150-58, 150-59 y 150-49. Se adicionan los item 150-2, 150-3, 150-6, 150-8, 150-9, 150-11, 150-12, 150-14, 150-16, 150-17, 150-28, 150-34(se modifica mes de registro del contrato), 150-43 y 150-2. Se modifica mes de registro del contrato  de los item 150-26 y150-27</t>
  </si>
  <si>
    <t>ok, se editan los item 150-24, 150-34, 150-150-39, y 150-43, los demás cuentan con contratos asociados</t>
  </si>
  <si>
    <t xml:space="preserve">Hidrocarburos </t>
  </si>
  <si>
    <t xml:space="preserve">Se modiica meses del item 170-3 </t>
  </si>
  <si>
    <t>Se modifica cronograma de pagos de los item 160-1, 160-2, 160-6, 160-7, 160-8, 160-9, 160-16, 160-17, y 160-18</t>
  </si>
  <si>
    <t>Se reduce el item 180-5 y se crea el 180-23.</t>
  </si>
  <si>
    <t>No. 07 del 18/02/2025</t>
  </si>
  <si>
    <t>Se modifica el códifo UNSPSC del ítem 180-22</t>
  </si>
  <si>
    <t>Correo del 21feb2025</t>
  </si>
  <si>
    <t>Se reducen los item 100-12, 100-14 (se modifica su objeto y meses), 100-25, 100-26 (se modifican los meses), 100-49, 100-59 (se modifica su objeto y meses), 100-58 (se modifica codigo, categoria de la adquisicion, objeto y duración), 100-6 y 100-16. Se adicionan los item 100-18, 100-24 (se modifican los meses), 100-57 (se modifica su objeto), 10-51 (se modifica su objeto y meses ) y 100-17 (se modifica codigo y meses).  Del item 100-42 se modifica su codigo, categoria de la adquisicion, objeto, meses y duracion; se realiza modificacion de meses y duracion del item 100-56.</t>
  </si>
  <si>
    <t>No. 08 del 21/02/2025</t>
  </si>
  <si>
    <t xml:space="preserve">Cambio de modalidad de selección de los item 130-22, 130-23, 130-24, 130-25, 130-26, 130-27, 130-28, 130-29, 130-31, 130-32, 130-33,130-34, 130-36, 130-37,  130-38, 130-39, 130-43,130-44, 130-48, 130-49 </t>
  </si>
  <si>
    <t>Argo (25/02/2025) No. Rad. 20251300011913</t>
  </si>
  <si>
    <t>ok, item 130-28 y 130-48 contrato asociado</t>
  </si>
  <si>
    <t>Se modifica el codigo y objeto del item 160-14, se modifican los objetos de los item 160-10 y 160-11</t>
  </si>
  <si>
    <t>No. 09 del 25/02/2025</t>
  </si>
  <si>
    <t xml:space="preserve">Se reduce el item 111-26, se modifica meses y duración </t>
  </si>
  <si>
    <t>Se modifica meses, duración y modalidad de selección de los item 130-43 y 130-44</t>
  </si>
  <si>
    <t xml:space="preserve">Se reducen los item 100-12 (se modifica la duración), 100-14, 100-24(se modifica la duración), 100-25(se modifica la duración), 100-5, 100-10, 100-13, 100-41, 100-31, 100-33, 100-34, 100-36, 100-49 (se modifica su objeto) y 100-54. Se adicionan los item 100-6 (se modifica su objeto, meses y duración), 100-4 (se modifica su objeto, meses y duración), 100-42 y 100-11(se modifica su objeto, meses y duración). </t>
  </si>
  <si>
    <t>No. 11 del 4/03/2025</t>
  </si>
  <si>
    <t>item 100-5, 100-10,100-13,100-31,100-33, 100-31, 100-36,100-41 con contrato</t>
  </si>
  <si>
    <t xml:space="preserve">Se realiza modificacion de ajuste de ejecucion, mes de inicio, presentacion de ofertas y registro del contrato de los item 130-33, 130-34, 130-43 y 130-44, </t>
  </si>
  <si>
    <t>No radicado 20251300013953 del 28/02/2025</t>
  </si>
  <si>
    <t>Ok</t>
  </si>
  <si>
    <t>Se modifica codigo, objeto y meses del item 101-19</t>
  </si>
  <si>
    <t>No. 12 del 11/03/2025</t>
  </si>
  <si>
    <t xml:space="preserve">Se modifica codigo, categoria de la adquisicion, meses, duración y valor del item 161-24. Se crea el item 161-61 </t>
  </si>
  <si>
    <t xml:space="preserve">Secretaria General </t>
  </si>
  <si>
    <t xml:space="preserve">Se modifica objeto, meses y duración del item 111-26 </t>
  </si>
  <si>
    <t xml:space="preserve">Inversion </t>
  </si>
  <si>
    <t>Energia</t>
  </si>
  <si>
    <t>Se reducen los item 150-24, y 150-43, y se adiciona el item 150-37 (se modifica su codigo y categoria de la adquisicion)</t>
  </si>
  <si>
    <t>ok, item 150-24 contrato asociado</t>
  </si>
  <si>
    <t xml:space="preserve">Se modifica codigo, objetivo ,producto, actividad, rubro, objeto y mes de registro del contrato de los item 130-40 (se reduce) y 130-41(se adiciona), se reduce el item 130-30, y se reduce el item 130-21. Se modifica tambien codigo del item 130-45, y se modifica meses </t>
  </si>
  <si>
    <t xml:space="preserve">SGI </t>
  </si>
  <si>
    <t>Se modifica meses y duración del item 131-11</t>
  </si>
  <si>
    <t>Argo (17/03/2025) No. Rad. 20251900018033</t>
  </si>
  <si>
    <t>Ya tiene un contrato asociado</t>
  </si>
  <si>
    <t>Se reduce item 101-16, se modifica codigo, objeto, meses y duración de los item 101-7 y 101-8. Se crea el item 101-21.</t>
  </si>
  <si>
    <t>No. 13 del 19/03/2025</t>
  </si>
  <si>
    <t>Se reducen los item 100-2 y 100-16. Se adicionan los item100-6, 100-28, 100-17, 100-24, 100-25, y 100-18. Se modifica objeto, meses, duración y modalidad de contratación del item 100-45</t>
  </si>
  <si>
    <t>ok, item 150-2 contrato asociado</t>
  </si>
  <si>
    <t>Se reduce el item 131-36, se adiciona el item 131-53.  Se modifica codigo, objeto, categoria de la adquisicion, meses, duración del contrato y modalidad de selección de los item 131-53 y 131-44</t>
  </si>
  <si>
    <t>Se reduce el item 161-34 y se crea el  item 161-62</t>
  </si>
  <si>
    <t>ok, 161-34 contrato asociado</t>
  </si>
  <si>
    <t xml:space="preserve">Se reducen los item 160-16, 160-6, 160-2, 160-1, 160-9, 160-11. Se crean los item 160-21, 160-22, 160-23, y 160-24. </t>
  </si>
  <si>
    <t>ok, 160-16, 160-6,160-2,160-1,160-9 contrato asociado</t>
  </si>
  <si>
    <t xml:space="preserve">Se modifica la duración de los item 130-33 y 130-34 </t>
  </si>
  <si>
    <t>Argo (21/03/2025) No. Rad.  20251300019333</t>
  </si>
  <si>
    <t xml:space="preserve">OAP </t>
  </si>
  <si>
    <t>Se reducen los item 101-16, 101-16 y 101-20. Se crean los item 101-22 y 101-23</t>
  </si>
  <si>
    <t>No. 15 del 25/03/2025</t>
  </si>
  <si>
    <t>ok, 101-16,101-20 contrato asociado</t>
  </si>
  <si>
    <t>Secretaría general</t>
  </si>
  <si>
    <t xml:space="preserve">Se reduce el item 110-5 y se crea el item 110-20 </t>
  </si>
  <si>
    <t>Se reducen los item 130-21, y 130-49, se adiciona el item 130-42 (se modifica codigo, categoria de la adquisicion, objeto, meses, duración y modalidad de selección) y se crea el item 130-50</t>
  </si>
  <si>
    <t>ok, 130-21 contrato asociado</t>
  </si>
  <si>
    <t>Se reducen los item 150-1, 150-13, 150-27, 150-52, 150-43, 150-55, 150-56, 150-57. Se adicionan los item 150-17, 150-24, 150-59 (se modifica codigo, objeto, categoria de la adquiiscion, meses, duración, modalidad de selección,y responsable)</t>
  </si>
  <si>
    <t>ok, items 150-1, 150-13, 150-27, 150-52, 150-55, 150-56, 150-57, 150-17, 150-24, 150-59 con contrato asociado</t>
  </si>
  <si>
    <t>Se modifican meses, duración, modalidad de selección de los item 130-46, 130-35, 130-22, 130-23, 130-24, 130-27, 130-31 y 130-36</t>
  </si>
  <si>
    <t>Argo (1/04/2025) No. Rad. 20251300021013</t>
  </si>
  <si>
    <t>Se modifican los meses y duración de los item 150-40, 150-41 y 150-42</t>
  </si>
  <si>
    <t>Argo (1/04/2025) No. Rad.  20251500021273</t>
  </si>
  <si>
    <t>Se reduce el item 140-4 y se rea el item 140-26. Se modifica objeto y meses de los item 140-17 y 140-18</t>
  </si>
  <si>
    <t>No. 16 del 1/04/2025</t>
  </si>
  <si>
    <t>ok, 140-4 cuenta con contrato</t>
  </si>
  <si>
    <t>Se reduce el item 131-43, se adiciona el item 131-40 y se crea el item 131-54. Se modifica el objeto y meses del item 131-52,se modifica objeto meses y duración del item 131-42, se modifica codigo, categoria de la adquisición, objeto, meses , duración</t>
  </si>
  <si>
    <t>ok, 131-42 contrato</t>
  </si>
  <si>
    <t>Secretaria general</t>
  </si>
  <si>
    <t>Se reducen los item 110-1 y 110-5. Se adicionan los item 110-11, 110-8, 110-4, 110-10, 110-7, 110-16 y se crea el item 110-21</t>
  </si>
  <si>
    <t>ok, 110-11, 110-4, 110-8,110-10,110-7,110-16 cuentan con contrato</t>
  </si>
  <si>
    <t>Se reducen los item 180-30 y 180-22. Se adicionan los itm 180-10, 180-11, 180-12, 180-13, 180-14, 180-15, 180-16, 180-17, 180-18 y se crea el itemm 180-24</t>
  </si>
  <si>
    <t>ok, todos los items (a excepción del item para creación) cuentan con contrat</t>
  </si>
  <si>
    <t>ok, 150-44,150-45,150-46, 150-47, 150-48,150-49,150-58 cuenta con contrato</t>
  </si>
  <si>
    <t xml:space="preserve">Se reducen los item 100-55 y 100-16. Se adiciona el item 100-6 y se crea el item 100-60. Se modifica el objeto y meses del item 100-54 </t>
  </si>
  <si>
    <t>ok, 100-55 cuenta con contrato asociado</t>
  </si>
  <si>
    <t>Se modifican los meses, duración y categoria de la adquisición del item 131-53</t>
  </si>
  <si>
    <t>Argo (03/04/2025) No. Rad. 202519000223063</t>
  </si>
  <si>
    <t xml:space="preserve">Inversión </t>
  </si>
  <si>
    <t>Se reducen los item 111-28 y 111-34, se adicionan los item 111-33, 111-36 y se crea el item 111-40</t>
  </si>
  <si>
    <t>No. 18 del 08/04/2025</t>
  </si>
  <si>
    <t>ok, 111-33, 111-34, 111-36 cuenta con contrato asociado</t>
  </si>
  <si>
    <t xml:space="preserve">Se reducen los item 161-14, 161-15, 161-16, 161-24, 161-25 (se modifca meses y duración de estos items), se crean los item 161-63, 161-64, 161-65. </t>
  </si>
  <si>
    <t xml:space="preserve">Mineria </t>
  </si>
  <si>
    <t xml:space="preserve">Se reducen los item 140-6 y 140-7 y se crea el item 140-27. Se modifica el objeto del item 140-12 </t>
  </si>
  <si>
    <t>ok, item 140-7 cuenta con contrato asociado</t>
  </si>
  <si>
    <t>Se reduce el item 140-16 y se adiciona el 140-14</t>
  </si>
  <si>
    <t>No. 19 del 15/04/2025</t>
  </si>
  <si>
    <t>ok, item 140-14 cuenta con contrato asociado</t>
  </si>
  <si>
    <t>Se reduce el item 150-24 y se crea el item 150-70</t>
  </si>
  <si>
    <t>ok, item 150-24 cuenta con contrato</t>
  </si>
  <si>
    <t>Se reduce el item 111-22 y se crea el item 111-41</t>
  </si>
  <si>
    <t>Se reducen los item 150-18, 150-19, 150-20, 150-21, 150-26, 150-29, 150-30, 150-32, 150-35, 150-38 150-50 150-51, 150-53, y 150-54. Se crean los item 150-71 y 150-72</t>
  </si>
  <si>
    <t>No. 20 del 16/04/2025</t>
  </si>
  <si>
    <t>ok, todos los items cuentan con contrato asociado a excepción del 150-38 y los 150-71 y 150-72 que fueron creados</t>
  </si>
  <si>
    <t>Se modifican los objetos de los item 160-12 y 160-13</t>
  </si>
  <si>
    <t>No. 21 del 22/04/2025</t>
  </si>
  <si>
    <t>Se modifica codigo, categoria de la adquisición, objeto, meses, duración y modalidad de selección del item 100-16. Se modifica objeto y meses del item 100-25</t>
  </si>
  <si>
    <t xml:space="preserve">Se modifica meses del item 140-21 </t>
  </si>
  <si>
    <t>Argo (24/04/2025) No Rad.  20251300026563</t>
  </si>
  <si>
    <t xml:space="preserve">Se modifica el objeto del item 160-15 </t>
  </si>
  <si>
    <t>No. 22 del 29/04/2025</t>
  </si>
  <si>
    <t>Se reduce el item 161-53 y se crea el item 161-66</t>
  </si>
  <si>
    <t>ok, el item 161-53 cuenta con contrato asociado</t>
  </si>
  <si>
    <t>Se reduce el item 140-16 y se adiciona el 140-15</t>
  </si>
  <si>
    <t>No. 23 del 30/04/2025</t>
  </si>
  <si>
    <t>ok, el item 140-15 cuenta con contrato asociado</t>
  </si>
  <si>
    <t>CIO</t>
  </si>
  <si>
    <t>Se reducen los items 131-41y 131-42, y se adiciona el 131-28 y 131-40. Se modifica objeto, meses, duración del item 131-34</t>
  </si>
  <si>
    <t>No. 24 del 13/05/2025</t>
  </si>
  <si>
    <t xml:space="preserve">ok, todos los item cuentan con contrato asociado </t>
  </si>
  <si>
    <t xml:space="preserve">Se reduce el item 111-1 y se adiciona el 111-2 </t>
  </si>
  <si>
    <t>Se reduce el item 180-20, 180-17. Se adiciona y se modifica el objeto del item 180-19 y se crean los item 180-25 y 180-26</t>
  </si>
  <si>
    <t xml:space="preserve">ok, 180-17 cuenta con contrato </t>
  </si>
  <si>
    <t>Se reducen los item 100-4 y 100-48. Se adicionan los item 100-6 (se modifica objeto, meses y duración) y 100-45</t>
  </si>
  <si>
    <t>ok, 100-6 y 100-4 cuenta con contrato (revisar 100-45)</t>
  </si>
  <si>
    <t>Se modifica categoria de la adquisicion, objeto, meses, y duración del item 161-35</t>
  </si>
  <si>
    <t>No. 25 del 20/05/2025</t>
  </si>
  <si>
    <t xml:space="preserve">Se reducen los item 100-128 y 100-45. Se adicionan los item 100-4 y 100-48, se modifca el mes de registro del contrato </t>
  </si>
  <si>
    <t xml:space="preserve">ok, 100-4 cuenta on contrato </t>
  </si>
  <si>
    <t>Se reducen los item 170-4, 170-8, 170-13, 170-19, 170-20, 170-21, 170-22, 170-23, 170-10, 170-24, 170-1. Se adicionan los item 170-9, 170-26,170-6, 170-25, 170-3 y se crean los item 170-28 y 170-28</t>
  </si>
  <si>
    <t>No. 26 del 27/05/2025</t>
  </si>
  <si>
    <t>ok, 170-4, 170-8,170-9, 170-13, 170-26, 170-6, 170-19, 170-20,170-21, 170-22, 170-23, 170-10 con contrato</t>
  </si>
  <si>
    <t xml:space="preserve">Modificacion de los meses del item 111-1 </t>
  </si>
  <si>
    <t>Argo (29/05/2025)  No Rad. 20251110032783</t>
  </si>
  <si>
    <t>Se adicionan los item 161-14, 161-15, 161-16, 161-24, 161-63, y 161-64. Se reducen el item 161-25. Se crea el item 161-67 (inicialmete 161-66, solicitud modificación enviada por Argo)</t>
  </si>
  <si>
    <t>No. 26 del 27/05/2025 No. Rad 20251610034103</t>
  </si>
  <si>
    <t>Se  modifica meses y modalidad de selección del item 130-32</t>
  </si>
  <si>
    <t>No Rad. 20251300034043 (30/05/2025)</t>
  </si>
  <si>
    <t>Se adcicionan los item 170-3 y 170-4, y se reduce el item 170-1</t>
  </si>
  <si>
    <t>No. 27 del (4/06/2025)</t>
  </si>
  <si>
    <t>Se reduce el item 100-25 y se crea el item 100-61</t>
  </si>
  <si>
    <r>
      <rPr>
        <sz val="11"/>
        <rFont val="Arial"/>
        <family val="2"/>
      </rPr>
      <t xml:space="preserve">Se reduce el item 180-20 y se adicionan los item 180-7, 180-10, 180-11, 180-12, 180-13, 180-14, 180-15, </t>
    </r>
    <r>
      <rPr>
        <u/>
        <sz val="11"/>
        <color rgb="FF1155CC"/>
        <rFont val="Arial"/>
        <family val="2"/>
      </rPr>
      <t>180-16. Se</t>
    </r>
    <r>
      <rPr>
        <sz val="11"/>
        <rFont val="Arial"/>
        <family val="2"/>
      </rPr>
      <t xml:space="preserve"> crean los item 180-27 y 180-28</t>
    </r>
  </si>
  <si>
    <t>No. 28 del 10/06/2025</t>
  </si>
  <si>
    <t>Se reuducen los item 150-40, 150-41, 150-42, 150-66, 150-70. Se adicionan los item 150-44, 150-45, 150-46, 150-47, 150-48, 150-49, 150-58 y se crea el item 150-73</t>
  </si>
  <si>
    <t xml:space="preserve">Se modifica la categoria de la adquisicion del item 100-45 </t>
  </si>
  <si>
    <t>Argo (12/06/2025) No. Rad 20251000037953</t>
  </si>
  <si>
    <t xml:space="preserve">Se modifican los meses de los item 131-23, 131-22, 131-55, 131-19, 131-20, 131-17, </t>
  </si>
  <si>
    <t>Argo (12/06/2025) No. Rad 20251900035883</t>
  </si>
  <si>
    <t xml:space="preserve">Fondos </t>
  </si>
  <si>
    <t xml:space="preserve">Se reduce el item 180-5, 180-22 y se adiciona el item 180-24 </t>
  </si>
  <si>
    <t>No. 29 del 17/06/2025</t>
  </si>
  <si>
    <t xml:space="preserve">ok, 180-22 cuenta con contrato </t>
  </si>
  <si>
    <t>Se reduce el item 140-5 y seadiciona el item 140-3</t>
  </si>
  <si>
    <t>ok, item 140-5 y 140-3 cuentan con contrato</t>
  </si>
  <si>
    <t>Se reduce el item 140-20 y 140-21, se crean los item 140-29 y 140-30</t>
  </si>
  <si>
    <t>ok, item 140-20y 140-21 cuentan con contrato</t>
  </si>
  <si>
    <t>Se reducen los item 130-35, 130-41, 130-40, 130-44, 130-11 y se crean los item 130-51 y 130-52</t>
  </si>
  <si>
    <t>No. 30 del 24/06/2025</t>
  </si>
  <si>
    <t>ok, 130-40, 130-44, 130-11 con contrato</t>
  </si>
  <si>
    <t>Se reducen los item 170-29 (se modifican los meses) y 180-30 (se modifican los meses), se crea el item 170-31</t>
  </si>
  <si>
    <t xml:space="preserve">ok  </t>
  </si>
  <si>
    <t xml:space="preserve">Se reducen los item 111-6 y 111-18 y se crea el item 111-42 </t>
  </si>
  <si>
    <t>ok (revisar codigo de 111-42)</t>
  </si>
  <si>
    <t>Se reduce el item 131-28 y se adiciona el item 131-26 (se modifica sus meses y duración)</t>
  </si>
  <si>
    <t>No. 31 del 03/07/2025</t>
  </si>
  <si>
    <t>Se reducen los item 100-28 y 100-22, se adicionan los item 100-25y se crea el 100-62</t>
  </si>
  <si>
    <t>ok, 100-22 con contrato</t>
  </si>
  <si>
    <t>Se reduce el item 161-66 y se adiciona el 161-50</t>
  </si>
  <si>
    <t>ok, 161-50 con contrato</t>
  </si>
  <si>
    <t xml:space="preserve">Se reducen los item 130-32 y 130-27 (se modifica su codigo, categoria de adquisición, objeto, y meses). Se adicionan los item 130-50, 130-30, 130-38, y se crea el item 130-53. Se modifica el objeto y duración del item 130-47, y del item 130-49 se modifica su codigo categoria de la adquisicion, objeto y meses. </t>
  </si>
  <si>
    <t>No 32. del 08/07/2025</t>
  </si>
  <si>
    <t>ok,130-50 contrato</t>
  </si>
  <si>
    <t>Se reducen los item 140-14, 140-15 y 140-5. Se adiciona los item 140-16, y se crean los item 140-28 y140-29. Se modifica codigo, categoria de la adquisición, objeto, meses y duración del item 140-21</t>
  </si>
  <si>
    <t>ok, 140-21 cuenta con contrato</t>
  </si>
  <si>
    <t>Se reduce el item 100-16, se adiciona el 100-61 y de ambos item se modifican los meses</t>
  </si>
  <si>
    <t xml:space="preserve">Se reduce el item 161-35 y se crean los item 161-68 y 161-69 </t>
  </si>
  <si>
    <t>Se reducen los item 180-2, 180-5, 180-8, 180-9, 180-17, 180-20,180-21,180-25 (se modifica su objeto y meses), 180-28 (se modifica su objeto y meses), 180-26 y se crean los item 180-29, 180-30, 180-31, 180-32, 180-33, y 180-34</t>
  </si>
  <si>
    <t>ok, 180-8, 180-9, 180-17, 180-26 con contrato</t>
  </si>
  <si>
    <t>Se reduce el item 170-18, se adiciona el 170-1 y se crea el 170-32</t>
  </si>
  <si>
    <t>Se reducen los item 110-16, 110-5, 110-11, 110-4, 110-10 y 110-1, y se crean los item 110-24, 110-25, 110-26, 110-27, y 110-28</t>
  </si>
  <si>
    <t>ok, 110-16, 110-5, 110-11, 110-4 cuenta con contrato</t>
  </si>
  <si>
    <t>Se reducen los item 111-21, 111-15, 111-13, 111-1 y 111-40 y se crean los item 111-42, 111-43 y 111-44 (segun consecutivo del PAA, está incorrecto en la solicitud enviada a comité de contratación)</t>
  </si>
  <si>
    <t>ok, 111-13 ,111-1, 111-40</t>
  </si>
  <si>
    <t>Se modifican los meses del item 111-8</t>
  </si>
  <si>
    <t>No Rad. 20251110044483</t>
  </si>
  <si>
    <t xml:space="preserve">Se modifica valor del item 111-8 </t>
  </si>
  <si>
    <t>No. 33 del 16/07/2025</t>
  </si>
  <si>
    <t>ok, item 140-14 y 140-15 cuenta con contrato asociado</t>
  </si>
  <si>
    <t>Se reduce el item 130-27 y se crea el 130-54</t>
  </si>
  <si>
    <t>ok, item 130-27 cuenta con contrato asociado</t>
  </si>
  <si>
    <t xml:space="preserve">Se reducen los item 100-54 y100-55 y se adiciona el 100-11(se modifica su objeto y meses) y 100-59 </t>
  </si>
  <si>
    <t>ok,todos los item cuentan con contrato asociado</t>
  </si>
  <si>
    <t>Se reduce el item 150-73 y se crea el item 150-74</t>
  </si>
  <si>
    <t>Se crean los item 111-46 y 111-47</t>
  </si>
  <si>
    <t>Se modifica codigo del item 161-35</t>
  </si>
  <si>
    <t>No Rad 20251610044763 (17/07/2025)</t>
  </si>
  <si>
    <t>Se modifica el objeto y meses del item 111-38, y se crean los item 111.48 y 111-49</t>
  </si>
  <si>
    <t>No. 35 del 22/07/2025</t>
  </si>
  <si>
    <t>Se reducen los item 131-26, 131-33, 131-32, 131-31, 131-55,131-34, 131-35, 131-36, 131-51, 131-53, 131-9, 131-43, 131-45, 131-48 y 131-1. Se adicionan los item 131-28 (se modifica objeto y meses), 131-11 (se modifica codigo, categoria de la adquisicion, objeto y meses) y 131-50 (se modifica codigo, objeto, meses y modlidad de selección) ; se crean los item 131-56, 131-57, 131-58, 131-59, 131-60 y 131-61. Se modifica codigo,categoria de la adquisición, objeto y meses del item 131-36, y se modifica objeto y meses del item 131-52</t>
  </si>
  <si>
    <t>ok, item 131-33, 131-32, 131-31, 131-55, 131-35, 131-51, 131-9, 131-11, 131-45, 131-43, 131-48, y 131-1 cuentan con contrato</t>
  </si>
  <si>
    <t>Se reducen los item 130-27- 130-29, 130-54, 130-23, 130-27; se adicionan los item 130-38, 130-6, 130-2, 130-8, 130-9, 130-10, 130-15, 130-16, 130-19, 130-20, se crean los item 130-55, 130-56, 130-57, 130-58, 130-59 y 130-60. Se modifica codigo, categoria de la adquisicion ,objeto  y meses del item 130-24, 130-29 y 130-37, se modifica objeto y duracion del item 130-54.</t>
  </si>
  <si>
    <t>No. 36 del 29/07/2025</t>
  </si>
  <si>
    <t>ok, item 130-6, 130-2, 130-8, 130-9, 130-10, 130-15, 130-16, 130-19 y 130-20 con contrato</t>
  </si>
  <si>
    <t>Se reducce el item 101-4 y se crea el item 101-24</t>
  </si>
  <si>
    <t>ok, 101-4 con contrato</t>
  </si>
  <si>
    <t xml:space="preserve">Se reduce el item 140-18 ( se modifica su objeto y meses) y se crea el item 140-30. Se modifica objeto y meses del item 140-17 </t>
  </si>
  <si>
    <t>No. 37 del 05/08/2025</t>
  </si>
  <si>
    <t>Se modifica objeto y meses de los item 110-24 y 110-25</t>
  </si>
  <si>
    <t xml:space="preserve">Se reduce el item 110-26 y se adiciona el 110-4 </t>
  </si>
  <si>
    <t xml:space="preserve">ok, 110-4 con contrato </t>
  </si>
  <si>
    <t>Se modifica el objeto del item 111-46</t>
  </si>
  <si>
    <t>Se reducen los item 150-5, 150-44, 150-46, 150-25, 150-25, 150-73, 150-47, 150-48, 150-49,150-37, se adiciona el item 150-3 y se crean los item 150-75 y 150-76</t>
  </si>
  <si>
    <t>ok, todos con contrato excepto el item 150-73</t>
  </si>
  <si>
    <t xml:space="preserve">Se reducen los item 170-30 (se modifica su objeto, meses y duración),170-18 y 170-29 (se modifica meses y duración). Se adiciona el item 170-1 y se crea el item 170-32 </t>
  </si>
  <si>
    <t>ok, item 170-18 con contrato</t>
  </si>
  <si>
    <t>Se crean los item 111-48, 111-49, 111-50 y 111-51</t>
  </si>
  <si>
    <t xml:space="preserve">No. 35 y 37 del 05/08 y 22/07 </t>
  </si>
  <si>
    <t>Se reduce el item 100-11, se adiciona el 100-54 y se crea el item 100-63</t>
  </si>
  <si>
    <t>No. 38 del 12/08/2025</t>
  </si>
  <si>
    <t>ok, item 100-11 y 100-54 con contrato</t>
  </si>
  <si>
    <t xml:space="preserve">Se reduce el item 110-5 y se crea el item 110-27 </t>
  </si>
  <si>
    <t>No.39 del 20/08/2025</t>
  </si>
  <si>
    <t>Se reducen los item 170-1, 170-5, 170-24 y 170-25, y se crean los item 170-33, 170-34, 170-35y 170-36</t>
  </si>
  <si>
    <t>ok, 170-24 cuenta con contrato</t>
  </si>
  <si>
    <t>Se reducen los item 150-37, 150-38, 150-67 y se crea el item 150-77.</t>
  </si>
  <si>
    <t>ok, 150-37 cuenta con contrato</t>
  </si>
  <si>
    <t xml:space="preserve">Se modifica el rubro del item 111-37 </t>
  </si>
  <si>
    <t xml:space="preserve">No Rad. </t>
  </si>
  <si>
    <t>Se reducen los item 101-14, 101-3, 101-21 y 101-10. Se adicionan los item 101-13, 101-1, 101-17, 101-9 (se modifica su objeto, meses y duración) y se crea el item 101-25</t>
  </si>
  <si>
    <t>No. 40 del 26/08/2025</t>
  </si>
  <si>
    <t>ok, 101-13, 101-1, 101-3, 101-17, 101-21 con contrato</t>
  </si>
  <si>
    <t>Se reduce el i tem 180-20, y se crean los item 180-35, 180-36 y 180-37</t>
  </si>
  <si>
    <t>Se reduce el item 131-32, se modifica el objeto del item 131-25,  se crea el item 131-62</t>
  </si>
  <si>
    <t>ok, 131-32 con contrato</t>
  </si>
  <si>
    <t>Se adicionan los item 161-62, 161-65 y 161-68. Se crean los item 161-70,161-71, 161-72, 161-73, 161-74 y 161-75</t>
  </si>
  <si>
    <t>ok, 161-62 con contrato</t>
  </si>
  <si>
    <t>Se reducen los item 160-1, 160-14, 160-21 y 160-19. Se crean los item 160-25, 160-26, 160-27, 160-28, 160-29, 160-30 y 160-31.</t>
  </si>
  <si>
    <t>ok, 160-1, 160-14, 160-21 con contrato</t>
  </si>
  <si>
    <t>Se reducen los item 110-1 y 110-25, y se adicionan los item 110-6, 110-7 y 110-8</t>
  </si>
  <si>
    <t>ok, 110-8, 110-7, 110-6, 110-25 con contrato</t>
  </si>
  <si>
    <t>Compromisos</t>
  </si>
  <si>
    <t>Obligaciones</t>
  </si>
  <si>
    <t>Tic</t>
  </si>
  <si>
    <t>Etiquetas de fila</t>
  </si>
  <si>
    <t>Recuento de OBJETO CONTRACTUAL</t>
  </si>
  <si>
    <t>Suma de Valor estimado en la vigencia actual</t>
  </si>
  <si>
    <t>Total general</t>
  </si>
  <si>
    <t>SUM de Compromisos Enero_Modificado</t>
  </si>
  <si>
    <t>SUM de Compromisos Febrero_Modificado</t>
  </si>
  <si>
    <t>SUM de Compromisos Marzo_Modificado</t>
  </si>
  <si>
    <t>SUM de Compromisos Abril_Modificado</t>
  </si>
  <si>
    <t>SUM de Compromisos Mayo_Modificado</t>
  </si>
  <si>
    <t>SUM de Compromisos Junio_Modificado</t>
  </si>
  <si>
    <t>SUM de Compromisos Julio_Modificado</t>
  </si>
  <si>
    <t>SUM de Compromisos Agosto_Modificado</t>
  </si>
  <si>
    <t>SUM de Compromisos Septiembre_Modificado</t>
  </si>
  <si>
    <t>SUM de Compromisos Octubre_Modificado</t>
  </si>
  <si>
    <t>SUM de Compromisos Noviembre_Modificado</t>
  </si>
  <si>
    <t>SUM de Compromisos Diciembre_Modificado</t>
  </si>
  <si>
    <t>PAA 2025 Inversión</t>
  </si>
  <si>
    <t>PAC 2025</t>
  </si>
  <si>
    <t>Diferencia</t>
  </si>
  <si>
    <t/>
  </si>
  <si>
    <t>SUM of Obligaciones Enero_Modificado</t>
  </si>
  <si>
    <t>SUM of Obligaciones Febrero_Modificado</t>
  </si>
  <si>
    <t>SUM of Obligaciones Marzo_Modificado</t>
  </si>
  <si>
    <t>SUM of Obligaciones Abril_Modificado</t>
  </si>
  <si>
    <t>SUM of Obligaciones Mayo_Modificado</t>
  </si>
  <si>
    <t>SUM of Obligaciones Junio_Modificado</t>
  </si>
  <si>
    <t>SUM of Obligaciones Julio_Modificado</t>
  </si>
  <si>
    <t>SUM of Obligaciones Agosto_Modificado</t>
  </si>
  <si>
    <t>SUM of Obligaciones Septiembre_Modificado</t>
  </si>
  <si>
    <t>SUM of Obligaciones Octubre_Modificado</t>
  </si>
  <si>
    <t>SUM of Obligaciones Noviembre_Modificado</t>
  </si>
  <si>
    <t>SUM of Obligaciones Diciembre_Modificado</t>
  </si>
  <si>
    <t>SUM of Valor estimado en la vigencia actual</t>
  </si>
  <si>
    <t>SUM of Total Compromiso ejecutado</t>
  </si>
  <si>
    <t>SUM of Total Obligación ejecutada</t>
  </si>
  <si>
    <t>SUM of Valor del CDP</t>
  </si>
  <si>
    <t>SUM of Valor del RP</t>
  </si>
  <si>
    <t>FORMATO
PLAN ANUAL DE ADQUISICIONES CONSOLIDADO 2025</t>
  </si>
  <si>
    <r>
      <t xml:space="preserve">Código: </t>
    </r>
    <r>
      <rPr>
        <sz val="12"/>
        <rFont val="Verdana"/>
        <family val="2"/>
      </rPr>
      <t xml:space="preserve">F-DE-008     </t>
    </r>
  </si>
  <si>
    <r>
      <t xml:space="preserve">Fecha: </t>
    </r>
    <r>
      <rPr>
        <sz val="12"/>
        <rFont val="Verdana"/>
        <family val="2"/>
      </rPr>
      <t>21/10/2024</t>
    </r>
  </si>
  <si>
    <r>
      <t xml:space="preserve">Versión: </t>
    </r>
    <r>
      <rPr>
        <sz val="12"/>
        <rFont val="Verdana"/>
        <family val="2"/>
      </rPr>
      <t>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</si>
</sst>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5" formatCode="#,##0.0"/>
    <numFmt numFmtId="167" formatCode="&quot;$&quot;\ #,##0"/>
    <numFmt numFmtId="169" formatCode="d\.m"/>
    <numFmt numFmtId="171" formatCode="[$ $]#,##0"/>
  </numFmts>
  <fonts count="18" x14ac:knownFonts="1">
    <font>
      <sz val="11"/>
      <color theme="1"/>
      <name val="Aptos Narrow"/>
      <scheme val="minor"/>
    </font>
    <font>
      <sz val="11"/>
      <color theme="1"/>
      <name val="Aptos Narrow"/>
      <family val="2"/>
      <scheme val="minor"/>
    </font>
    <font>
      <sz val="11"/>
      <color theme="1"/>
      <name val="Arial"/>
      <family val="2"/>
    </font>
    <font>
      <sz val="11"/>
      <color theme="1"/>
      <name val="Aptos Narrow"/>
      <family val="2"/>
      <scheme val="minor"/>
    </font>
    <font>
      <sz val="11"/>
      <color theme="1"/>
      <name val="Aptos Narrow"/>
      <family val="2"/>
    </font>
    <font>
      <sz val="11"/>
      <color rgb="FF000000"/>
      <name val="Arial"/>
      <family val="2"/>
    </font>
    <font>
      <sz val="11"/>
      <color rgb="FFFF0000"/>
      <name val="Aptos Narrow"/>
      <family val="2"/>
      <scheme val="minor"/>
    </font>
    <font>
      <b/>
      <sz val="11"/>
      <color rgb="FFFFFFFF"/>
      <name val="Calibri"/>
      <family val="2"/>
    </font>
    <font>
      <u/>
      <sz val="11"/>
      <color rgb="FF0000FF"/>
      <name val="Arial"/>
      <family val="2"/>
    </font>
    <font>
      <b/>
      <sz val="11"/>
      <color rgb="FFFFFFFF"/>
      <name val="Aptos Narrow"/>
      <family val="2"/>
      <scheme val="minor"/>
    </font>
    <font>
      <b/>
      <sz val="11"/>
      <color rgb="FFFFFFFF"/>
      <name val="Arial"/>
      <family val="2"/>
    </font>
    <font>
      <sz val="11"/>
      <name val="Arial"/>
      <family val="2"/>
    </font>
    <font>
      <u/>
      <sz val="11"/>
      <color rgb="FF1155CC"/>
      <name val="Arial"/>
      <family val="2"/>
    </font>
    <font>
      <b/>
      <sz val="11"/>
      <name val="Arial"/>
      <family val="2"/>
    </font>
    <font>
      <b/>
      <sz val="36"/>
      <name val="Arial"/>
      <family val="2"/>
    </font>
    <font>
      <b/>
      <sz val="12"/>
      <name val="Verdana"/>
      <family val="2"/>
    </font>
    <font>
      <sz val="12"/>
      <name val="Verdana"/>
      <family val="2"/>
    </font>
    <font>
      <sz val="10"/>
      <color theme="1"/>
      <name val="Aptos Narrow"/>
      <family val="2"/>
      <scheme val="minor"/>
    </font>
  </fonts>
  <fills count="20">
    <fill>
      <patternFill patternType="none"/>
    </fill>
    <fill>
      <patternFill patternType="gray125"/>
    </fill>
    <fill>
      <patternFill patternType="solid">
        <fgColor rgb="FFCCCCCC"/>
        <bgColor rgb="FFCCCCCC"/>
      </patternFill>
    </fill>
    <fill>
      <patternFill patternType="solid">
        <fgColor rgb="FFFFFF00"/>
        <bgColor rgb="FFFFFF00"/>
      </patternFill>
    </fill>
    <fill>
      <patternFill patternType="solid">
        <fgColor rgb="FFFF0000"/>
        <bgColor rgb="FFFF0000"/>
      </patternFill>
    </fill>
    <fill>
      <patternFill patternType="solid">
        <fgColor rgb="FF93C47D"/>
        <bgColor rgb="FF93C47D"/>
      </patternFill>
    </fill>
    <fill>
      <patternFill patternType="solid">
        <fgColor rgb="FF073763"/>
        <bgColor rgb="FF073763"/>
      </patternFill>
    </fill>
    <fill>
      <patternFill patternType="solid">
        <fgColor rgb="FF20124D"/>
        <bgColor rgb="FF20124D"/>
      </patternFill>
    </fill>
    <fill>
      <patternFill patternType="solid">
        <fgColor theme="2"/>
        <bgColor indexed="64"/>
      </patternFill>
    </fill>
    <fill>
      <patternFill patternType="solid">
        <fgColor theme="2"/>
        <bgColor rgb="FFFFFFFF"/>
      </patternFill>
    </fill>
    <fill>
      <patternFill patternType="solid">
        <fgColor theme="2"/>
        <bgColor rgb="FFFFFF00"/>
      </patternFill>
    </fill>
    <fill>
      <patternFill patternType="solid">
        <fgColor theme="2"/>
        <bgColor rgb="FF00FF00"/>
      </patternFill>
    </fill>
    <fill>
      <patternFill patternType="solid">
        <fgColor theme="2"/>
        <bgColor rgb="FFCFE2F3"/>
      </patternFill>
    </fill>
    <fill>
      <patternFill patternType="solid">
        <fgColor theme="2"/>
        <bgColor rgb="FFFF0000"/>
      </patternFill>
    </fill>
    <fill>
      <patternFill patternType="solid">
        <fgColor theme="2"/>
        <bgColor rgb="FF70AD47"/>
      </patternFill>
    </fill>
    <fill>
      <patternFill patternType="solid">
        <fgColor theme="2"/>
        <bgColor rgb="FF93C47D"/>
      </patternFill>
    </fill>
    <fill>
      <patternFill patternType="solid">
        <fgColor theme="2"/>
        <bgColor rgb="FFB6D7A8"/>
      </patternFill>
    </fill>
    <fill>
      <patternFill patternType="solid">
        <fgColor theme="2"/>
        <bgColor rgb="FF6AA84F"/>
      </patternFill>
    </fill>
    <fill>
      <patternFill patternType="solid">
        <fgColor theme="2"/>
        <bgColor rgb="FF00FFFF"/>
      </patternFill>
    </fill>
    <fill>
      <patternFill patternType="solid">
        <fgColor theme="2"/>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style="thin">
        <color rgb="FFABABAB"/>
      </left>
      <right/>
      <top style="thin">
        <color indexed="65"/>
      </top>
      <bottom style="thin">
        <color rgb="FFABABAB"/>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4">
    <xf numFmtId="0" fontId="0" fillId="0" borderId="0" xfId="0"/>
    <xf numFmtId="0" fontId="2" fillId="0" borderId="1" xfId="0" applyFont="1" applyBorder="1"/>
    <xf numFmtId="0" fontId="4" fillId="0" borderId="0" xfId="0" applyFont="1"/>
    <xf numFmtId="0" fontId="2" fillId="0" borderId="0" xfId="0" applyFont="1"/>
    <xf numFmtId="0" fontId="3" fillId="0" borderId="0" xfId="0" applyFont="1" applyAlignment="1">
      <alignment vertical="center"/>
    </xf>
    <xf numFmtId="0" fontId="3" fillId="0" borderId="0" xfId="0" applyFont="1"/>
    <xf numFmtId="3" fontId="3" fillId="0" borderId="0" xfId="0" applyNumberFormat="1" applyFont="1"/>
    <xf numFmtId="0" fontId="4" fillId="0" borderId="0" xfId="0" applyFont="1" applyAlignment="1">
      <alignment horizontal="center"/>
    </xf>
    <xf numFmtId="3" fontId="4" fillId="0" borderId="0" xfId="0" applyNumberFormat="1" applyFont="1"/>
    <xf numFmtId="0" fontId="7" fillId="6" borderId="0" xfId="0" applyFont="1" applyFill="1" applyAlignment="1">
      <alignment horizontal="center" vertical="center" wrapText="1"/>
    </xf>
    <xf numFmtId="0" fontId="7" fillId="6" borderId="0" xfId="0" applyFont="1" applyFill="1" applyAlignment="1">
      <alignment horizontal="left" vertical="center" wrapText="1"/>
    </xf>
    <xf numFmtId="0" fontId="2" fillId="0" borderId="1" xfId="0" applyFont="1" applyBorder="1" applyAlignment="1">
      <alignment horizontal="center" vertical="center"/>
    </xf>
    <xf numFmtId="0" fontId="2" fillId="0" borderId="3" xfId="0" applyFont="1" applyBorder="1" applyAlignment="1">
      <alignment vertical="center"/>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 fillId="0" borderId="0" xfId="0" applyFont="1" applyAlignment="1">
      <alignment horizontal="left" vertical="center"/>
    </xf>
    <xf numFmtId="0" fontId="8" fillId="0" borderId="0" xfId="0" applyFont="1" applyAlignment="1">
      <alignment vertical="center"/>
    </xf>
    <xf numFmtId="0" fontId="3" fillId="0" borderId="0" xfId="0" applyFont="1" applyAlignment="1">
      <alignment horizontal="center" vertical="center"/>
    </xf>
    <xf numFmtId="0" fontId="9" fillId="7" borderId="1" xfId="0" applyFont="1" applyFill="1" applyBorder="1" applyAlignment="1">
      <alignment horizontal="center"/>
    </xf>
    <xf numFmtId="0" fontId="10" fillId="7" borderId="1" xfId="0" applyFont="1" applyFill="1" applyBorder="1" applyAlignment="1">
      <alignment horizontal="center"/>
    </xf>
    <xf numFmtId="10" fontId="3" fillId="0" borderId="1" xfId="0" applyNumberFormat="1" applyFont="1" applyBorder="1"/>
    <xf numFmtId="0" fontId="9" fillId="7" borderId="1" xfId="0" applyFont="1" applyFill="1" applyBorder="1"/>
    <xf numFmtId="10" fontId="9" fillId="7" borderId="1" xfId="0" applyNumberFormat="1" applyFont="1" applyFill="1" applyBorder="1"/>
    <xf numFmtId="0" fontId="4" fillId="0" borderId="0" xfId="0" applyFont="1" applyAlignment="1">
      <alignment horizontal="left"/>
    </xf>
    <xf numFmtId="0" fontId="3" fillId="0" borderId="0" xfId="0" applyFont="1" applyAlignment="1">
      <alignment horizontal="center" vertical="center" wrapText="1"/>
    </xf>
    <xf numFmtId="171" fontId="3" fillId="0" borderId="0" xfId="0" applyNumberFormat="1" applyFont="1" applyAlignment="1">
      <alignment horizontal="center" vertical="center" wrapText="1"/>
    </xf>
    <xf numFmtId="171" fontId="3" fillId="0" borderId="0" xfId="0" applyNumberFormat="1" applyFont="1"/>
    <xf numFmtId="171" fontId="5" fillId="2" borderId="1" xfId="0" applyNumberFormat="1" applyFont="1" applyFill="1" applyBorder="1"/>
    <xf numFmtId="171" fontId="3" fillId="5" borderId="1" xfId="0" applyNumberFormat="1" applyFont="1" applyFill="1" applyBorder="1"/>
    <xf numFmtId="3" fontId="6" fillId="0" borderId="1" xfId="0" applyNumberFormat="1" applyFont="1" applyBorder="1"/>
    <xf numFmtId="3" fontId="3" fillId="3" borderId="1" xfId="0" applyNumberFormat="1" applyFont="1" applyFill="1" applyBorder="1"/>
    <xf numFmtId="171" fontId="3" fillId="4" borderId="0" xfId="0" applyNumberFormat="1" applyFont="1" applyFill="1"/>
    <xf numFmtId="171" fontId="2" fillId="0" borderId="0" xfId="0" applyNumberFormat="1" applyFont="1"/>
    <xf numFmtId="0" fontId="0" fillId="0" borderId="4" xfId="0" applyBorder="1"/>
    <xf numFmtId="0" fontId="0" fillId="0" borderId="4" xfId="0" pivotButton="1"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4" xfId="0" applyNumberFormat="1" applyBorder="1"/>
    <xf numFmtId="0" fontId="0" fillId="0" borderId="7" xfId="0" applyNumberFormat="1" applyBorder="1"/>
    <xf numFmtId="0" fontId="0" fillId="0" borderId="8" xfId="0" applyNumberFormat="1" applyBorder="1"/>
    <xf numFmtId="0" fontId="0" fillId="0" borderId="9" xfId="0" applyBorder="1"/>
    <xf numFmtId="0" fontId="0" fillId="0" borderId="9" xfId="0" applyNumberFormat="1" applyBorder="1"/>
    <xf numFmtId="0" fontId="0" fillId="0" borderId="0" xfId="0" applyNumberFormat="1"/>
    <xf numFmtId="0" fontId="0" fillId="0" borderId="10" xfId="0" applyNumberFormat="1" applyBorder="1"/>
    <xf numFmtId="0" fontId="0" fillId="0" borderId="11" xfId="0" applyBorder="1"/>
    <xf numFmtId="0" fontId="0" fillId="0" borderId="11" xfId="0" applyNumberFormat="1" applyBorder="1"/>
    <xf numFmtId="0" fontId="0" fillId="0" borderId="12" xfId="0" applyNumberFormat="1" applyBorder="1"/>
    <xf numFmtId="0" fontId="0" fillId="0" borderId="13" xfId="0" applyNumberFormat="1" applyBorder="1"/>
    <xf numFmtId="0" fontId="0" fillId="0" borderId="14" xfId="0" pivotButton="1" applyBorder="1"/>
    <xf numFmtId="0" fontId="0" fillId="0" borderId="14" xfId="0" applyBorder="1"/>
    <xf numFmtId="0" fontId="0" fillId="0" borderId="15" xfId="0" applyBorder="1"/>
    <xf numFmtId="0" fontId="0" fillId="0" borderId="15" xfId="0" applyNumberFormat="1" applyBorder="1"/>
    <xf numFmtId="0" fontId="0" fillId="0" borderId="16" xfId="0" applyBorder="1"/>
    <xf numFmtId="0" fontId="0" fillId="0" borderId="17" xfId="0" applyNumberFormat="1" applyBorder="1"/>
    <xf numFmtId="0" fontId="0" fillId="0" borderId="18" xfId="0" applyBorder="1"/>
    <xf numFmtId="0" fontId="0" fillId="0" borderId="14" xfId="0" applyNumberFormat="1" applyBorder="1"/>
    <xf numFmtId="0" fontId="0" fillId="0" borderId="19" xfId="0" applyBorder="1"/>
    <xf numFmtId="0" fontId="1" fillId="8" borderId="1" xfId="0" applyFont="1" applyFill="1" applyBorder="1"/>
    <xf numFmtId="0" fontId="1" fillId="9" borderId="1" xfId="0" applyFont="1" applyFill="1" applyBorder="1"/>
    <xf numFmtId="0" fontId="1" fillId="8" borderId="1" xfId="0" applyFont="1" applyFill="1" applyBorder="1" applyAlignment="1">
      <alignment horizontal="right"/>
    </xf>
    <xf numFmtId="0" fontId="1" fillId="9" borderId="1" xfId="0" applyFont="1" applyFill="1" applyBorder="1" applyAlignment="1">
      <alignment horizontal="right"/>
    </xf>
    <xf numFmtId="0" fontId="1" fillId="12" borderId="1" xfId="0" applyFont="1" applyFill="1" applyBorder="1"/>
    <xf numFmtId="0" fontId="1" fillId="12" borderId="1" xfId="0" applyFont="1" applyFill="1" applyBorder="1" applyAlignment="1">
      <alignment horizontal="right"/>
    </xf>
    <xf numFmtId="0" fontId="1" fillId="11" borderId="1" xfId="0" applyFont="1" applyFill="1" applyBorder="1"/>
    <xf numFmtId="0" fontId="1" fillId="8" borderId="1" xfId="0" applyFont="1" applyFill="1" applyBorder="1" applyAlignment="1">
      <alignment horizontal="center"/>
    </xf>
    <xf numFmtId="0" fontId="1" fillId="9" borderId="1" xfId="0" applyFont="1" applyFill="1" applyBorder="1" applyAlignment="1">
      <alignment horizontal="left"/>
    </xf>
    <xf numFmtId="3" fontId="1" fillId="8" borderId="1" xfId="0" applyNumberFormat="1" applyFont="1" applyFill="1" applyBorder="1"/>
    <xf numFmtId="3" fontId="1" fillId="12" borderId="1" xfId="0" applyNumberFormat="1" applyFont="1" applyFill="1" applyBorder="1"/>
    <xf numFmtId="0" fontId="1" fillId="18" borderId="1" xfId="0" applyFont="1" applyFill="1" applyBorder="1"/>
    <xf numFmtId="169" fontId="1" fillId="8" borderId="1" xfId="0" applyNumberFormat="1" applyFont="1" applyFill="1" applyBorder="1"/>
    <xf numFmtId="0" fontId="1" fillId="8" borderId="2" xfId="0" applyFont="1" applyFill="1" applyBorder="1"/>
    <xf numFmtId="0" fontId="14" fillId="0" borderId="21" xfId="0" applyFont="1" applyBorder="1" applyAlignment="1">
      <alignment horizontal="center" vertical="top" wrapText="1"/>
    </xf>
    <xf numFmtId="3" fontId="15" fillId="0" borderId="24" xfId="0" applyNumberFormat="1" applyFont="1" applyBorder="1" applyAlignment="1">
      <alignment horizontal="center" vertical="center" wrapText="1"/>
    </xf>
    <xf numFmtId="3" fontId="15" fillId="0" borderId="27" xfId="0" applyNumberFormat="1" applyFont="1" applyBorder="1" applyAlignment="1">
      <alignment horizontal="center" vertical="center" wrapText="1"/>
    </xf>
    <xf numFmtId="3" fontId="15" fillId="0" borderId="20" xfId="0" applyNumberFormat="1" applyFont="1" applyBorder="1" applyAlignment="1">
      <alignment horizontal="left" vertical="center" wrapText="1"/>
    </xf>
    <xf numFmtId="0" fontId="14" fillId="0" borderId="22" xfId="0" applyFont="1" applyBorder="1" applyAlignment="1">
      <alignment horizontal="center" vertical="top" wrapText="1"/>
    </xf>
    <xf numFmtId="0" fontId="14" fillId="0" borderId="23" xfId="0" applyFont="1" applyBorder="1" applyAlignment="1">
      <alignment horizontal="center" vertical="top" wrapText="1"/>
    </xf>
    <xf numFmtId="0" fontId="14" fillId="0" borderId="25" xfId="0" applyFont="1" applyBorder="1" applyAlignment="1">
      <alignment horizontal="center" vertical="top" wrapText="1"/>
    </xf>
    <xf numFmtId="0" fontId="14" fillId="0" borderId="0" xfId="0" applyFont="1" applyBorder="1" applyAlignment="1">
      <alignment horizontal="center" vertical="top" wrapText="1"/>
    </xf>
    <xf numFmtId="0" fontId="14" fillId="0" borderId="26" xfId="0" applyFont="1" applyBorder="1" applyAlignment="1">
      <alignment horizontal="center" vertical="top" wrapText="1"/>
    </xf>
    <xf numFmtId="0" fontId="14" fillId="0" borderId="28" xfId="0" applyFont="1" applyBorder="1" applyAlignment="1">
      <alignment horizontal="center" vertical="top" wrapText="1"/>
    </xf>
    <xf numFmtId="0" fontId="14" fillId="0" borderId="29" xfId="0" applyFont="1" applyBorder="1" applyAlignment="1">
      <alignment horizontal="center" vertical="top" wrapText="1"/>
    </xf>
    <xf numFmtId="0" fontId="14" fillId="0" borderId="30" xfId="0" applyFont="1" applyBorder="1" applyAlignment="1">
      <alignment horizontal="center" vertical="top" wrapText="1"/>
    </xf>
    <xf numFmtId="0" fontId="13" fillId="0" borderId="21" xfId="0" applyFont="1" applyBorder="1" applyAlignment="1">
      <alignment horizontal="center"/>
    </xf>
    <xf numFmtId="0" fontId="13" fillId="0" borderId="23" xfId="0" applyFont="1" applyBorder="1" applyAlignment="1">
      <alignment horizontal="center"/>
    </xf>
    <xf numFmtId="0" fontId="13" fillId="0" borderId="25" xfId="0" applyFont="1" applyBorder="1" applyAlignment="1">
      <alignment horizontal="center"/>
    </xf>
    <xf numFmtId="0" fontId="13" fillId="0" borderId="26" xfId="0" applyFont="1" applyBorder="1" applyAlignment="1">
      <alignment horizontal="center"/>
    </xf>
    <xf numFmtId="0" fontId="13" fillId="0" borderId="28" xfId="0" applyFont="1" applyBorder="1" applyAlignment="1">
      <alignment horizontal="center"/>
    </xf>
    <xf numFmtId="0" fontId="13" fillId="0" borderId="30" xfId="0" applyFont="1" applyBorder="1" applyAlignment="1">
      <alignment horizontal="center"/>
    </xf>
    <xf numFmtId="0" fontId="1" fillId="10" borderId="1" xfId="0" applyFont="1" applyFill="1" applyBorder="1"/>
    <xf numFmtId="165" fontId="1" fillId="9" borderId="1" xfId="0" applyNumberFormat="1" applyFont="1" applyFill="1" applyBorder="1" applyAlignment="1">
      <alignment horizontal="right"/>
    </xf>
    <xf numFmtId="3" fontId="1" fillId="9" borderId="1" xfId="0" applyNumberFormat="1" applyFont="1" applyFill="1" applyBorder="1" applyAlignment="1">
      <alignment horizontal="right"/>
    </xf>
    <xf numFmtId="3" fontId="1" fillId="9" borderId="1" xfId="0" applyNumberFormat="1" applyFont="1" applyFill="1" applyBorder="1"/>
    <xf numFmtId="167" fontId="1" fillId="8" borderId="1" xfId="0" applyNumberFormat="1" applyFont="1" applyFill="1" applyBorder="1"/>
    <xf numFmtId="1" fontId="1" fillId="9" borderId="1" xfId="0" applyNumberFormat="1" applyFont="1" applyFill="1" applyBorder="1"/>
    <xf numFmtId="3" fontId="1" fillId="8" borderId="1" xfId="0" applyNumberFormat="1" applyFont="1" applyFill="1" applyBorder="1" applyAlignment="1">
      <alignment horizontal="right"/>
    </xf>
    <xf numFmtId="165" fontId="1" fillId="8" borderId="1" xfId="0" applyNumberFormat="1" applyFont="1" applyFill="1" applyBorder="1"/>
    <xf numFmtId="164" fontId="1" fillId="8" borderId="1" xfId="0" applyNumberFormat="1" applyFont="1" applyFill="1" applyBorder="1"/>
    <xf numFmtId="165" fontId="1" fillId="8" borderId="1" xfId="0" applyNumberFormat="1" applyFont="1" applyFill="1" applyBorder="1" applyAlignment="1">
      <alignment horizontal="right"/>
    </xf>
    <xf numFmtId="0" fontId="1" fillId="12" borderId="1" xfId="0" applyFont="1" applyFill="1" applyBorder="1" applyAlignment="1">
      <alignment horizontal="center"/>
    </xf>
    <xf numFmtId="164" fontId="1" fillId="12" borderId="1" xfId="0" applyNumberFormat="1" applyFont="1" applyFill="1" applyBorder="1"/>
    <xf numFmtId="165" fontId="1" fillId="9" borderId="1" xfId="0" applyNumberFormat="1" applyFont="1" applyFill="1" applyBorder="1"/>
    <xf numFmtId="0" fontId="1" fillId="13" borderId="1" xfId="0" applyFont="1" applyFill="1" applyBorder="1"/>
    <xf numFmtId="164" fontId="1" fillId="9" borderId="1" xfId="0" applyNumberFormat="1" applyFont="1" applyFill="1" applyBorder="1"/>
    <xf numFmtId="0" fontId="1" fillId="9" borderId="1" xfId="0" applyFont="1" applyFill="1" applyBorder="1" applyAlignment="1">
      <alignment horizontal="center"/>
    </xf>
    <xf numFmtId="0" fontId="1" fillId="14" borderId="1" xfId="0" applyFont="1" applyFill="1" applyBorder="1"/>
    <xf numFmtId="4" fontId="1" fillId="8" borderId="1" xfId="0" applyNumberFormat="1" applyFont="1" applyFill="1" applyBorder="1"/>
    <xf numFmtId="3" fontId="1" fillId="15" borderId="1" xfId="0" applyNumberFormat="1" applyFont="1" applyFill="1" applyBorder="1"/>
    <xf numFmtId="3" fontId="1" fillId="16" borderId="1" xfId="0" applyNumberFormat="1" applyFont="1" applyFill="1" applyBorder="1"/>
    <xf numFmtId="3" fontId="1" fillId="13" borderId="1" xfId="0" applyNumberFormat="1" applyFont="1" applyFill="1" applyBorder="1"/>
    <xf numFmtId="3" fontId="1" fillId="17" borderId="1" xfId="0" applyNumberFormat="1" applyFont="1" applyFill="1" applyBorder="1"/>
    <xf numFmtId="3" fontId="1" fillId="10" borderId="1" xfId="0" applyNumberFormat="1" applyFont="1" applyFill="1" applyBorder="1"/>
    <xf numFmtId="49" fontId="17" fillId="8" borderId="1" xfId="0" applyNumberFormat="1" applyFont="1" applyFill="1" applyBorder="1" applyAlignment="1">
      <alignment horizontal="right" vertical="center" wrapText="1"/>
    </xf>
    <xf numFmtId="0" fontId="1" fillId="19" borderId="1" xfId="0" applyFont="1" applyFill="1" applyBorder="1"/>
    <xf numFmtId="0" fontId="1" fillId="8" borderId="1" xfId="0" quotePrefix="1" applyFont="1" applyFill="1" applyBorder="1" applyAlignment="1">
      <alignment horizontal="center"/>
    </xf>
    <xf numFmtId="165" fontId="1" fillId="12" borderId="1" xfId="0" applyNumberFormat="1" applyFont="1" applyFill="1" applyBorder="1"/>
    <xf numFmtId="167" fontId="1" fillId="12" borderId="1" xfId="0" applyNumberFormat="1" applyFont="1" applyFill="1" applyBorder="1"/>
    <xf numFmtId="167" fontId="1" fillId="8" borderId="1" xfId="0" applyNumberFormat="1" applyFont="1" applyFill="1" applyBorder="1" applyAlignment="1">
      <alignment horizontal="right"/>
    </xf>
    <xf numFmtId="0" fontId="1" fillId="8" borderId="2" xfId="0" applyFont="1" applyFill="1" applyBorder="1" applyAlignment="1">
      <alignment horizontal="center"/>
    </xf>
    <xf numFmtId="0" fontId="1" fillId="8" borderId="2" xfId="0" applyFont="1" applyFill="1" applyBorder="1" applyAlignment="1">
      <alignment horizontal="right"/>
    </xf>
    <xf numFmtId="167" fontId="1" fillId="8" borderId="2" xfId="0" applyNumberFormat="1" applyFont="1" applyFill="1" applyBorder="1"/>
    <xf numFmtId="167" fontId="1" fillId="8" borderId="0" xfId="0" applyNumberFormat="1" applyFont="1" applyFill="1"/>
    <xf numFmtId="0" fontId="1" fillId="8" borderId="0" xfId="0" applyFont="1" applyFill="1"/>
    <xf numFmtId="0" fontId="1" fillId="2" borderId="1" xfId="0"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165"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164" fontId="1" fillId="2" borderId="1" xfId="0" applyNumberFormat="1" applyFont="1" applyFill="1" applyBorder="1" applyAlignment="1">
      <alignment horizontal="center" vertical="center" wrapText="1"/>
    </xf>
    <xf numFmtId="0" fontId="1" fillId="0" borderId="0" xfId="0" applyFont="1"/>
  </cellXfs>
  <cellStyles count="1">
    <cellStyle name="Normal" xfId="0" builtinId="0"/>
  </cellStyles>
  <dxfs count="1">
    <dxf>
      <font>
        <color rgb="FF4A86E8"/>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a:solidFill>
                  <a:srgbClr val="757575"/>
                </a:solidFill>
                <a:latin typeface="+mn-lt"/>
              </a:defRPr>
            </a:pPr>
            <a:r>
              <a:rPr b="1">
                <a:solidFill>
                  <a:srgbClr val="757575"/>
                </a:solidFill>
                <a:latin typeface="+mn-lt"/>
              </a:rPr>
              <a:t>Ejecución presupuestal</a:t>
            </a:r>
          </a:p>
        </c:rich>
      </c:tx>
      <c:overlay val="0"/>
    </c:title>
    <c:autoTitleDeleted val="0"/>
    <c:plotArea>
      <c:layout/>
      <c:barChart>
        <c:barDir val="col"/>
        <c:grouping val="clustered"/>
        <c:varyColors val="1"/>
        <c:ser>
          <c:idx val="0"/>
          <c:order val="0"/>
          <c:tx>
            <c:strRef>
              <c:f>'Ejecución por proyecto de inver'!$B$15</c:f>
              <c:strCache>
                <c:ptCount val="1"/>
                <c:pt idx="0">
                  <c:v>Compromisos</c:v>
                </c:pt>
              </c:strCache>
            </c:strRef>
          </c:tx>
          <c:spPr>
            <a:solidFill>
              <a:schemeClr val="accent1"/>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inver'!$B$16:$B$23</c:f>
              <c:numCache>
                <c:formatCode>0.00%</c:formatCode>
                <c:ptCount val="8"/>
                <c:pt idx="0">
                  <c:v>0</c:v>
                </c:pt>
                <c:pt idx="1">
                  <c:v>0</c:v>
                </c:pt>
                <c:pt idx="2">
                  <c:v>0</c:v>
                </c:pt>
                <c:pt idx="3">
                  <c:v>0.89216909314285719</c:v>
                </c:pt>
                <c:pt idx="4">
                  <c:v>0.62185002866666672</c:v>
                </c:pt>
                <c:pt idx="5">
                  <c:v>0.58701525129014942</c:v>
                </c:pt>
                <c:pt idx="6">
                  <c:v>0.81659831381978643</c:v>
                </c:pt>
                <c:pt idx="7">
                  <c:v>0.69645377510659656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3A7-41B6-96A2-530FFD19B508}"/>
            </c:ext>
          </c:extLst>
        </c:ser>
        <c:ser>
          <c:idx val="1"/>
          <c:order val="1"/>
          <c:tx>
            <c:strRef>
              <c:f>'Ejecución por proyecto de inver'!$C$15</c:f>
              <c:strCache>
                <c:ptCount val="1"/>
                <c:pt idx="0">
                  <c:v>Obligaciones</c:v>
                </c:pt>
              </c:strCache>
            </c:strRef>
          </c:tx>
          <c:spPr>
            <a:solidFill>
              <a:schemeClr val="accent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inver'!$C$16:$C$23</c:f>
              <c:numCache>
                <c:formatCode>0.00%</c:formatCode>
                <c:ptCount val="8"/>
                <c:pt idx="0">
                  <c:v>0</c:v>
                </c:pt>
                <c:pt idx="1">
                  <c:v>0</c:v>
                </c:pt>
                <c:pt idx="2">
                  <c:v>0</c:v>
                </c:pt>
                <c:pt idx="3">
                  <c:v>0.44716449190571433</c:v>
                </c:pt>
                <c:pt idx="4">
                  <c:v>0.33942349533333332</c:v>
                </c:pt>
                <c:pt idx="5">
                  <c:v>0.39877272964994226</c:v>
                </c:pt>
                <c:pt idx="6">
                  <c:v>0.42375862078831661</c:v>
                </c:pt>
                <c:pt idx="7">
                  <c:v>0.19891211339925713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3A7-41B6-96A2-530FFD19B508}"/>
            </c:ext>
          </c:extLst>
        </c:ser>
        <c:dLbls>
          <c:showLegendKey val="0"/>
          <c:showVal val="0"/>
          <c:showCatName val="0"/>
          <c:showSerName val="0"/>
          <c:showPercent val="0"/>
          <c:showBubbleSize val="0"/>
        </c:dLbls>
        <c:gapWidth val="150"/>
        <c:axId val="2137626980"/>
        <c:axId val="126919904"/>
      </c:barChart>
      <c:catAx>
        <c:axId val="213762698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26919904"/>
        <c:crosses val="autoZero"/>
        <c:auto val="1"/>
        <c:lblAlgn val="ctr"/>
        <c:lblOffset val="100"/>
        <c:noMultiLvlLbl val="1"/>
      </c:catAx>
      <c:valAx>
        <c:axId val="12691990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2137626980"/>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
          <c:y val="0.13038091741123031"/>
          <c:w val="0.71320844164814323"/>
          <c:h val="0.77233453007493236"/>
        </c:manualLayout>
      </c:layout>
      <c:pieChart>
        <c:varyColors val="1"/>
        <c:ser>
          <c:idx val="0"/>
          <c:order val="0"/>
          <c:tx>
            <c:strRef>
              <c:f>TablaDianmica!$B$5</c:f>
              <c:strCache>
                <c:ptCount val="1"/>
                <c:pt idx="0">
                  <c:v>Recuento de OBJETO CONTRACTUAL</c:v>
                </c:pt>
              </c:strCache>
            </c:strRef>
          </c:tx>
          <c:dPt>
            <c:idx val="0"/>
            <c:bubble3D val="0"/>
            <c:spPr>
              <a:solidFill>
                <a:schemeClr val="accent1"/>
              </a:solidFill>
            </c:spPr>
            <c:extLst>
              <c:ext xmlns:c16="http://schemas.microsoft.com/office/drawing/2014/chart" uri="{C3380CC4-5D6E-409C-BE32-E72D297353CC}">
                <c16:uniqueId val="{00000001-7349-487F-AD59-602F5618B272}"/>
              </c:ext>
            </c:extLst>
          </c:dPt>
          <c:dPt>
            <c:idx val="1"/>
            <c:bubble3D val="0"/>
            <c:spPr>
              <a:solidFill>
                <a:schemeClr val="accent2"/>
              </a:solidFill>
            </c:spPr>
            <c:extLst>
              <c:ext xmlns:c16="http://schemas.microsoft.com/office/drawing/2014/chart" uri="{C3380CC4-5D6E-409C-BE32-E72D297353CC}">
                <c16:uniqueId val="{00000003-7349-487F-AD59-602F5618B272}"/>
              </c:ext>
            </c:extLst>
          </c:dPt>
          <c:dPt>
            <c:idx val="2"/>
            <c:bubble3D val="0"/>
            <c:spPr>
              <a:solidFill>
                <a:schemeClr val="accent3"/>
              </a:solidFill>
            </c:spPr>
            <c:extLst>
              <c:ext xmlns:c16="http://schemas.microsoft.com/office/drawing/2014/chart" uri="{C3380CC4-5D6E-409C-BE32-E72D297353CC}">
                <c16:uniqueId val="{00000005-7349-487F-AD59-602F5618B272}"/>
              </c:ext>
            </c:extLst>
          </c:dPt>
          <c:dPt>
            <c:idx val="3"/>
            <c:bubble3D val="0"/>
            <c:spPr>
              <a:solidFill>
                <a:schemeClr val="accent4"/>
              </a:solidFill>
            </c:spPr>
            <c:extLst>
              <c:ext xmlns:c16="http://schemas.microsoft.com/office/drawing/2014/chart" uri="{C3380CC4-5D6E-409C-BE32-E72D297353CC}">
                <c16:uniqueId val="{00000007-7349-487F-AD59-602F5618B272}"/>
              </c:ext>
            </c:extLst>
          </c:dPt>
          <c:dPt>
            <c:idx val="4"/>
            <c:bubble3D val="0"/>
            <c:spPr>
              <a:solidFill>
                <a:schemeClr val="accent5"/>
              </a:solidFill>
            </c:spPr>
            <c:extLst>
              <c:ext xmlns:c16="http://schemas.microsoft.com/office/drawing/2014/chart" uri="{C3380CC4-5D6E-409C-BE32-E72D297353CC}">
                <c16:uniqueId val="{00000009-7349-487F-AD59-602F5618B272}"/>
              </c:ext>
            </c:extLst>
          </c:dPt>
          <c:dPt>
            <c:idx val="5"/>
            <c:bubble3D val="0"/>
            <c:spPr>
              <a:solidFill>
                <a:schemeClr val="accent6"/>
              </a:solidFill>
            </c:spPr>
            <c:extLst>
              <c:ext xmlns:c16="http://schemas.microsoft.com/office/drawing/2014/chart" uri="{C3380CC4-5D6E-409C-BE32-E72D297353CC}">
                <c16:uniqueId val="{0000000B-7349-487F-AD59-602F5618B272}"/>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TablaDianmica!$A$6:$A$11</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TablaDianmica!$B$6:$B$11</c:f>
              <c:numCache>
                <c:formatCode>General</c:formatCode>
                <c:ptCount val="6"/>
                <c:pt idx="0">
                  <c:v>7</c:v>
                </c:pt>
                <c:pt idx="1">
                  <c:v>19</c:v>
                </c:pt>
                <c:pt idx="2">
                  <c:v>16</c:v>
                </c:pt>
                <c:pt idx="3">
                  <c:v>2</c:v>
                </c:pt>
                <c:pt idx="4">
                  <c:v>1</c:v>
                </c:pt>
                <c:pt idx="5">
                  <c:v>45</c:v>
                </c:pt>
              </c:numCache>
            </c:numRef>
          </c:val>
          <c:extLst>
            <c:ext xmlns:c16="http://schemas.microsoft.com/office/drawing/2014/chart" uri="{C3380CC4-5D6E-409C-BE32-E72D297353CC}">
              <c16:uniqueId val="{0000000C-7349-487F-AD59-602F5618B272}"/>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824894514767933"/>
          <c:y val="1.5318998586715125E-2"/>
        </c:manualLayout>
      </c:layout>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sz="1400" b="0" i="0">
                <a:solidFill>
                  <a:srgbClr val="757575"/>
                </a:solidFill>
                <a:latin typeface="+mn-lt"/>
              </a:rPr>
              <a:t>RECURSOS ASIGNADOS</a:t>
            </a:r>
          </a:p>
        </c:rich>
      </c:tx>
      <c:overlay val="0"/>
    </c:title>
    <c:autoTitleDeleted val="0"/>
    <c:plotArea>
      <c:layout>
        <c:manualLayout>
          <c:xMode val="edge"/>
          <c:yMode val="edge"/>
          <c:x val="0.12282210353076495"/>
          <c:y val="0.12481189851268591"/>
          <c:w val="0.73442358166767618"/>
          <c:h val="0.87518810148731407"/>
        </c:manualLayout>
      </c:layout>
      <c:pieChart>
        <c:varyColors val="1"/>
        <c:ser>
          <c:idx val="0"/>
          <c:order val="0"/>
          <c:tx>
            <c:strRef>
              <c:f>TablaDianmica!$F$26</c:f>
              <c:strCache>
                <c:ptCount val="1"/>
                <c:pt idx="0">
                  <c:v>Suma de Valor estimado en la vigencia actual</c:v>
                </c:pt>
              </c:strCache>
            </c:strRef>
          </c:tx>
          <c:dPt>
            <c:idx val="0"/>
            <c:bubble3D val="0"/>
            <c:spPr>
              <a:solidFill>
                <a:schemeClr val="accent1"/>
              </a:solidFill>
            </c:spPr>
            <c:extLst>
              <c:ext xmlns:c16="http://schemas.microsoft.com/office/drawing/2014/chart" uri="{C3380CC4-5D6E-409C-BE32-E72D297353CC}">
                <c16:uniqueId val="{00000001-0022-474B-83BE-632BDE7ADD68}"/>
              </c:ext>
            </c:extLst>
          </c:dPt>
          <c:dPt>
            <c:idx val="1"/>
            <c:bubble3D val="0"/>
            <c:spPr>
              <a:solidFill>
                <a:schemeClr val="accent2"/>
              </a:solidFill>
            </c:spPr>
            <c:extLst>
              <c:ext xmlns:c16="http://schemas.microsoft.com/office/drawing/2014/chart" uri="{C3380CC4-5D6E-409C-BE32-E72D297353CC}">
                <c16:uniqueId val="{00000003-0022-474B-83BE-632BDE7ADD68}"/>
              </c:ext>
            </c:extLst>
          </c:dPt>
          <c:dPt>
            <c:idx val="2"/>
            <c:bubble3D val="0"/>
            <c:spPr>
              <a:solidFill>
                <a:schemeClr val="accent3"/>
              </a:solidFill>
            </c:spPr>
            <c:extLst>
              <c:ext xmlns:c16="http://schemas.microsoft.com/office/drawing/2014/chart" uri="{C3380CC4-5D6E-409C-BE32-E72D297353CC}">
                <c16:uniqueId val="{00000005-0022-474B-83BE-632BDE7ADD68}"/>
              </c:ext>
            </c:extLst>
          </c:dPt>
          <c:dPt>
            <c:idx val="3"/>
            <c:bubble3D val="0"/>
            <c:spPr>
              <a:solidFill>
                <a:schemeClr val="accent4"/>
              </a:solidFill>
            </c:spPr>
            <c:extLst>
              <c:ext xmlns:c16="http://schemas.microsoft.com/office/drawing/2014/chart" uri="{C3380CC4-5D6E-409C-BE32-E72D297353CC}">
                <c16:uniqueId val="{00000007-0022-474B-83BE-632BDE7ADD68}"/>
              </c:ext>
            </c:extLst>
          </c:dPt>
          <c:dPt>
            <c:idx val="4"/>
            <c:bubble3D val="0"/>
            <c:spPr>
              <a:solidFill>
                <a:schemeClr val="accent5"/>
              </a:solidFill>
            </c:spPr>
            <c:extLst>
              <c:ext xmlns:c16="http://schemas.microsoft.com/office/drawing/2014/chart" uri="{C3380CC4-5D6E-409C-BE32-E72D297353CC}">
                <c16:uniqueId val="{00000009-0022-474B-83BE-632BDE7ADD68}"/>
              </c:ext>
            </c:extLst>
          </c:dPt>
          <c:dPt>
            <c:idx val="5"/>
            <c:bubble3D val="0"/>
            <c:spPr>
              <a:solidFill>
                <a:schemeClr val="accent6"/>
              </a:solidFill>
            </c:spPr>
            <c:extLst>
              <c:ext xmlns:c16="http://schemas.microsoft.com/office/drawing/2014/chart" uri="{C3380CC4-5D6E-409C-BE32-E72D297353CC}">
                <c16:uniqueId val="{0000000B-0022-474B-83BE-632BDE7ADD68}"/>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TablaDianmica!$E$27:$E$32</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TablaDianmica!$F$27:$F$32</c:f>
              <c:numCache>
                <c:formatCode>#,##0</c:formatCode>
                <c:ptCount val="6"/>
                <c:pt idx="0">
                  <c:v>1118440892</c:v>
                </c:pt>
                <c:pt idx="1">
                  <c:v>1125388262</c:v>
                </c:pt>
                <c:pt idx="2">
                  <c:v>1491229086</c:v>
                </c:pt>
                <c:pt idx="3">
                  <c:v>154269639</c:v>
                </c:pt>
                <c:pt idx="4">
                  <c:v>7000000</c:v>
                </c:pt>
                <c:pt idx="5">
                  <c:v>3896327879</c:v>
                </c:pt>
              </c:numCache>
            </c:numRef>
          </c:val>
          <c:extLst>
            <c:ext xmlns:c16="http://schemas.microsoft.com/office/drawing/2014/chart" uri="{C3380CC4-5D6E-409C-BE32-E72D297353CC}">
              <c16:uniqueId val="{0000000C-0022-474B-83BE-632BDE7ADD68}"/>
            </c:ext>
          </c:extLst>
        </c:ser>
        <c:dLbls>
          <c:showLegendKey val="0"/>
          <c:showVal val="0"/>
          <c:showCatName val="0"/>
          <c:showSerName val="0"/>
          <c:showPercent val="0"/>
          <c:showBubbleSize val="0"/>
          <c:showLeaderLines val="1"/>
        </c:dLbls>
        <c:firstSliceAng val="0"/>
      </c:pieChart>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942975</xdr:colOff>
      <xdr:row>0</xdr:row>
      <xdr:rowOff>76201</xdr:rowOff>
    </xdr:from>
    <xdr:ext cx="714375" cy="771524"/>
    <xdr:pic>
      <xdr:nvPicPr>
        <xdr:cNvPr id="2" name="Imagen 1">
          <a:extLst>
            <a:ext uri="{FF2B5EF4-FFF2-40B4-BE49-F238E27FC236}">
              <a16:creationId xmlns:a16="http://schemas.microsoft.com/office/drawing/2014/main" id="{5C354333-B305-4AA5-9177-C4BC8FE9AFB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42975" y="76201"/>
          <a:ext cx="714375" cy="771524"/>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257175</xdr:colOff>
      <xdr:row>13</xdr:row>
      <xdr:rowOff>47625</xdr:rowOff>
    </xdr:from>
    <xdr:ext cx="5715000" cy="3533775"/>
    <xdr:graphicFrame macro="">
      <xdr:nvGraphicFramePr>
        <xdr:cNvPr id="2" name="Chart 1" title="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114300</xdr:colOff>
      <xdr:row>2</xdr:row>
      <xdr:rowOff>114300</xdr:rowOff>
    </xdr:from>
    <xdr:ext cx="3200400" cy="2905125"/>
    <xdr:graphicFrame macro="">
      <xdr:nvGraphicFramePr>
        <xdr:cNvPr id="2" name="Chart 2">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2457450</xdr:colOff>
      <xdr:row>21</xdr:row>
      <xdr:rowOff>19050</xdr:rowOff>
    </xdr:from>
    <xdr:ext cx="3000375" cy="3171825"/>
    <xdr:graphicFrame macro="">
      <xdr:nvGraphicFramePr>
        <xdr:cNvPr id="3" name="Chart 3">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05.528962847224" refreshedVersion="8" recordCount="559" xr:uid="{00000000-000A-0000-FFFF-FFFF02000000}">
  <cacheSource type="worksheet">
    <worksheetSource ref="A7:AB566" sheet="PAA 2025 Consolidado"/>
  </cacheSource>
  <cacheFields count="52">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0"/>
    </cacheField>
    <cacheField name="Ítem" numFmtId="0">
      <sharedItems/>
    </cacheField>
    <cacheField name="Objetivo Específico del Proyecto de Inversión" numFmtId="0">
      <sharedItems/>
    </cacheField>
    <cacheField name="Producto del Proyecto de Inversión" numFmtId="0">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1197600" maxValue="450240000"/>
    </cacheField>
    <cacheField name="Obligaciones Septiembre_Modificado" numFmtId="0">
      <sharedItems containsString="0" containsBlank="1" containsNumber="1" containsInteger="1" minValue="143650" maxValue="128124266"/>
    </cacheField>
    <cacheField name="Compromisos Octubre_Modificado" numFmtId="0">
      <sharedItems containsString="0" containsBlank="1" containsNumber="1" containsInteger="1" minValue="433" maxValue="355936690"/>
    </cacheField>
    <cacheField name="Obligaciones Octubre_Modificado" numFmtId="0">
      <sharedItems containsString="0" containsBlank="1" containsNumber="1" minValue="0" maxValue="840000000"/>
    </cacheField>
    <cacheField name="Compromisos Noviembre_Modificado" numFmtId="0">
      <sharedItems containsString="0" containsBlank="1" containsNumber="1" containsInteger="1" minValue="243220" maxValue="514734290"/>
    </cacheField>
    <cacheField name="Obligaciones Noviembre_Modificado" numFmtId="0">
      <sharedItems containsString="0" containsBlank="1" containsNumber="1" minValue="0" maxValue="500000000"/>
    </cacheField>
    <cacheField name="Compromisos Diciembre_Modificado" numFmtId="0">
      <sharedItems containsString="0" containsBlank="1" containsNumber="1" minValue="0.47" maxValue="153020300"/>
    </cacheField>
    <cacheField name="Obligaciones Diciembre_Modificado" numFmtId="0">
      <sharedItems containsString="0" containsBlank="1" containsNumber="1" minValue="0.47" maxValue="51473429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05.528992245374" refreshedVersion="8" recordCount="559" xr:uid="{00000000-000A-0000-FFFF-FFFF01000000}">
  <cacheSource type="worksheet">
    <worksheetSource ref="A7:AB566" sheet="PAA 2025 Consolidado"/>
  </cacheSource>
  <cacheFields count="95">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0"/>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1197600" maxValue="450240000"/>
    </cacheField>
    <cacheField name="Obligaciones Septiembre_Modificado" numFmtId="0">
      <sharedItems containsString="0" containsBlank="1" containsNumber="1" containsInteger="1" minValue="143650" maxValue="128124266"/>
    </cacheField>
    <cacheField name="Compromisos Octubre_Modificado" numFmtId="0">
      <sharedItems containsString="0" containsBlank="1" containsNumber="1" containsInteger="1" minValue="433" maxValue="355936690"/>
    </cacheField>
    <cacheField name="Obligaciones Octubre_Modificado" numFmtId="0">
      <sharedItems containsString="0" containsBlank="1" containsNumber="1" minValue="0" maxValue="840000000"/>
    </cacheField>
    <cacheField name="Compromisos Noviembre_Modificado" numFmtId="0">
      <sharedItems containsString="0" containsBlank="1" containsNumber="1" containsInteger="1" minValue="243220" maxValue="514734290"/>
    </cacheField>
    <cacheField name="Obligaciones Noviembre_Modificado" numFmtId="0">
      <sharedItems containsString="0" containsBlank="1" containsNumber="1" minValue="0" maxValue="500000000"/>
    </cacheField>
    <cacheField name="Compromisos Diciembre_Modificado" numFmtId="0">
      <sharedItems containsString="0" containsBlank="1" containsNumber="1" minValue="0.47" maxValue="153020300"/>
    </cacheField>
    <cacheField name="Obligaciones Diciembre_Modificado" numFmtId="0">
      <sharedItems containsString="0" containsBlank="1" containsNumber="1" minValue="0.47" maxValue="514734290"/>
    </cacheField>
    <cacheField name="Total Compromisos_Modificado" numFmtId="3">
      <sharedItems containsSemiMixedTypes="0" containsString="0" containsNumber="1" minValue="0" maxValue="1190820000"/>
    </cacheField>
    <cacheField name="Total Obligaciones_Modificado" numFmtId="3">
      <sharedItems containsSemiMixedTypes="0" containsString="0" containsNumber="1" minValue="0" maxValue="1190820000"/>
    </cacheField>
    <cacheField name="Diferencias (Compromisos - Obligaciones) Modificado" numFmtId="3">
      <sharedItems containsSemiMixedTypes="0" containsString="0" containsNumber="1" minValue="-328382004" maxValue="120064000"/>
    </cacheField>
    <cacheField name="Diferencia Valor Ítem - Valor comprometido (Modificado)" numFmtId="4">
      <sharedItems containsSemiMixedTypes="0" containsString="0" containsNumber="1" minValue="-8000000" maxValue="300000000"/>
    </cacheField>
    <cacheField name="Diferencia Valor Ítem - Valor obligado (Modificado)" numFmtId="4">
      <sharedItems containsSemiMixedTypes="0" containsString="0" containsNumber="1" minValue="-128124266" maxValue="300000000"/>
    </cacheField>
    <cacheField name="Número de CDP" numFmtId="0">
      <sharedItems containsString="0" containsBlank="1" containsNumber="1" containsInteger="1" minValue="725" maxValue="43925"/>
    </cacheField>
    <cacheField name="Fecha de Expedición del CDP" numFmtId="0">
      <sharedItems containsDate="1" containsBlank="1" containsMixedTypes="1" minDate="2024-01-07T00:00:00" maxDate="2025-08-30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5666380" maxValue="514734290"/>
    </cacheField>
    <cacheField name="Número de RP" numFmtId="0">
      <sharedItems containsBlank="1" containsMixedTypes="1" containsNumber="1" minValue="725" maxValue="57925"/>
    </cacheField>
    <cacheField name="Fecha de Expedición del RP" numFmtId="0">
      <sharedItems containsDate="1" containsBlank="1" containsMixedTypes="1" minDate="2024-01-14T00:00:00" maxDate="2025-08-30T00:00:00"/>
    </cacheField>
    <cacheField name="Valor del RP" numFmtId="0">
      <sharedItems containsString="0" containsBlank="1" containsNumber="1" minValue="0" maxValue="1190820000"/>
    </cacheField>
    <cacheField name="Recursos sin comprometer (Valor estimado del Item - Valor RP)" numFmtId="3">
      <sharedItems containsSemiMixedTypes="0" containsString="0" containsNumber="1" minValue="-1.4600000083446503" maxValue="514734290"/>
    </cacheField>
    <cacheField name="CDP - RP" numFmtId="3">
      <sharedItems containsSemiMixedTypes="0" containsString="0" containsNumber="1" minValue="0" maxValue="500000000"/>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containsInteg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NonDate="0" containsString="0" containsBlank="1"/>
    </cacheField>
    <cacheField name="Obligación ejecutada septiembre" numFmtId="0">
      <sharedItems containsNonDate="0" containsString="0" containsBlank="1"/>
    </cacheField>
    <cacheField name="Compromiso ejecutado octubre" numFmtId="0">
      <sharedItems containsNonDate="0" containsString="0" containsBlank="1"/>
    </cacheField>
    <cacheField name="Obligación ejecutada octubre" numFmtId="0">
      <sharedItems containsNonDate="0" containsString="0" containsBlank="1"/>
    </cacheField>
    <cacheField name="Compromiso ejecutado noviembre" numFmtId="0">
      <sharedItems containsNonDate="0" containsString="0" containsBlank="1"/>
    </cacheField>
    <cacheField name="Obligación ejecutada noviembre" numFmtId="0">
      <sharedItems containsNonDate="0" containsString="0" containsBlank="1"/>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165">
      <sharedItems containsSemiMixedTypes="0" containsString="0" containsNumber="1" minValue="0" maxValue="1190820000"/>
    </cacheField>
    <cacheField name="Total Obligación ejecutada" numFmtId="165">
      <sharedItems containsSemiMixedTypes="0" containsString="0" containsNumber="1" minValue="0" maxValue="615975042.52999997"/>
    </cacheField>
    <cacheField name="Diferencia Total Compromiso ejecutado - Total Obligación ejecutada" numFmtId="3">
      <sharedItems containsSemiMixedTypes="0" containsString="0" containsNumber="1" minValue="0" maxValue="1190820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05.529002083334" refreshedVersion="8" recordCount="559" xr:uid="{00000000-000A-0000-FFFF-FFFF00000000}">
  <cacheSource type="worksheet">
    <worksheetSource ref="A7:AB566" sheet="PAA 2025 Consolidado"/>
  </cacheSource>
  <cacheFields count="94">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0"/>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ount="38">
        <s v="Desarrollar la gestión del conocimiento mediante la generación, producción y validación de los documentos metodológicos para la toma de decisiones en los procesos y actividades de la entidad, asegurando su alineación con las estrategias institucionales"/>
        <s v="Diseñar y ejecutar el plan de fortalecimiento de competencias técnicas especializadas para la planeación minero energética"/>
        <s v="Configurar entornos de aprendizaje, intercambio y difusión de conocimiento asociados a prácticas clave de la entidad y su información minero energética, entre los servidores públicos y los grupos de valor"/>
        <s v="Realizar la formulación de políticas, estrategias, proyectos y planes encaminadas a lograr los objetivos institucionales en desarrollo de su misión"/>
        <s v="Realizar la programación y seguimiento a la ejecución de las políticas, estrategias, los planes y proyectos institucionales"/>
        <s v="Planificar y coordinar la apropiación e implementación del MIPG"/>
        <s v="Realizar acciones que faciliten la articulación de los instrumentos de planeación, de cara a la mejora de los productos y servicios prestados a la ciudadanía"/>
        <s v="Realizar la implementación de un esquema organizativo y de gobernabilidad para la gestión del conocimiento"/>
        <s v="Capacitar interesados en la presentación de proyectos de inversión"/>
        <s v="Capacitar organizaciones y usuarios en general en las regiones"/>
        <s v="Documento con la descripción de procesos, métodos y herramientas"/>
        <s v="Documento con los resultados de las validaciones"/>
        <s v="Definir y estructurar las acciones tendientes a la apropiación e implementación de la política de Gobierno Digital"/>
        <s v="Mantener y fortalecer el modelo Operativo de TI"/>
        <s v="Robustecer el nivel de madurez de la estrategia de infraestructura y soluciones en la nube"/>
        <s v="Identificar y apropiar soluciones de TI"/>
        <s v="Administrar de manera eficiente el Software a nivel Institucional, de cara a la mejora de los productos y servicios prestados a la ciudadanía"/>
        <s v="Realizar la adopción del modelo de gestión de Información Institucional"/>
        <s v="Documento de planeación validado"/>
        <s v="Estructurar los documentos técnicos y jurídicos para los procesos de convocatorias y subastas"/>
        <s v="Monitorear los resultados e impactos de los proyectos en ejecución de los procesos de convocatorias y subastas"/>
        <s v="Diagnóstico"/>
        <s v="Documento de planeación preliminar"/>
        <s v="Desarrollar herramientas para el análisis, proyección y divulgación de la información minera"/>
        <s v="Apropiar Insumos para el análisis de Mercado Nacional e internacional de minerales y sus encadenamientos productivos"/>
        <s v="Apropiar insumos para el análisis de Mercado Internacional de minerales y sus tendencias a largo plazo"/>
        <s v="Divulgación"/>
        <s v="Diseño técnico y funcional"/>
        <s v="Pruebas y aseguramiento de calidad"/>
        <s v="Desarrollo"/>
        <s v="Realizar la recolección y procesamiento de la información"/>
        <s v="Desarrollar el proceso de divulgación"/>
        <s v="Documento metodológico preliminar"/>
        <s v="Identificar e incorporar variables sociales, ambientales y territoriales en los documentos de planeación minero energética"/>
        <s v="Definir e implementar lineamientos articulados de gestión institucional con enfoque territorial ambiental y social"/>
        <s v="Implementar la estrategia de comunicación y participación con actores, territorio y sector, que mejoren el relacionamiento con dichos actores bajo el Enfoque Territorial"/>
        <s v="Diseñar la estrategia de comunicación y participación con actores, territorio y sector, que mejoren el relacionamiento con dichos actores bajo el Enfoque Territorial"/>
        <s v="N.A"/>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1197600" maxValue="450240000"/>
    </cacheField>
    <cacheField name="Obligaciones Septiembre_Modificado" numFmtId="0">
      <sharedItems containsString="0" containsBlank="1" containsNumber="1" containsInteger="1" minValue="143650" maxValue="128124266"/>
    </cacheField>
    <cacheField name="Compromisos Octubre_Modificado" numFmtId="0">
      <sharedItems containsString="0" containsBlank="1" containsNumber="1" containsInteger="1" minValue="433" maxValue="355936690"/>
    </cacheField>
    <cacheField name="Obligaciones Octubre_Modificado" numFmtId="0">
      <sharedItems containsString="0" containsBlank="1" containsNumber="1" minValue="0" maxValue="840000000"/>
    </cacheField>
    <cacheField name="Compromisos Noviembre_Modificado" numFmtId="0">
      <sharedItems containsString="0" containsBlank="1" containsNumber="1" containsInteger="1" minValue="243220" maxValue="514734290"/>
    </cacheField>
    <cacheField name="Obligaciones Noviembre_Modificado" numFmtId="0">
      <sharedItems containsString="0" containsBlank="1" containsNumber="1" minValue="0" maxValue="500000000"/>
    </cacheField>
    <cacheField name="Compromisos Diciembre_Modificado" numFmtId="0">
      <sharedItems containsString="0" containsBlank="1" containsNumber="1" minValue="0.47" maxValue="153020300"/>
    </cacheField>
    <cacheField name="Obligaciones Diciembre_Modificado" numFmtId="0">
      <sharedItems containsString="0" containsBlank="1" containsNumber="1" minValue="0.47" maxValue="514734290"/>
    </cacheField>
    <cacheField name="Total Compromisos_Modificado" numFmtId="3">
      <sharedItems containsSemiMixedTypes="0" containsString="0" containsNumber="1" minValue="0" maxValue="1190820000"/>
    </cacheField>
    <cacheField name="Total Obligaciones_Modificado" numFmtId="3">
      <sharedItems containsSemiMixedTypes="0" containsString="0" containsNumber="1" minValue="0" maxValue="1190820000"/>
    </cacheField>
    <cacheField name="Diferencias (Compromisos - Obligaciones) Modificado" numFmtId="3">
      <sharedItems containsSemiMixedTypes="0" containsString="0" containsNumber="1" minValue="-328382004" maxValue="120064000"/>
    </cacheField>
    <cacheField name="Diferencia Valor Ítem - Valor comprometido (Modificado)" numFmtId="4">
      <sharedItems containsSemiMixedTypes="0" containsString="0" containsNumber="1" minValue="-8000000" maxValue="300000000"/>
    </cacheField>
    <cacheField name="Diferencia Valor Ítem - Valor obligado (Modificado)" numFmtId="4">
      <sharedItems containsSemiMixedTypes="0" containsString="0" containsNumber="1" minValue="-128124266" maxValue="300000000"/>
    </cacheField>
    <cacheField name="Número de CDP" numFmtId="0">
      <sharedItems containsString="0" containsBlank="1" containsNumber="1" containsInteger="1" minValue="725" maxValue="43925"/>
    </cacheField>
    <cacheField name="Fecha de Expedición del CDP" numFmtId="0">
      <sharedItems containsDate="1" containsBlank="1" containsMixedTypes="1" minDate="2024-01-07T00:00:00" maxDate="2025-08-30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5666380" maxValue="514734290"/>
    </cacheField>
    <cacheField name="Número de RP" numFmtId="0">
      <sharedItems containsBlank="1" containsMixedTypes="1" containsNumber="1" minValue="725" maxValue="57925"/>
    </cacheField>
    <cacheField name="Fecha de Expedición del RP" numFmtId="0">
      <sharedItems containsDate="1" containsBlank="1" containsMixedTypes="1" minDate="2024-01-14T00:00:00" maxDate="2025-08-30T00:00:00"/>
    </cacheField>
    <cacheField name="Valor del RP" numFmtId="0">
      <sharedItems containsString="0" containsBlank="1" containsNumber="1" minValue="0" maxValue="1190820000"/>
    </cacheField>
    <cacheField name="Recursos sin comprometer (Valor estimado del Item - Valor RP)" numFmtId="3">
      <sharedItems containsSemiMixedTypes="0" containsString="0" containsNumber="1" minValue="-1.4600000083446503" maxValue="514734290"/>
    </cacheField>
    <cacheField name="CDP - RP" numFmtId="3">
      <sharedItems containsSemiMixedTypes="0" containsString="0" containsNumber="1" minValue="0" maxValue="500000000"/>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containsInteg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NonDate="0" containsString="0" containsBlank="1"/>
    </cacheField>
    <cacheField name="Obligación ejecutada septiembre" numFmtId="0">
      <sharedItems containsNonDate="0" containsString="0" containsBlank="1"/>
    </cacheField>
    <cacheField name="Compromiso ejecutado octubre" numFmtId="0">
      <sharedItems containsNonDate="0" containsString="0" containsBlank="1"/>
    </cacheField>
    <cacheField name="Obligación ejecutada octubre" numFmtId="0">
      <sharedItems containsNonDate="0" containsString="0" containsBlank="1"/>
    </cacheField>
    <cacheField name="Compromiso ejecutado noviembre" numFmtId="0">
      <sharedItems containsNonDate="0" containsString="0" containsBlank="1"/>
    </cacheField>
    <cacheField name="Obligación ejecutada noviembre" numFmtId="0">
      <sharedItems containsNonDate="0" containsString="0" containsBlank="1"/>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165">
      <sharedItems containsSemiMixedTypes="0" containsString="0" containsNumber="1" minValue="0" maxValue="1190820000"/>
    </cacheField>
    <cacheField name="Total Obligación ejecutada" numFmtId="165">
      <sharedItems containsSemiMixedTypes="0" containsString="0" containsNumber="1" minValue="0" maxValue="615975042.5299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9">
  <r>
    <x v="0"/>
    <x v="0"/>
    <s v="Transversal"/>
    <s v="Si"/>
    <n v="40"/>
    <s v="110-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s v="N/A"/>
    <s v="C-2199-1900-4-53105B-2199057-02"/>
    <s v="Planta temporal"/>
    <s v="110-1 Planta temporal"/>
    <s v="Septiembre"/>
    <s v="Septiembre"/>
    <s v="Septiembre"/>
    <n v="4"/>
    <s v="Meses"/>
    <s v="Contratación directa - Prestación de servicios profesionales"/>
    <s v="Propios - 20 - Ingresos corrientes"/>
    <n v="97215423"/>
    <n v="97215423"/>
    <s v="No"/>
    <s v="N/A"/>
    <s v="Liliana Castillo"/>
    <s v="Coordinadora GIT Gestión del Talento Humano"/>
    <n v="6012220601"/>
    <s v="liliana.castillo@upme.gov.co"/>
    <m/>
    <m/>
    <m/>
    <m/>
    <m/>
    <m/>
    <m/>
    <m/>
    <m/>
    <m/>
    <m/>
    <m/>
    <m/>
    <m/>
    <m/>
    <m/>
    <n v="22178647"/>
    <n v="22178647"/>
    <n v="22178647"/>
    <n v="22178647"/>
    <n v="22178647"/>
    <n v="22178647"/>
    <n v="30679482"/>
    <n v="30679482"/>
  </r>
  <r>
    <x v="0"/>
    <x v="0"/>
    <s v="Transversal"/>
    <s v="Si"/>
    <n v="5"/>
    <s v="110-2"/>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r>
  <r>
    <x v="0"/>
    <x v="0"/>
    <s v="Transversal"/>
    <s v="Si"/>
    <n v="5"/>
    <s v="110-3"/>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r>
  <r>
    <x v="0"/>
    <x v="0"/>
    <s v="Transversal"/>
    <s v="Si"/>
    <n v="37"/>
    <s v="110-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53400000"/>
    <n v="53400000"/>
    <s v="No"/>
    <s v="N/A"/>
    <s v="Edirh Chávez"/>
    <s v="Coordinadora GIT Gestión Contractual"/>
    <n v="6012220601"/>
    <s v="yenny.barrera@upme.gov.co"/>
    <n v="42000000"/>
    <m/>
    <m/>
    <n v="4600000"/>
    <m/>
    <n v="6000000"/>
    <m/>
    <n v="6000000"/>
    <m/>
    <n v="6000000"/>
    <m/>
    <n v="6000000"/>
    <m/>
    <n v="6000000"/>
    <n v="11400000"/>
    <n v="6000000"/>
    <m/>
    <n v="6000000"/>
    <m/>
    <n v="6000000"/>
    <m/>
    <n v="800000"/>
    <m/>
    <m/>
  </r>
  <r>
    <x v="0"/>
    <x v="0"/>
    <s v="Transversal"/>
    <s v="Si"/>
    <n v="39"/>
    <s v="110-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31500"/>
    <s v="C-2199-1900-4-53105B-2199060-02"/>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8947500"/>
    <n v="8947500"/>
    <s v="No"/>
    <s v="N/A"/>
    <s v="Yezmy Vargas"/>
    <s v="Coordinador GIT Gestión Administrativa y Servicio al Ciudadano"/>
    <n v="6012220601"/>
    <s v="yezmy.vargas@upme.gov.co"/>
    <m/>
    <m/>
    <m/>
    <m/>
    <m/>
    <m/>
    <m/>
    <m/>
    <m/>
    <m/>
    <m/>
    <m/>
    <m/>
    <m/>
    <m/>
    <m/>
    <n v="8947500"/>
    <n v="2236875"/>
    <m/>
    <n v="2236875"/>
    <m/>
    <n v="2236875"/>
    <m/>
    <n v="2236875"/>
  </r>
  <r>
    <x v="0"/>
    <x v="0"/>
    <s v="Transversal"/>
    <s v="Si"/>
    <n v="40"/>
    <s v="110-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r>
  <r>
    <x v="0"/>
    <x v="0"/>
    <s v="Transversal"/>
    <s v="Si"/>
    <n v="40"/>
    <s v="110-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n v="22500000"/>
    <n v="9000000"/>
    <m/>
    <n v="9000000"/>
    <m/>
    <n v="9000000"/>
    <m/>
    <n v="18000000"/>
  </r>
  <r>
    <x v="0"/>
    <x v="0"/>
    <s v="Transversal"/>
    <s v="Si"/>
    <n v="40"/>
    <s v="110-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n v="10733333"/>
    <n v="7000000"/>
    <m/>
    <n v="7000000"/>
    <m/>
    <n v="7000000"/>
    <m/>
    <n v="14000000"/>
  </r>
  <r>
    <x v="0"/>
    <x v="0"/>
    <s v="Transversal"/>
    <s v="Si"/>
    <s v="75 (30/12/2024)"/>
    <s v="110-9"/>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r>
  <r>
    <x v="0"/>
    <x v="0"/>
    <s v="Transversal"/>
    <s v="Si"/>
    <n v="32"/>
    <s v="110-1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r>
  <r>
    <x v="0"/>
    <x v="0"/>
    <s v="Transversal"/>
    <s v="Si"/>
    <n v="32"/>
    <s v="110-1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r>
  <r>
    <x v="0"/>
    <x v="0"/>
    <s v="Transversal"/>
    <s v="Si"/>
    <s v="75 (30/12/2024)"/>
    <s v="110-1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r>
  <r>
    <x v="0"/>
    <x v="0"/>
    <s v="Transversal"/>
    <s v="Si"/>
    <s v="75 (30/12/2024)"/>
    <s v="110-1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r>
  <r>
    <x v="0"/>
    <x v="0"/>
    <s v="Transversal"/>
    <s v="Si"/>
    <n v="32"/>
    <s v="110-1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r>
  <r>
    <x v="0"/>
    <x v="0"/>
    <s v="Transversal"/>
    <s v="Si"/>
    <n v="6"/>
    <s v="110-1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n v="53778903"/>
    <m/>
    <n v="53778903"/>
    <m/>
    <m/>
    <m/>
    <n v="26889452"/>
  </r>
  <r>
    <x v="0"/>
    <x v="0"/>
    <s v="Transversal"/>
    <s v="Si"/>
    <n v="32"/>
    <s v="110-16"/>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r>
  <r>
    <x v="0"/>
    <x v="0"/>
    <s v="Transversal"/>
    <s v="Si"/>
    <s v="75 (30/12/2024)"/>
    <s v="110-17"/>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r>
  <r>
    <x v="0"/>
    <x v="0"/>
    <s v="Transversal"/>
    <s v="Si"/>
    <n v="5"/>
    <s v="110-1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r>
  <r>
    <x v="0"/>
    <x v="0"/>
    <s v="Transversal"/>
    <s v="Si"/>
    <n v="6"/>
    <s v="110-1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1112211"/>
    <s v="C-2199-1900-4-53105B-2199060-02"/>
    <s v="Adquisición de bienes y/o servicios (otros)"/>
    <s v="110-19 Actualización, soporte y mantenimiento a distancia y soporte técnico especializado del sistema KACTUS HCM y SEVEN ERP."/>
    <s v="Julio"/>
    <s v="Agosto"/>
    <s v="Septiembre"/>
    <n v="12"/>
    <s v="Meses"/>
    <s v="Contratación régimen especial (con ofertas)  - Régimen especial"/>
    <s v="Propios - 20 - Ingresos corrientes"/>
    <n v="20000000"/>
    <n v="20000000"/>
    <s v="No"/>
    <s v="N/A"/>
    <s v="Liliana Castillo"/>
    <s v="Coordinadora GIT Gestión del Talento Humano"/>
    <n v="6012220601"/>
    <s v="liliana.castillo@upme.gov.co"/>
    <m/>
    <m/>
    <m/>
    <m/>
    <m/>
    <m/>
    <m/>
    <m/>
    <m/>
    <m/>
    <m/>
    <m/>
    <m/>
    <m/>
    <m/>
    <m/>
    <n v="20000000"/>
    <m/>
    <m/>
    <n v="20000000"/>
    <m/>
    <m/>
    <m/>
    <m/>
  </r>
  <r>
    <x v="0"/>
    <x v="0"/>
    <s v="Transversal"/>
    <s v="Si"/>
    <n v="15"/>
    <s v="110-20"/>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501"/>
    <s v="C-2199-1900-4-53105B-2199060-02"/>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n v="8830541"/>
    <m/>
    <m/>
    <m/>
    <m/>
    <m/>
    <m/>
    <n v="8830541"/>
  </r>
  <r>
    <x v="0"/>
    <x v="0"/>
    <s v="Transversal"/>
    <s v="Si"/>
    <n v="16"/>
    <s v="110-21"/>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n v="278990"/>
    <m/>
    <n v="8369700"/>
    <m/>
    <n v="1115960"/>
  </r>
  <r>
    <x v="0"/>
    <x v="0"/>
    <s v="Transversal"/>
    <s v="Si"/>
    <n v="32"/>
    <s v="110-2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40000000"/>
    <n v="40000000"/>
    <s v="No"/>
    <s v="N/A"/>
    <s v="Katherin Perez"/>
    <s v="Coordinadora GITTH "/>
    <n v="6012220601"/>
    <s v="katherine.perez@upme.gov.co"/>
    <m/>
    <m/>
    <m/>
    <m/>
    <m/>
    <m/>
    <m/>
    <m/>
    <m/>
    <m/>
    <m/>
    <m/>
    <m/>
    <m/>
    <n v="32727272"/>
    <m/>
    <m/>
    <n v="7272727"/>
    <n v="7272728"/>
    <n v="7272727"/>
    <m/>
    <n v="7272727"/>
    <m/>
    <n v="18181819"/>
  </r>
  <r>
    <x v="0"/>
    <x v="0"/>
    <s v="Transversal"/>
    <s v="Si"/>
    <n v="32"/>
    <s v="110-23"/>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20000000"/>
    <n v="20000000"/>
    <s v="No"/>
    <s v="N/A"/>
    <s v="Katherin Perez"/>
    <s v="Coordinadora GITTH "/>
    <n v="6012220601"/>
    <s v="katherine.perez@upme.gov.co"/>
    <m/>
    <m/>
    <m/>
    <m/>
    <m/>
    <m/>
    <m/>
    <m/>
    <m/>
    <m/>
    <m/>
    <m/>
    <m/>
    <m/>
    <n v="16363638"/>
    <m/>
    <m/>
    <n v="3636364"/>
    <n v="3636362"/>
    <n v="3636364"/>
    <m/>
    <n v="3636364"/>
    <m/>
    <n v="9090908"/>
  </r>
  <r>
    <x v="0"/>
    <x v="0"/>
    <s v="Transversal"/>
    <s v="Si"/>
    <n v="37"/>
    <s v="110-2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n v="1000000"/>
    <m/>
    <n v="6000000"/>
    <m/>
    <n v="6000000"/>
    <m/>
    <n v="4720236"/>
  </r>
  <r>
    <x v="0"/>
    <x v="0"/>
    <s v="Transversal"/>
    <s v="Si"/>
    <n v="40"/>
    <s v="110-2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10279764"/>
    <n v="10279764"/>
    <s v="No"/>
    <s v="N/A"/>
    <s v="Angela Lobo"/>
    <s v="Coordinadora GIT Contractual "/>
    <n v="6012220601"/>
    <s v="angela.lobo@upme.gov.co"/>
    <m/>
    <m/>
    <m/>
    <m/>
    <m/>
    <m/>
    <m/>
    <m/>
    <m/>
    <m/>
    <m/>
    <m/>
    <m/>
    <m/>
    <n v="8279764"/>
    <m/>
    <m/>
    <m/>
    <m/>
    <n v="0"/>
    <m/>
    <n v="0"/>
    <m/>
    <n v="7279764"/>
  </r>
  <r>
    <x v="0"/>
    <x v="0"/>
    <s v="Transversal"/>
    <s v="Si"/>
    <n v="37"/>
    <s v="110-2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7100000"/>
    <n v="27100000"/>
    <s v="No"/>
    <s v="N/A"/>
    <s v="Katherin Perez"/>
    <s v="Coordinadora GITTH "/>
    <n v="6012220601"/>
    <s v="katherine.perez@upme.gov.co"/>
    <m/>
    <m/>
    <m/>
    <m/>
    <m/>
    <m/>
    <m/>
    <m/>
    <m/>
    <m/>
    <m/>
    <m/>
    <m/>
    <m/>
    <n v="21667800"/>
    <m/>
    <m/>
    <n v="5416950"/>
    <m/>
    <n v="5416950"/>
    <m/>
    <n v="5416950"/>
    <m/>
    <n v="10833900"/>
  </r>
  <r>
    <x v="0"/>
    <x v="0"/>
    <s v="Transversal"/>
    <s v="Si"/>
    <n v="39"/>
    <s v="110-27"/>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r>
  <r>
    <x v="0"/>
    <x v="1"/>
    <s v="Transversal"/>
    <s v="Si"/>
    <n v="40"/>
    <s v="101-1"/>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r>
  <r>
    <x v="0"/>
    <x v="1"/>
    <s v="Transversal"/>
    <s v="Si"/>
    <s v="75 (30/12/2024)"/>
    <s v="101-2"/>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r>
  <r>
    <x v="0"/>
    <x v="1"/>
    <s v="Transversal"/>
    <s v="Si"/>
    <n v="40"/>
    <s v="101-3"/>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m/>
    <m/>
    <m/>
    <m/>
    <n v="7148117"/>
    <n v="45963"/>
    <n v="897846"/>
  </r>
  <r>
    <x v="0"/>
    <x v="1"/>
    <s v="Transversal"/>
    <s v="Si"/>
    <n v="36"/>
    <s v="101-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63000000"/>
    <n v="63000000"/>
    <s v="No"/>
    <s v="N/A"/>
    <s v="Diego Armando Vanegas Páez"/>
    <s v="Jefe de Oficina Asesora"/>
    <n v="6012220601"/>
    <s v="diego.vanegas@upme.gov.co"/>
    <n v="99000000"/>
    <m/>
    <m/>
    <n v="600000"/>
    <m/>
    <n v="9000000"/>
    <m/>
    <n v="9000000"/>
    <m/>
    <n v="9000000"/>
    <m/>
    <m/>
    <n v="-53400000"/>
    <m/>
    <m/>
    <n v="9000000"/>
    <n v="17400000"/>
    <m/>
    <m/>
    <n v="8000000"/>
    <m/>
    <n v="8000000"/>
    <m/>
    <n v="19400000"/>
  </r>
  <r>
    <x v="0"/>
    <x v="1"/>
    <s v="Transversal"/>
    <s v="Si"/>
    <s v="75 (30/12/2024)"/>
    <s v="101-5"/>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r>
  <r>
    <x v="0"/>
    <x v="1"/>
    <s v="Transversal"/>
    <s v="Si"/>
    <s v="75 (30/12/2024)"/>
    <s v="101-6"/>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r>
  <r>
    <x v="0"/>
    <x v="1"/>
    <s v="Transversal"/>
    <s v="Si"/>
    <n v="13"/>
    <s v="101-7"/>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r>
  <r>
    <x v="0"/>
    <x v="1"/>
    <s v="Transversal"/>
    <s v="Si"/>
    <n v="13"/>
    <s v="101-8"/>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r>
  <r>
    <x v="0"/>
    <x v="1"/>
    <s v="Transversal"/>
    <s v="Si"/>
    <n v="40"/>
    <s v="101-9"/>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r>
  <r>
    <x v="0"/>
    <x v="1"/>
    <s v="Transversal"/>
    <s v="Si"/>
    <n v="40"/>
    <s v="101-10"/>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10 Prestar los servicios profesionales como auditor interno del Sistema de Gestión Ambiental de la UPME bajo la norma NTC ISO 14001:2015."/>
    <s v="Junio"/>
    <s v="Junio"/>
    <s v="Noviembre"/>
    <n v="2"/>
    <s v="Meses"/>
    <s v="Contratación directa - Prestación de servicios profesionales"/>
    <s v="Propios - 20 - Ingresos corrientes"/>
    <n v="4057306"/>
    <n v="4057306"/>
    <s v="No"/>
    <s v="N/A"/>
    <s v="Diego Armando Vanegas Páez"/>
    <s v="Jefe de Oficina Asesora"/>
    <n v="6012220601"/>
    <s v="diego.vanegas@upme.gov.co"/>
    <m/>
    <m/>
    <m/>
    <m/>
    <m/>
    <m/>
    <m/>
    <m/>
    <m/>
    <m/>
    <m/>
    <m/>
    <m/>
    <m/>
    <m/>
    <m/>
    <m/>
    <m/>
    <m/>
    <m/>
    <n v="4057306"/>
    <m/>
    <m/>
    <n v="4057306"/>
  </r>
  <r>
    <x v="0"/>
    <x v="1"/>
    <s v="Transversal"/>
    <s v="Si"/>
    <n v="15"/>
    <s v="101-11"/>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1 Adquirir una solución integral para optimizar el proceso de gestión y seguimiento del Plan Anual de Adquisiciones y la gestión presupuestal del presupuesto de inversión de la UPME."/>
    <s v="Septiembre"/>
    <s v="Septiembre"/>
    <s v="Octubre"/>
    <n v="3"/>
    <s v="Meses"/>
    <s v="Contratación directa - Contratos menor cuantía"/>
    <s v="Propios - 20 - Ingresos corrientes"/>
    <n v="16210616"/>
    <n v="16210616"/>
    <s v="No"/>
    <s v="N/A"/>
    <s v="Diego Armando Vanegas Páez"/>
    <s v="Jefe de Oficina Asesora"/>
    <n v="6012220601"/>
    <s v="diego.vanegas@upme.gov.co"/>
    <m/>
    <m/>
    <m/>
    <m/>
    <m/>
    <m/>
    <m/>
    <m/>
    <m/>
    <m/>
    <m/>
    <m/>
    <m/>
    <m/>
    <m/>
    <m/>
    <m/>
    <m/>
    <n v="16210616"/>
    <m/>
    <m/>
    <m/>
    <m/>
    <n v="16210616"/>
  </r>
  <r>
    <x v="0"/>
    <x v="1"/>
    <s v="Transversal"/>
    <s v="Si"/>
    <s v="75 (30/12/2024)"/>
    <s v="101-12"/>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8000000"/>
    <n v="18000000"/>
    <s v="No"/>
    <s v="N/A"/>
    <s v="Diego Armando Vanegas Páez"/>
    <s v="Jefe de Oficina Asesora"/>
    <n v="6012220601"/>
    <s v="diego.vanegas@upme.gov.co"/>
    <m/>
    <m/>
    <m/>
    <m/>
    <m/>
    <m/>
    <m/>
    <m/>
    <m/>
    <m/>
    <m/>
    <m/>
    <m/>
    <m/>
    <m/>
    <m/>
    <m/>
    <m/>
    <m/>
    <m/>
    <n v="18000000"/>
    <n v="18000000"/>
    <m/>
    <m/>
  </r>
  <r>
    <x v="0"/>
    <x v="1"/>
    <s v="Transversal"/>
    <s v="Si"/>
    <n v="40"/>
    <s v="101-13"/>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r>
  <r>
    <x v="0"/>
    <x v="1"/>
    <s v="Transversal"/>
    <s v="Si"/>
    <n v="40"/>
    <s v="101-14"/>
    <s v="1 - Mejorar el direccionamiento estratégico y la gestión de los procesos frente a la ciudadanía."/>
    <s v="1 - SERVICIO DE IMPLEMENTACIÓN SISTEMAS DE GESTIÓN"/>
    <s v="Planificar y coordinar la apropiación e implementación del MIPG"/>
    <n v="43233701"/>
    <s v="C-2199-1900-4-53105B-2199062-02"/>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4789861"/>
    <n v="104789861"/>
    <n v="4857714"/>
    <n v="4857714"/>
  </r>
  <r>
    <x v="0"/>
    <x v="1"/>
    <s v="Transversal"/>
    <s v="Si"/>
    <s v="75 (30/12/2024)"/>
    <s v="101-15"/>
    <s v="1 - Mejorar el direccionamiento estratégico y la gestión de los procesos frente a la ciudadanía."/>
    <s v="1 - SERVICIO DE IMPLEMENTACIÓN SISTEMAS DE GESTIÓN"/>
    <s v="Planificar y coordinar la apropiación e implementación del MIPG"/>
    <n v="84111600"/>
    <s v="C-2199-1900-4-53105B-2199062-02"/>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40293517"/>
    <n v="40293517"/>
    <s v="No"/>
    <s v="N/A"/>
    <s v="Diego Armando Vanegas Páez"/>
    <s v="Jefe de Oficina Asesora"/>
    <n v="6012220601"/>
    <s v="diego.vanegas@upme.gov.co"/>
    <m/>
    <m/>
    <m/>
    <m/>
    <m/>
    <m/>
    <m/>
    <m/>
    <m/>
    <m/>
    <m/>
    <m/>
    <m/>
    <m/>
    <m/>
    <m/>
    <m/>
    <m/>
    <m/>
    <m/>
    <n v="40293517"/>
    <m/>
    <m/>
    <n v="40293517"/>
  </r>
  <r>
    <x v="0"/>
    <x v="1"/>
    <s v="Transversal"/>
    <s v="Si"/>
    <n v="15"/>
    <s v="101-16"/>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r>
  <r>
    <x v="0"/>
    <x v="1"/>
    <s v="Transversal"/>
    <s v="Si"/>
    <n v="40"/>
    <s v="101-17"/>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r>
  <r>
    <x v="0"/>
    <x v="1"/>
    <s v="Transversal"/>
    <s v="Si"/>
    <n v="4"/>
    <s v="101-18"/>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8550"/>
    <n v="8000000"/>
    <m/>
    <n v="8000000"/>
    <m/>
    <n v="851883"/>
    <m/>
    <m/>
  </r>
  <r>
    <x v="0"/>
    <x v="1"/>
    <s v="Transversal"/>
    <s v="Si"/>
    <n v="12"/>
    <s v="101-19"/>
    <s v="2 - Fortalecer la gestión de conocimiento para la planeación minero energética."/>
    <s v="3 - DOCUMENTOS METODOLÓGICOS"/>
    <s v="Realizar la implementación de un esquema organizativo y de gobernabilidad para la gestión del conocimiento"/>
    <s v="80101511;80111501;80111504"/>
    <s v="C-2199-1900-4-53105B-2199057-02"/>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n v="509986"/>
    <n v="48127497"/>
    <m/>
    <n v="48127497"/>
    <m/>
    <n v="48127495"/>
  </r>
  <r>
    <x v="0"/>
    <x v="1"/>
    <s v="Transversal"/>
    <s v="Si"/>
    <n v="15"/>
    <s v="101-20"/>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r>
  <r>
    <x v="0"/>
    <x v="1"/>
    <s v="Transversal"/>
    <s v="Si"/>
    <n v="40"/>
    <s v="101-2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r>
  <r>
    <x v="0"/>
    <x v="1"/>
    <s v="Transversal"/>
    <s v="Si"/>
    <n v="15"/>
    <s v="101-22"/>
    <s v="1 - Mejorar el direccionamiento estratégico y la gestión de los procesos frente a la ciudadanía."/>
    <s v="5 - DOCUMENTOS DE PLANEACIÓN"/>
    <s v="Realizar la programación y seguimiento a la ejecución de las políticas, estrategias, los planes y proyectos institucionales"/>
    <n v="43233501"/>
    <s v="C-2199-1900-4-53105B-2199056-0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n v="4351494"/>
    <m/>
    <m/>
    <m/>
    <m/>
    <m/>
    <m/>
    <n v="4351494"/>
  </r>
  <r>
    <x v="0"/>
    <x v="1"/>
    <s v="Transversal"/>
    <s v="Si"/>
    <n v="15"/>
    <s v="101-23"/>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43233501"/>
    <s v="C-2199-1900-4-53105B-2199062-02"/>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n v="3019398"/>
    <m/>
    <m/>
    <m/>
    <m/>
    <m/>
    <m/>
    <n v="3019398"/>
  </r>
  <r>
    <x v="0"/>
    <x v="1"/>
    <s v="Transversal"/>
    <s v="Si"/>
    <n v="36"/>
    <s v="101-2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6000000"/>
    <n v="36000000"/>
    <s v="No"/>
    <s v="N/A"/>
    <s v="Verónica Taberes Muñoz"/>
    <s v="Jefe de Oficina Asesora"/>
    <n v="6012220601"/>
    <s v="veronica.tabares@upme.gov.co"/>
    <m/>
    <m/>
    <m/>
    <m/>
    <m/>
    <m/>
    <m/>
    <m/>
    <m/>
    <m/>
    <m/>
    <m/>
    <m/>
    <m/>
    <n v="32000000"/>
    <m/>
    <m/>
    <m/>
    <n v="4000000"/>
    <n v="8000000"/>
    <m/>
    <n v="12000000"/>
    <m/>
    <n v="16000000"/>
  </r>
  <r>
    <x v="0"/>
    <x v="1"/>
    <s v="Transversal"/>
    <s v="Si"/>
    <n v="40"/>
    <s v="101-25"/>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eres Muñoz"/>
    <s v="Jefe de Oficina Asesora"/>
    <n v="6012220601"/>
    <s v="veronica.tabares@upme.gov.co"/>
    <m/>
    <m/>
    <m/>
    <m/>
    <m/>
    <m/>
    <m/>
    <m/>
    <m/>
    <m/>
    <m/>
    <m/>
    <m/>
    <m/>
    <m/>
    <m/>
    <m/>
    <m/>
    <m/>
    <m/>
    <m/>
    <m/>
    <n v="352425"/>
    <n v="352425"/>
  </r>
  <r>
    <x v="0"/>
    <x v="2"/>
    <s v="Fondos"/>
    <s v="Si"/>
    <s v="75 (30/12/2024)"/>
    <s v="180-1"/>
    <s v="1 - Mejorar la capacidad de los interesados en formular proyectos de inversión en el sector energético."/>
    <s v="2 - SERVICIO DE ASISTENCIA TÉCNICA"/>
    <s v="Capacitar interesados en la presentación de proyectos de inversión"/>
    <s v="N/A"/>
    <s v="C-2102-1900-5-53106A-2102071-02"/>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50000000"/>
    <n v="50000000"/>
    <s v="No"/>
    <s v="N/A"/>
    <s v="Maximiliano Bueno López"/>
    <s v="Jefe Oficina Gestión de Proyectos de Fondos"/>
    <n v="6012220601"/>
    <s v="maximilianobueno@upme.gov.co"/>
    <m/>
    <m/>
    <n v="1774730"/>
    <n v="1774730"/>
    <m/>
    <m/>
    <n v="704838"/>
    <n v="704838"/>
    <n v="826125"/>
    <n v="826125"/>
    <m/>
    <m/>
    <n v="3211135"/>
    <n v="3211135"/>
    <n v="351429"/>
    <m/>
    <n v="23483172"/>
    <n v="5000000"/>
    <n v="5000000"/>
    <n v="10000000"/>
    <n v="5000000"/>
    <n v="10000000"/>
    <n v="5000000"/>
    <n v="13483172"/>
  </r>
  <r>
    <x v="0"/>
    <x v="2"/>
    <s v="Fondos"/>
    <s v="Si"/>
    <n v="32"/>
    <s v="180-2"/>
    <s v="1 - Mejorar la capacidad de los interesados en formular proyectos de inversión en el sector energético."/>
    <s v="2 - SERVICIO DE ASISTENCIA TÉCNICA"/>
    <s v="Capacitar organizaciones y usuarios en general en las regiones"/>
    <n v="78111502"/>
    <s v="C-2102-1900-5-53106A-2102071-02"/>
    <s v="Tiquetes"/>
    <s v="180-2 Adquirir los servicios necesarios para garantizar el desplazamiento de servidores públicos y contratistas de la UPME a los eventos y espacios que se desarrollan con el fin de realizar el levantamiento, gestión y apropiación de información en los ter"/>
    <s v="Abril"/>
    <s v="Abril"/>
    <s v="Mayo"/>
    <n v="8"/>
    <s v="Meses"/>
    <s v="Contratación régimen especial - Régimen especial"/>
    <s v="Propios - 20 - Ingresos corrientes"/>
    <n v="28952995"/>
    <n v="28952995"/>
    <s v="No"/>
    <s v="N/A"/>
    <s v="Maximiliano Bueno López"/>
    <s v="Jefe Oficina Gestión de Proyectos de Fondos"/>
    <n v="6012220601"/>
    <s v="maximiliano.bueno@upme.gov.co"/>
    <m/>
    <m/>
    <m/>
    <m/>
    <m/>
    <m/>
    <m/>
    <m/>
    <m/>
    <m/>
    <m/>
    <m/>
    <m/>
    <m/>
    <m/>
    <m/>
    <m/>
    <m/>
    <n v="10000000"/>
    <m/>
    <n v="8952995"/>
    <n v="10000000"/>
    <m/>
    <n v="8952995"/>
  </r>
  <r>
    <x v="0"/>
    <x v="2"/>
    <s v="Fondos"/>
    <s v="Si"/>
    <s v="75 (30/12/2024)"/>
    <s v="180-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s v="75 (30/12/2024)"/>
    <s v="180-4"/>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n v="32"/>
    <s v="180-5"/>
    <s v="1 - Mejorar la capacidad de los interesados en formular proyectos de inversión en el sector energético."/>
    <s v="2 - DOCUMENTOS DE LINEAMIENTOS TÉCNICOS"/>
    <s v="Documento con la descripción de procesos, métodos y herramientas"/>
    <n v="81101516"/>
    <s v="C-2102-1900-5-53106A-2102008-02"/>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r>
  <r>
    <x v="0"/>
    <x v="2"/>
    <s v="Fondos"/>
    <s v="Si"/>
    <s v="75 (30/12/2024)"/>
    <s v="180-6"/>
    <s v="1 - Mejorar la capacidad de los interesados en formular proyectos de inversión en el sector energético."/>
    <s v="2 - DOCUMENTOS DE LINEAMIENTOS TÉCNICOS"/>
    <s v="Documento con los resultados de las validaciones"/>
    <n v="55101500"/>
    <s v="C-2102-1900-5-53106A-2102008-02"/>
    <s v="Adquisición de bienes y/o servicios (otros)"/>
    <s v="180-6 Adquirir normativas técnicas para mejorar las capacidades de los evaluadores de proyectos que buscan cofinanciación a través de los fondos y mecanimos administrados por el Ministerio de Minas y Energía (MME)."/>
    <s v="Mayo"/>
    <s v="Mayo"/>
    <s v="Mayo"/>
    <n v="3"/>
    <s v="Meses"/>
    <s v="Contratación régimen especial (con ofertas)  - Régimen especial"/>
    <s v="Propios - 20 - Ingresos corrientes"/>
    <n v="2437068"/>
    <n v="2437068"/>
    <s v="No"/>
    <s v="N/A"/>
    <s v="Maximiliano Bueno López"/>
    <s v="Jefe Oficina Gestión de Proyectos de Fondos"/>
    <n v="6012220601"/>
    <s v="maximilianobueno@upme.gov.co"/>
    <m/>
    <m/>
    <m/>
    <m/>
    <m/>
    <m/>
    <m/>
    <m/>
    <m/>
    <m/>
    <m/>
    <m/>
    <m/>
    <m/>
    <m/>
    <m/>
    <m/>
    <m/>
    <n v="2437068"/>
    <m/>
    <m/>
    <n v="2437068"/>
    <m/>
    <m/>
  </r>
  <r>
    <x v="0"/>
    <x v="2"/>
    <s v="Fondos"/>
    <s v="Si"/>
    <n v="28"/>
    <s v="180-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r>
  <r>
    <x v="0"/>
    <x v="2"/>
    <s v="Fondos"/>
    <s v="Si"/>
    <n v="32"/>
    <s v="180-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r>
  <r>
    <x v="0"/>
    <x v="2"/>
    <s v="Fondos"/>
    <s v="Si"/>
    <n v="32"/>
    <s v="180-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r>
  <r>
    <x v="0"/>
    <x v="2"/>
    <s v="Fondos"/>
    <s v="Si"/>
    <n v="28"/>
    <s v="180-10"/>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r>
  <r>
    <x v="0"/>
    <x v="2"/>
    <s v="Fondos"/>
    <s v="Si"/>
    <n v="28"/>
    <s v="180-1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r>
  <r>
    <x v="0"/>
    <x v="2"/>
    <s v="Fondos"/>
    <s v="Si"/>
    <n v="28"/>
    <s v="180-1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r>
  <r>
    <x v="0"/>
    <x v="2"/>
    <s v="Fondos"/>
    <s v="Si"/>
    <n v="28"/>
    <s v="180-1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r>
  <r>
    <x v="0"/>
    <x v="2"/>
    <s v="Fondos"/>
    <s v="Si"/>
    <n v="28"/>
    <s v="180-1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r>
  <r>
    <x v="0"/>
    <x v="2"/>
    <s v="Fondos"/>
    <s v="Si"/>
    <n v="32"/>
    <s v="180-1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r>
  <r>
    <x v="0"/>
    <x v="2"/>
    <s v="Fondos"/>
    <s v="Si"/>
    <n v="28"/>
    <s v="180-1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r>
  <r>
    <x v="0"/>
    <x v="2"/>
    <s v="Fondos"/>
    <s v="Si"/>
    <n v="24"/>
    <s v="180-1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9493510"/>
    <m/>
    <n v="6771444"/>
    <m/>
    <m/>
    <m/>
    <m/>
  </r>
  <r>
    <x v="0"/>
    <x v="2"/>
    <s v="Fondos"/>
    <s v="Si"/>
    <n v="40"/>
    <s v="180-20"/>
    <s v="1 - Mejorar la capacidad de los interesados en formular proyectos de inversión en el sector energético."/>
    <s v="2 - DOCUMENTOS DE LINEAMIENTOS TÉCNICOS"/>
    <s v="Documento con los resultados de las validaciones"/>
    <s v="N/A"/>
    <s v="C-2102-1900-5-53106A-2102008-02"/>
    <s v="Planta temporal"/>
    <s v="180-20 Gastos de nómina Planta Temporal "/>
    <s v="Abril"/>
    <s v="Abril"/>
    <s v="Julio"/>
    <n v="8"/>
    <s v="Meses"/>
    <s v="Contratación directa - Prestación de servicios profesionales"/>
    <s v="Propios - 20 - Ingresos corrientes"/>
    <n v="311800905"/>
    <n v="311800905"/>
    <s v="No"/>
    <s v="N/A"/>
    <s v="Maximiliano Bueno López"/>
    <s v="Jefe Oficina Gestión de Proyectos de Fondos"/>
    <n v="6012220601"/>
    <s v="maximilianobueno@upme.gov.co"/>
    <m/>
    <m/>
    <m/>
    <m/>
    <m/>
    <m/>
    <m/>
    <m/>
    <m/>
    <m/>
    <m/>
    <m/>
    <m/>
    <m/>
    <m/>
    <m/>
    <n v="311800905"/>
    <n v="74588541"/>
    <m/>
    <n v="74588541"/>
    <m/>
    <n v="74588541"/>
    <m/>
    <n v="88035282"/>
  </r>
  <r>
    <x v="0"/>
    <x v="2"/>
    <s v="Fondos"/>
    <s v="Si"/>
    <n v="32"/>
    <s v="180-21"/>
    <s v="1 - Mejorar la capacidad de los interesados en formular proyectos de inversión en el sector energético."/>
    <s v="2 - DOCUMENTOS DE LINEAMIENTOS TÉCNICOS"/>
    <s v="Documento con los resultados de las validaciones"/>
    <n v="80131500"/>
    <s v="C-2102-1900-5-53106A-2102008-02"/>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n v="14458500"/>
    <n v="14458500"/>
    <n v="14458500"/>
    <n v="14458500"/>
    <n v="14458500"/>
    <n v="14458500"/>
    <n v="14458500"/>
    <n v="14458500"/>
  </r>
  <r>
    <x v="0"/>
    <x v="2"/>
    <s v="Fondos"/>
    <s v="Si"/>
    <n v="29"/>
    <s v="180-22"/>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r>
  <r>
    <x v="0"/>
    <x v="2"/>
    <s v="Fondos"/>
    <s v="Si"/>
    <n v="7"/>
    <s v="180-2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r>
  <r>
    <x v="0"/>
    <x v="2"/>
    <s v="Fondos"/>
    <s v="Si"/>
    <n v="29"/>
    <s v="180-24"/>
    <s v="1 - Mejorar la capacidad de los interesados en formular proyectos de inversión en el sector energético."/>
    <s v="2 - DOCUMENTOS DE LINEAMIENTOS TÉCNICOS"/>
    <s v="Documento con la descripción de procesos, métodos y herramientas"/>
    <n v="43233501"/>
    <s v="C-2102-1900-5-53106A-2102008-02"/>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n v="10696777"/>
    <m/>
    <m/>
    <m/>
    <m/>
    <m/>
    <m/>
    <n v="10696777"/>
  </r>
  <r>
    <x v="0"/>
    <x v="2"/>
    <s v="Fondos"/>
    <s v="Si"/>
    <n v="32"/>
    <s v="180-2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r>
  <r>
    <x v="0"/>
    <x v="2"/>
    <s v="Fondos"/>
    <s v="Si"/>
    <n v="32"/>
    <s v="180-2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m/>
    <n v="3996300"/>
    <m/>
    <n v="3996300"/>
    <m/>
    <n v="3996300"/>
    <m/>
    <n v="7992600"/>
  </r>
  <r>
    <x v="0"/>
    <x v="2"/>
    <s v="Fondos"/>
    <s v="Si"/>
    <n v="28"/>
    <s v="180-2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m/>
    <n v="5746650"/>
    <m/>
    <n v="5746650"/>
    <m/>
    <n v="5746650"/>
    <n v="2873325"/>
    <n v="11493300"/>
  </r>
  <r>
    <x v="0"/>
    <x v="2"/>
    <s v="Fondos"/>
    <s v="Si"/>
    <n v="32"/>
    <s v="180-2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r>
  <r>
    <x v="0"/>
    <x v="2"/>
    <s v="Fondos"/>
    <s v="Si"/>
    <n v="32"/>
    <s v="180-29"/>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m/>
    <n v="5930000"/>
    <m/>
    <n v="5930000"/>
    <m/>
    <n v="5930000"/>
    <m/>
    <n v="11860000"/>
  </r>
  <r>
    <x v="0"/>
    <x v="2"/>
    <s v="Fondos"/>
    <s v="Si"/>
    <n v="32"/>
    <s v="180-30"/>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7016000"/>
    <m/>
    <n v="7016000"/>
    <m/>
    <n v="7016000"/>
    <m/>
    <n v="14032000"/>
  </r>
  <r>
    <x v="0"/>
    <x v="2"/>
    <s v="Fondos"/>
    <s v="Si"/>
    <n v="32"/>
    <s v="180-31"/>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m/>
    <n v="1166480"/>
    <m/>
    <n v="4374300"/>
    <m/>
    <n v="4374300"/>
    <m/>
    <n v="14143570"/>
  </r>
  <r>
    <x v="0"/>
    <x v="2"/>
    <s v="Fondos"/>
    <s v="Si"/>
    <n v="32"/>
    <s v="180-3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6346000"/>
    <m/>
    <n v="6346000"/>
    <m/>
    <n v="6346000"/>
    <m/>
    <n v="12692000"/>
  </r>
  <r>
    <x v="0"/>
    <x v="2"/>
    <s v="Fondos"/>
    <s v="Si"/>
    <n v="32"/>
    <s v="180-3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r>
  <r>
    <x v="0"/>
    <x v="2"/>
    <s v="Fondos"/>
    <s v="Si"/>
    <n v="32"/>
    <s v="180-3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m/>
    <n v="5930000"/>
    <m/>
    <n v="5930000"/>
    <m/>
    <n v="5930000"/>
    <m/>
    <n v="14517008"/>
  </r>
  <r>
    <x v="0"/>
    <x v="2"/>
    <s v="Fondos"/>
    <s v="Si"/>
    <n v="40"/>
    <s v="180-3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r>
  <r>
    <x v="0"/>
    <x v="2"/>
    <s v="Fondos"/>
    <s v="Si"/>
    <n v="40"/>
    <s v="180-3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r>
  <r>
    <x v="0"/>
    <x v="2"/>
    <s v="Fondos"/>
    <s v="Si"/>
    <n v="40"/>
    <s v="180-3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13141800"/>
    <n v="13141800"/>
    <s v="No"/>
    <s v="N/A"/>
    <s v="Manuel Peña Suarez"/>
    <s v="Jefe Oficina Gestión de Proyectos de Fondos"/>
    <n v="6012220601"/>
    <s v="manuel.pena@upme.govco"/>
    <m/>
    <m/>
    <m/>
    <m/>
    <m/>
    <m/>
    <m/>
    <m/>
    <m/>
    <m/>
    <m/>
    <m/>
    <m/>
    <m/>
    <m/>
    <m/>
    <n v="13141800"/>
    <m/>
    <m/>
    <n v="3285450"/>
    <m/>
    <n v="3285450"/>
    <m/>
    <n v="6570900"/>
  </r>
  <r>
    <x v="0"/>
    <x v="3"/>
    <s v="TIC"/>
    <s v="Si"/>
    <s v="75 (30/12/2024)"/>
    <s v="130-1"/>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r>
  <r>
    <x v="0"/>
    <x v="3"/>
    <s v="TIC"/>
    <s v="Si"/>
    <n v="36"/>
    <s v="130-2"/>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m/>
    <n v="7000000"/>
    <m/>
    <n v="7000000"/>
    <m/>
    <n v="7000000"/>
    <m/>
    <n v="14000000"/>
  </r>
  <r>
    <x v="0"/>
    <x v="3"/>
    <s v="TIC"/>
    <s v="Si"/>
    <s v="75 (30/12/2024)"/>
    <s v="130-3"/>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r>
  <r>
    <x v="0"/>
    <x v="3"/>
    <s v="TIC"/>
    <s v="Si"/>
    <s v="75 (30/12/2024)"/>
    <s v="130-4"/>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r>
  <r>
    <x v="0"/>
    <x v="3"/>
    <s v="TIC"/>
    <s v="Si"/>
    <n v="2"/>
    <s v="130-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r>
  <r>
    <x v="0"/>
    <x v="3"/>
    <s v="TIC"/>
    <s v="Si"/>
    <n v="36"/>
    <s v="130-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m/>
    <n v="10575000"/>
    <m/>
    <n v="10575000"/>
    <m/>
    <n v="10575000"/>
    <m/>
    <n v="21150000"/>
  </r>
  <r>
    <x v="0"/>
    <x v="3"/>
    <s v="TIC"/>
    <s v="Si"/>
    <n v="2"/>
    <s v="130-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r>
  <r>
    <x v="0"/>
    <x v="3"/>
    <s v="TIC"/>
    <s v="Si"/>
    <n v="36"/>
    <s v="130-8"/>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n v="1603067"/>
    <n v="4372000"/>
    <m/>
    <n v="4372000"/>
    <m/>
    <n v="4372000"/>
    <m/>
    <n v="8744000"/>
  </r>
  <r>
    <x v="0"/>
    <x v="3"/>
    <s v="TIC"/>
    <s v="Si"/>
    <n v="36"/>
    <s v="130-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n v="1650000"/>
    <n v="4500000"/>
    <m/>
    <n v="4500000"/>
    <m/>
    <n v="4500000"/>
    <m/>
    <n v="9000000"/>
  </r>
  <r>
    <x v="0"/>
    <x v="3"/>
    <s v="TIC"/>
    <s v="Si"/>
    <n v="36"/>
    <s v="130-1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n v="10666667"/>
    <n v="8000000"/>
    <m/>
    <n v="8000000"/>
    <m/>
    <n v="8000000"/>
    <m/>
    <n v="16000000"/>
  </r>
  <r>
    <x v="0"/>
    <x v="3"/>
    <s v="TIC"/>
    <s v="Si"/>
    <n v="30"/>
    <s v="130-11"/>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r>
  <r>
    <x v="0"/>
    <x v="3"/>
    <s v="TIC"/>
    <s v="Si"/>
    <s v="75 (30/12/2024)"/>
    <s v="130-1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4804000"/>
    <m/>
    <n v="4804000"/>
    <m/>
    <n v="4804000"/>
    <m/>
    <n v="9608000"/>
  </r>
  <r>
    <x v="0"/>
    <x v="3"/>
    <s v="TIC"/>
    <s v="Si"/>
    <n v="2"/>
    <s v="130-13"/>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m/>
    <m/>
    <n v="2500000"/>
    <m/>
    <n v="1641758"/>
    <m/>
    <m/>
  </r>
  <r>
    <x v="0"/>
    <x v="3"/>
    <s v="TIC"/>
    <s v="Si"/>
    <n v="2"/>
    <s v="130-14"/>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0111620"/>
    <s v="C-2199-1900-5-53105B-2199067-02"/>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r>
  <r>
    <x v="0"/>
    <x v="3"/>
    <s v="TIC"/>
    <s v="Si"/>
    <n v="36"/>
    <s v="130-1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r>
  <r>
    <x v="0"/>
    <x v="3"/>
    <s v="TIC"/>
    <s v="Si"/>
    <s v="75 (30/12/2024)"/>
    <s v="130-16"/>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82133333"/>
    <n v="82133333"/>
    <s v="No"/>
    <s v="N/A"/>
    <s v="Eric Mauricio Vargas Forero"/>
    <s v="Jefe Oficina de Tecnologias de la Informacion"/>
    <n v="6012220601"/>
    <s v="eric.vargas@upme.gov.co"/>
    <n v="77000000"/>
    <m/>
    <m/>
    <n v="5133333"/>
    <m/>
    <n v="7000000"/>
    <m/>
    <n v="7000000"/>
    <m/>
    <n v="7000000"/>
    <m/>
    <n v="7000000"/>
    <m/>
    <n v="7000000"/>
    <m/>
    <n v="7000000"/>
    <n v="5133333"/>
    <n v="7000000"/>
    <m/>
    <n v="7000000"/>
    <m/>
    <n v="7000000"/>
    <m/>
    <n v="14000000"/>
  </r>
  <r>
    <x v="0"/>
    <x v="3"/>
    <s v="TIC"/>
    <s v="Si"/>
    <s v="75 (30/12/2024)"/>
    <s v="130-17"/>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m/>
  </r>
  <r>
    <x v="0"/>
    <x v="3"/>
    <s v="TIC"/>
    <s v="Si"/>
    <s v="75 (30/12/2024)"/>
    <s v="130-18"/>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r>
  <r>
    <x v="0"/>
    <x v="3"/>
    <s v="TIC"/>
    <s v="Si"/>
    <n v="36"/>
    <s v="130-1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r>
  <r>
    <x v="0"/>
    <x v="3"/>
    <s v="TIC"/>
    <s v="Si"/>
    <n v="36"/>
    <s v="130-2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80676000"/>
    <n v="80676000"/>
    <s v="No"/>
    <s v="N/A"/>
    <s v="Eric Mauricio Vargas Forero"/>
    <s v="Jefe Oficina de Tecnologias de la Informacion"/>
    <n v="6012220601"/>
    <s v="eric.vargas@upme.gov.co"/>
    <n v="58320000"/>
    <m/>
    <m/>
    <n v="486000"/>
    <m/>
    <n v="7290000"/>
    <m/>
    <n v="7290000"/>
    <m/>
    <n v="7290000"/>
    <m/>
    <n v="7290000"/>
    <m/>
    <n v="7290000"/>
    <m/>
    <n v="7290000"/>
    <m/>
    <n v="7290000"/>
    <m/>
    <n v="7290000"/>
    <m/>
    <n v="7290000"/>
    <m/>
    <n v="14580000"/>
  </r>
  <r>
    <x v="0"/>
    <x v="3"/>
    <s v="TIC"/>
    <s v="Si"/>
    <n v="15"/>
    <s v="130-21"/>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1021000"/>
    <n v="21021000"/>
    <s v="No"/>
    <s v="N/A"/>
    <s v="Eric Mauricio Vargas Forero"/>
    <s v="Jefe Oficina de Tecnologias de la Informacion"/>
    <n v="6012220601"/>
    <s v="eric.vargas@upme.gov.co"/>
    <m/>
    <m/>
    <n v="20374200"/>
    <m/>
    <m/>
    <n v="1617000"/>
    <m/>
    <n v="1940400"/>
    <m/>
    <n v="1940400"/>
    <m/>
    <n v="1940400"/>
    <m/>
    <n v="1940400"/>
    <m/>
    <n v="1940400"/>
    <m/>
    <n v="1940400"/>
    <m/>
    <n v="1940400"/>
    <n v="646800"/>
    <n v="1940400"/>
    <m/>
    <n v="3880800"/>
  </r>
  <r>
    <x v="0"/>
    <x v="3"/>
    <s v="TIC"/>
    <s v="Si"/>
    <s v="75 (30/12/2024)"/>
    <s v="130-22"/>
    <s v="1 - Incrementar el desarrollo de los habilitadores transversales de la política de gobierno digital."/>
    <s v="1 - DOCUMENTO PARA LA PLANEACIÓN ESTRATÉGICA EN TI"/>
    <s v="Mantener y fortalecer el modelo Operativo de TI"/>
    <n v="43233201"/>
    <s v="C-2199-1900-5-53105B-2199066-02"/>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r>
  <r>
    <x v="0"/>
    <x v="3"/>
    <s v="TIC"/>
    <s v="Si"/>
    <n v="36"/>
    <s v="130-23"/>
    <s v="1 - Incrementar el desarrollo de los habilitadores transversales de la política de gobierno digital."/>
    <s v="1 - DOCUMENTO PARA LA PLANEACIÓN ESTRATÉGICA EN TI"/>
    <s v="Mantener y fortalecer el modelo Operativo de TI"/>
    <n v="43233203"/>
    <s v="C-2199-1900-5-53105B-2199066-02"/>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165746"/>
    <n v="22165746"/>
    <s v="No"/>
    <s v="N/A"/>
    <s v="Eric Mauricio Vargas Forero"/>
    <s v="Jefe Oficina de Tecnologias de la Informacion"/>
    <n v="6012220601"/>
    <s v="eric.vargas@upme.gov.co"/>
    <m/>
    <m/>
    <m/>
    <m/>
    <m/>
    <m/>
    <m/>
    <m/>
    <m/>
    <m/>
    <m/>
    <m/>
    <m/>
    <m/>
    <m/>
    <m/>
    <m/>
    <m/>
    <m/>
    <m/>
    <n v="22165746"/>
    <m/>
    <m/>
    <n v="22165746"/>
  </r>
  <r>
    <x v="0"/>
    <x v="3"/>
    <s v="TIC"/>
    <s v="Si"/>
    <n v="36"/>
    <s v="130-24"/>
    <s v="2 - Aumentar la capacidad institucional a nivel de arquitectura tecnológica y de sistemas de información."/>
    <s v="1 - SERVICIOS TECNOLÓGICOS"/>
    <s v="Robustecer el nivel de madurez de la estrategia de infraestructura y soluciones en la nube"/>
    <n v="43232804"/>
    <s v="C-2199-1900-5-53105B-2199067-02"/>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r>
  <r>
    <x v="0"/>
    <x v="3"/>
    <s v="TIC"/>
    <s v="Si"/>
    <n v="16"/>
    <s v="130-25"/>
    <s v="2 - Aumentar la capacidad institucional a nivel de arquitectura tecnológica y de sistemas de información."/>
    <s v="1 - SERVICIOS TECNOLÓGICOS"/>
    <s v="Robustecer el nivel de madurez de la estrategia de infraestructura y soluciones en la nube"/>
    <n v="43233204"/>
    <s v="C-2199-1900-5-53105B-2199067-02"/>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r>
  <r>
    <x v="0"/>
    <x v="3"/>
    <s v="TIC"/>
    <s v="Si"/>
    <s v="75 (30/12/2024)"/>
    <s v="130-26"/>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r>
  <r>
    <x v="0"/>
    <x v="3"/>
    <s v="TIC"/>
    <s v="Si"/>
    <n v="36"/>
    <s v="130-27"/>
    <s v="2 - Aumentar la capacidad institucional a nivel de arquitectura tecnológica y de sistemas de información."/>
    <s v="1 - SERVICIOS TECNOLÓGICOS"/>
    <s v="Robustecer el nivel de madurez de la estrategia de infraestructura y soluciones en la nube"/>
    <n v="81112003"/>
    <s v="C-2199-1900-5-53105B-2199067-02"/>
    <s v="Software- Nube pública o privada"/>
    <s v="130-27 Adquirir el servicio de nube para Backup y DRP                                                "/>
    <s v="Septiembre"/>
    <s v="Octubre"/>
    <s v="Octubre"/>
    <n v="12"/>
    <s v="Meses"/>
    <s v="Seléccion abreviada - acuerdo marco"/>
    <s v="Propios - 20 - Ingresos corrientes"/>
    <n v="104553948"/>
    <n v="104553948"/>
    <s v="No"/>
    <s v="N/A"/>
    <s v="Eric Mauricio Vargas Forero"/>
    <s v="Jefe Oficina de Tecnologias de la Informacion"/>
    <n v="6012220601"/>
    <s v="eric.vargas@upme.gov.co"/>
    <m/>
    <m/>
    <m/>
    <m/>
    <m/>
    <m/>
    <m/>
    <m/>
    <m/>
    <m/>
    <m/>
    <m/>
    <m/>
    <m/>
    <m/>
    <m/>
    <m/>
    <m/>
    <n v="104553948"/>
    <m/>
    <m/>
    <m/>
    <m/>
    <n v="104553948"/>
  </r>
  <r>
    <x v="0"/>
    <x v="3"/>
    <s v="TIC"/>
    <s v="Si"/>
    <n v="2"/>
    <s v="130-28"/>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1112210"/>
    <s v="C-2199-1900-5-53105B-2199067-02"/>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r>
  <r>
    <x v="0"/>
    <x v="3"/>
    <s v="TIC"/>
    <s v="Si"/>
    <n v="36"/>
    <s v="130-29"/>
    <s v="2 - Aumentar la capacidad institucional a nivel de arquitectura tecnológica y de sistemas de información."/>
    <s v="1 - SERVICIOS TECNOLÓGICOS"/>
    <s v="Robustecer el nivel de madurez de la estrategia de infraestructura y soluciones en la nube"/>
    <n v="43233600"/>
    <s v="C-2199-1900-5-53105B-2199067-02"/>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n v="210000000"/>
    <m/>
    <m/>
    <m/>
    <m/>
    <m/>
    <m/>
    <n v="210000000"/>
  </r>
  <r>
    <x v="0"/>
    <x v="3"/>
    <s v="TIC"/>
    <s v="Si"/>
    <n v="32"/>
    <s v="130-30"/>
    <s v="2 - Aumentar la capacidad institucional a nivel de arquitectura tecnológica y de sistemas de información."/>
    <s v="1 - SERVICIOS TECNOLÓGICOS"/>
    <s v="Robustecer el nivel de madurez de la estrategia de infraestructura y soluciones en la nube"/>
    <n v="43233501"/>
    <s v="C-2199-1900-5-53105B-2199067-02"/>
    <s v="Software - Licencias"/>
    <s v="130-30 Adquirir el licenciamiento de las herramientas colaborativas en nube para la UPME."/>
    <s v="Julio"/>
    <s v="Agosto"/>
    <s v="Septiembre"/>
    <n v="12"/>
    <s v="Meses"/>
    <s v="Seléccion abreviada - acuerdo marco"/>
    <s v="Propios - 20 - Ingresos corrientes"/>
    <n v="443943802"/>
    <n v="443943802"/>
    <s v="No"/>
    <s v="N/A"/>
    <s v="Eric Mauricio Vargas Forero"/>
    <s v="Jefe Oficina de Tecnologias de la Informacion"/>
    <n v="6012220601"/>
    <s v="eric.vargas@upme.gov.co"/>
    <m/>
    <m/>
    <m/>
    <m/>
    <m/>
    <m/>
    <m/>
    <m/>
    <m/>
    <m/>
    <m/>
    <m/>
    <m/>
    <m/>
    <m/>
    <m/>
    <n v="443943802"/>
    <m/>
    <m/>
    <m/>
    <m/>
    <m/>
    <m/>
    <n v="443943802"/>
  </r>
  <r>
    <x v="0"/>
    <x v="3"/>
    <s v="TIC"/>
    <s v="Si"/>
    <s v="75 (30/12/2024)"/>
    <s v="130-31"/>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n v="15000000"/>
    <m/>
    <m/>
    <m/>
    <m/>
    <m/>
    <m/>
    <n v="15000000"/>
  </r>
  <r>
    <x v="0"/>
    <x v="3"/>
    <s v="TIC"/>
    <s v="Si"/>
    <n v="32"/>
    <s v="130-32"/>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r>
  <r>
    <x v="0"/>
    <x v="3"/>
    <s v="TIC"/>
    <s v="Si"/>
    <s v="75 (30/12/2024)"/>
    <s v="130-33"/>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43232201"/>
    <s v="C-2199-1900-5-53105B-2199067-02"/>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r>
  <r>
    <x v="0"/>
    <x v="3"/>
    <s v="TIC"/>
    <s v="Si"/>
    <s v="75 (30/12/2024)"/>
    <s v="130-34"/>
    <s v="2 - Aumentar la capacidad institucional a nivel de arquitectura tecnológica y de sistemas de información."/>
    <s v="1 - SERVICIOS TECNOLÓGICOS"/>
    <s v="Robustecer el nivel de madurez de la estrategia de infraestructura y soluciones en la nube"/>
    <n v="43232201"/>
    <s v="C-2199-1900-5-53105B-2199067-02"/>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r>
  <r>
    <x v="0"/>
    <x v="3"/>
    <s v="TIC"/>
    <s v="Si"/>
    <n v="30"/>
    <s v="130-35"/>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n v="3570240"/>
    <m/>
    <m/>
    <m/>
    <m/>
    <m/>
    <m/>
  </r>
  <r>
    <x v="0"/>
    <x v="3"/>
    <s v="TIC"/>
    <s v="Si"/>
    <s v="75 (30/12/2024)"/>
    <s v="130-36"/>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6 Renovar y prestar mantenimiento de Licencias MATLAB."/>
    <s v="Septiembre"/>
    <s v="Septiembre"/>
    <s v="Octubre"/>
    <n v="12"/>
    <s v="Meses"/>
    <s v="Contratación directa "/>
    <s v="Propios - 20 - Ingresos corrientes"/>
    <n v="58077950"/>
    <n v="58077950"/>
    <s v="No"/>
    <s v="N/A"/>
    <s v="Eric Mauricio Vargas Forero"/>
    <s v="Jefe Oficina de Tecnologias de la Informacion"/>
    <n v="6012220601"/>
    <s v="eric.vargas@upme.gov.co"/>
    <m/>
    <m/>
    <m/>
    <m/>
    <m/>
    <m/>
    <m/>
    <m/>
    <m/>
    <m/>
    <m/>
    <m/>
    <m/>
    <m/>
    <m/>
    <m/>
    <m/>
    <m/>
    <m/>
    <m/>
    <n v="58077950"/>
    <m/>
    <m/>
    <n v="58077950"/>
  </r>
  <r>
    <x v="0"/>
    <x v="3"/>
    <s v="TIC"/>
    <s v="Si"/>
    <n v="36"/>
    <s v="130-3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n v="8764000"/>
    <m/>
    <m/>
    <m/>
    <m/>
    <n v="8764000"/>
    <m/>
    <m/>
  </r>
  <r>
    <x v="0"/>
    <x v="3"/>
    <s v="TIC"/>
    <s v="Si"/>
    <n v="36"/>
    <s v="130-38"/>
    <s v="2 - Aumentar la capacidad institucional a nivel de arquitectura tecnológica y de sistemas de información."/>
    <s v="1 - SERVICIOS TECNOLÓGICOS"/>
    <s v="Robustecer el nivel de madurez de la estrategia de infraestructura y soluciones en la nube"/>
    <s v="43233200;81111800;81111801;81112208"/>
    <s v="C-2199-1900-5-53105B-2199067-02"/>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n v="162075042"/>
    <m/>
    <m/>
    <m/>
    <m/>
    <m/>
    <m/>
    <n v="162075042"/>
  </r>
  <r>
    <x v="0"/>
    <x v="3"/>
    <s v="TIC"/>
    <s v="Si"/>
    <s v="75 (30/12/2024)"/>
    <s v="130-39"/>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s v="43233200;81111800;81111801;81112208"/>
    <s v="C-2199-1900-5-53105B-2199067-02"/>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n v="4620000"/>
    <m/>
    <m/>
    <m/>
    <m/>
    <m/>
    <m/>
    <n v="4620000"/>
  </r>
  <r>
    <x v="0"/>
    <x v="3"/>
    <s v="TIC"/>
    <s v="Si"/>
    <n v="30"/>
    <s v="130-40"/>
    <s v="2 - Aumentar la capacidad institucional a nivel de arquitectura tecnológica y de sistemas de información."/>
    <s v="1 - SERVICIOS TECNOLÓGICOS"/>
    <s v="Robustecer el nivel de madurez de la estrategia de infraestructura y soluciones en la nube"/>
    <s v="43222501, 43222503, 43222504, 43222609, 43233205"/>
    <s v="C-2199-1900-5-53105B-2199067-02"/>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r>
  <r>
    <x v="0"/>
    <x v="3"/>
    <s v="TIC"/>
    <s v="Si"/>
    <n v="30"/>
    <s v="130-41"/>
    <s v="2 - Aumentar la capacidad institucional a nivel de arquitectura tecnológica y de sistemas de información."/>
    <s v="1 - SERVICIOS TECNOLÓGICOS"/>
    <s v="Robustecer el nivel de madurez de la estrategia de infraestructura y soluciones en la nube"/>
    <s v="43231507;43232103;43232304;81112200;81112100"/>
    <s v="C-2199-1900-5-53105B-2199067-02"/>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r>
  <r>
    <x v="0"/>
    <x v="3"/>
    <s v="TIC"/>
    <s v="Si"/>
    <n v="15"/>
    <s v="130-4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n v="1292550"/>
    <m/>
    <m/>
    <m/>
    <m/>
    <m/>
    <m/>
  </r>
  <r>
    <x v="0"/>
    <x v="3"/>
    <s v="TIC"/>
    <s v="Si"/>
    <n v="9"/>
    <s v="130-43"/>
    <s v="2 - Aumentar la capacidad institucional a nivel de arquitectura tecnológica y de sistemas de información."/>
    <s v="1 - SERVICIOS TECNOLÓGICOS"/>
    <s v="Robustecer el nivel de madurez de la estrategia de infraestructura y soluciones en la nube"/>
    <n v="43222501"/>
    <s v="C-2199-1900-5-53105B-2199067-02"/>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n v="71490206"/>
    <m/>
    <m/>
    <m/>
    <m/>
    <m/>
    <m/>
  </r>
  <r>
    <x v="0"/>
    <x v="3"/>
    <s v="TIC"/>
    <s v="Si"/>
    <n v="30"/>
    <s v="130-44"/>
    <s v="3 - Mejorar la implementación del modelo de Gestión de Información Institucional."/>
    <s v="1 - SERVICIOS DE INFORMACIÓN IMPLEMENTADOS"/>
    <s v="Identificar y apropiar soluciones de TI"/>
    <n v="43222501"/>
    <s v="C-2199-1900-5-53105B-2199065-02"/>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n v="128124266"/>
    <m/>
    <m/>
    <m/>
    <m/>
    <m/>
    <m/>
  </r>
  <r>
    <x v="0"/>
    <x v="3"/>
    <s v="TIC"/>
    <s v="Si"/>
    <n v="12"/>
    <s v="130-45"/>
    <s v="3 - Mejorar la implementación del modelo de Gestión de Información Institucional."/>
    <s v="1 - SERVICIOS DE INFORMACIÓN IMPLEMENTADOS"/>
    <s v="Realizar la adopción del modelo de gestión de Información Institucional"/>
    <s v="43231507;43232103;43232304;81112200;81112100"/>
    <s v="C-2199-1900-5-53105B-2199065-02"/>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r>
  <r>
    <x v="0"/>
    <x v="3"/>
    <s v="TIC"/>
    <s v="Si"/>
    <n v="16"/>
    <s v="130-46"/>
    <s v="2 - Aumentar la capacidad institucional a nivel de arquitectura tecnológica y de sistemas de informaciòn"/>
    <s v="1 - SERVICIOS TECNOLÓGICOS"/>
    <s v="Robustecer el nivel de madurez de la estrategia de infraestructura y soluciones en la nube"/>
    <n v="43231513"/>
    <s v="C-2199-1900-5-53105B-2199067-02"/>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r>
  <r>
    <x v="0"/>
    <x v="3"/>
    <s v="TIC"/>
    <s v="Si"/>
    <n v="32"/>
    <s v="130-4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n v="2186000"/>
    <m/>
    <n v="4372000"/>
    <m/>
    <n v="4372000"/>
    <m/>
    <n v="6558000"/>
  </r>
  <r>
    <x v="0"/>
    <x v="3"/>
    <s v="TIC"/>
    <s v="Si"/>
    <n v="3"/>
    <s v="130-48"/>
    <s v="2 - Aumentar la capacidad institucional a nivel de arquitectura tecnológica y de sistemas de informaciòn"/>
    <s v="1 - SERVICIOS TECNOLÓGICOS"/>
    <s v="Robustecer el nivel de madurez de la estrategia de infraestructura y soluciones en la nube"/>
    <n v="81111811"/>
    <s v="C-2199-1900-5-53105B-2199067-02"/>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m/>
    <m/>
    <m/>
    <m/>
    <m/>
    <m/>
    <n v="20207914"/>
  </r>
  <r>
    <x v="0"/>
    <x v="3"/>
    <s v="TIC"/>
    <s v="Si"/>
    <n v="32"/>
    <s v="130-49"/>
    <s v="3 - Mejorar la implementación del modelo de Gestión de Información Institucional."/>
    <s v="1 - SERVICIOS DE INFORMACIÓN IMPLEMENTADOS"/>
    <s v="Identificar y apropiar soluciones de TI"/>
    <n v="43232804"/>
    <s v="C-2199-1900-5-53105B-2199065-02"/>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r>
  <r>
    <x v="0"/>
    <x v="3"/>
    <s v="TIC"/>
    <s v="Si"/>
    <n v="32"/>
    <s v="130-5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r>
  <r>
    <x v="0"/>
    <x v="3"/>
    <s v="TIC"/>
    <s v="Si"/>
    <n v="30"/>
    <s v="130-51"/>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n v="400000"/>
    <m/>
    <n v="6000000"/>
    <m/>
    <n v="6000000"/>
    <m/>
    <n v="5523923"/>
  </r>
  <r>
    <x v="0"/>
    <x v="3"/>
    <s v="TIC"/>
    <s v="Si"/>
    <n v="30"/>
    <s v="130-52"/>
    <s v="3 - Mejorar la implementación del modelo de Gestión de Información Institucional."/>
    <s v="1 - SERVICIOS DE INFORMACIÓN IMPLEMENTADOS"/>
    <s v="Identificar y apropiar soluciones de TI"/>
    <n v="81112003"/>
    <s v="C-2199-1900-5-53105B-2199065-02"/>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r>
  <r>
    <x v="0"/>
    <x v="3"/>
    <s v="TIC"/>
    <s v="Si"/>
    <n v="32"/>
    <s v="130-53"/>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m/>
    <n v="2186000"/>
    <m/>
    <m/>
    <m/>
    <m/>
    <m/>
    <m/>
  </r>
  <r>
    <x v="0"/>
    <x v="3"/>
    <s v="TIC"/>
    <s v="Si"/>
    <n v="36"/>
    <s v="130-54"/>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n v="16000000"/>
    <n v="4000000"/>
    <m/>
    <n v="4000000"/>
    <m/>
    <n v="4000000"/>
    <m/>
    <n v="4000000"/>
  </r>
  <r>
    <x v="0"/>
    <x v="3"/>
    <s v="TIC"/>
    <s v="Si"/>
    <n v="36"/>
    <s v="130-55"/>
    <s v="2 - Aumentar la capacidad institucional a nivel de arquitectura tecnológica y de sistemas de informaciòn"/>
    <s v="1 - SERVICIOS TECNOLÓGICOS"/>
    <s v="Robustecer el nivel de madurez de la estrategia de infraestructura y soluciones en la nube"/>
    <n v="81112210"/>
    <s v="C-2199-1900-5-53105B-2199067-02"/>
    <s v="Software - Suscripciones"/>
    <s v="130-55 Contratar servicios de software especializados para la actualización y ajuste de la herramienta de gestión documental ARGO, para la migración de la plataforma a su última versión estable, el diseño y desarrollo de un módulo para la gestión integral"/>
    <s v="Agosto"/>
    <s v="Agosto"/>
    <s v="Agosto"/>
    <n v="6"/>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r>
  <r>
    <x v="0"/>
    <x v="3"/>
    <s v="TIC"/>
    <s v="Si"/>
    <n v="36"/>
    <s v="130-56"/>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Agosto"/>
    <n v="4"/>
    <s v="Meses"/>
    <s v="Contratación directa "/>
    <s v="Propios - 20 - Ingresos corrientes"/>
    <n v="16000000"/>
    <n v="16000000"/>
    <s v="No"/>
    <s v="N/A"/>
    <s v="Eric Mauricio Vargas Forero"/>
    <s v="Jefe Oficina de Tecnologias de la Informacion"/>
    <n v="6012220601"/>
    <s v="eric.vargas@upme.gov.co"/>
    <m/>
    <m/>
    <m/>
    <m/>
    <m/>
    <m/>
    <m/>
    <m/>
    <m/>
    <m/>
    <m/>
    <m/>
    <m/>
    <m/>
    <m/>
    <m/>
    <n v="16000000"/>
    <m/>
    <m/>
    <n v="4000000"/>
    <m/>
    <n v="4000000"/>
    <m/>
    <n v="8000000"/>
  </r>
  <r>
    <x v="0"/>
    <x v="3"/>
    <s v="TIC"/>
    <s v="Si"/>
    <n v="36"/>
    <s v="130-57"/>
    <s v="2 - Aumentar la capacidad institucional a nivel de arquitectura tecnológica y de sistemas de informaciòn"/>
    <s v="1 - SERVICIOS TECNOLÓGICOS"/>
    <s v="Robustecer el nivel de madurez de la estrategia de infraestructura y soluciones en la nube"/>
    <n v="43233203"/>
    <s v="C-2199-1900-5-53105B-2199067-02"/>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05254"/>
    <n v="2205254"/>
    <s v="No"/>
    <s v="N/A"/>
    <s v="Eric Mauricio Vargas Forero"/>
    <s v="Jefe Oficina de Tecnologias de la Informacion"/>
    <n v="6012220601"/>
    <s v="eric.vargas@upme.gov.co"/>
    <m/>
    <m/>
    <m/>
    <m/>
    <m/>
    <m/>
    <m/>
    <m/>
    <m/>
    <m/>
    <m/>
    <m/>
    <m/>
    <m/>
    <m/>
    <m/>
    <m/>
    <m/>
    <m/>
    <m/>
    <n v="2205254"/>
    <m/>
    <m/>
    <n v="2205254"/>
  </r>
  <r>
    <x v="0"/>
    <x v="3"/>
    <s v="TIC"/>
    <s v="Si"/>
    <n v="36"/>
    <s v="130-58"/>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1680000"/>
    <n v="1680000"/>
    <s v="No"/>
    <s v="N/A"/>
    <s v="Eric Mauricio Vargas Forero"/>
    <s v="Jefe Oficina de Tecnologias de la Informacion"/>
    <n v="6012220601"/>
    <s v="eric.vargas@upme.gov.co"/>
    <m/>
    <m/>
    <m/>
    <m/>
    <m/>
    <m/>
    <m/>
    <m/>
    <m/>
    <m/>
    <m/>
    <m/>
    <m/>
    <m/>
    <m/>
    <m/>
    <n v="1680000"/>
    <m/>
    <m/>
    <n v="1680000"/>
    <m/>
    <m/>
    <m/>
    <m/>
  </r>
  <r>
    <x v="0"/>
    <x v="3"/>
    <s v="TIC"/>
    <s v="Si"/>
    <n v="36"/>
    <s v="130-59"/>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r>
  <r>
    <x v="0"/>
    <x v="3"/>
    <s v="TIC"/>
    <s v="Si"/>
    <n v="36"/>
    <s v="130-6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n v="20000000"/>
    <m/>
    <m/>
    <n v="5000000"/>
    <m/>
    <n v="5000000"/>
    <m/>
    <n v="10000000"/>
  </r>
  <r>
    <x v="0"/>
    <x v="4"/>
    <s v="Energía"/>
    <s v="Si"/>
    <n v="15"/>
    <s v="150-1"/>
    <s v="1 - Aumentar señales de expansión y cobertura del servicio de energía eléctrica."/>
    <s v="2 - DOCUMENTOS DE PLANEACIÓN"/>
    <s v="Documento de planeación validado"/>
    <n v="80111620"/>
    <s v="C-2102-1900-6-40301C-2102009-02"/>
    <s v="Prestación de servicios profesionales y/o de apoyo a la gestión"/>
    <s v="150-1 Prestar servicios profesionales a la Subdirección de Energía Eléctrica en el proceso, verificación y cumplimiento de requisitos legales y asuntos jurídicos misionales."/>
    <s v="Enero"/>
    <s v="Enero"/>
    <s v="Enero"/>
    <n v="11"/>
    <s v="Meses"/>
    <s v="Contratación directa - Prestación de servicios profesionales"/>
    <s v="Propios - 20 - Ingresos corrientes"/>
    <n v="34980000"/>
    <n v="34980000"/>
    <s v="No"/>
    <s v="N/A"/>
    <s v="Jose Lenin Morillo Carrillo"/>
    <s v="Subdirector de Energía Eléctrica"/>
    <n v="6012220601"/>
    <s v="jose.morillo@upme.gov.co"/>
    <m/>
    <m/>
    <n v="35750000"/>
    <m/>
    <n v="-770000"/>
    <n v="1980000"/>
    <m/>
    <n v="3300000"/>
    <m/>
    <n v="3300000"/>
    <m/>
    <n v="3300000"/>
    <m/>
    <n v="3300000"/>
    <m/>
    <n v="3300000"/>
    <m/>
    <n v="3300000"/>
    <m/>
    <n v="3300000"/>
    <m/>
    <n v="3300000"/>
    <m/>
    <n v="6600000"/>
  </r>
  <r>
    <x v="0"/>
    <x v="4"/>
    <s v="Energía"/>
    <s v="Si"/>
    <n v="6"/>
    <s v="150-2"/>
    <s v="1 - Aumentar señales de expansión y cobertura del servicio de energía eléctrica."/>
    <s v="2 - DOCUMENTOS DE PLANEACIÓN"/>
    <s v="Documento de planeación validado"/>
    <n v="80111620"/>
    <s v="C-2102-1900-6-40301C-2102009-02"/>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Febr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r>
  <r>
    <x v="0"/>
    <x v="4"/>
    <s v="Energía"/>
    <s v="Si"/>
    <n v="37"/>
    <s v="150-3"/>
    <s v="1 - Aumentar señales de expansión y cobertura del servicio de energía eléctrica."/>
    <s v="2 - DOCUMENTOS DE PLANEACIÓN"/>
    <s v="Documento de planeación validado"/>
    <n v="80111620"/>
    <s v="C-2102-1900-6-40301C-2102009-02"/>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975925"/>
    <m/>
    <n v="9677850"/>
    <m/>
    <n v="9677850"/>
    <n v="233975"/>
    <n v="19355700"/>
  </r>
  <r>
    <x v="0"/>
    <x v="4"/>
    <s v="Energía"/>
    <s v="Si"/>
    <n v="6"/>
    <s v="150-4"/>
    <s v="1 - Aumentar señales de expansión y cobertura del servicio de energía eléctrica."/>
    <s v="2 - DOCUMENTOS DE PLANEACIÓN"/>
    <s v="Documento de planeación validado"/>
    <n v="80111620"/>
    <s v="C-2102-1900-6-40301C-2102009-02"/>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r>
  <r>
    <x v="0"/>
    <x v="4"/>
    <s v="Energía"/>
    <s v="Si"/>
    <n v="37"/>
    <s v="150-5"/>
    <s v="1 - Aumentar señales de expansión y cobertura del servicio de energía eléctrica."/>
    <s v="2 - DOCUMENTOS DE PLANEACIÓN"/>
    <s v="Documento de planeación validado"/>
    <n v="80111620"/>
    <s v="C-2102-1900-6-40301C-2102009-02"/>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r>
  <r>
    <x v="0"/>
    <x v="4"/>
    <s v="Energía"/>
    <s v="Si"/>
    <n v="6"/>
    <s v="150-6"/>
    <s v="1 - Aumentar señales de expansión y cobertura del servicio de energía eléctrica."/>
    <s v="2 - DOCUMENTOS DE PLANEACIÓN"/>
    <s v="Documento de planeación validado"/>
    <n v="80111620"/>
    <s v="C-2102-1900-6-40301C-2102009-02"/>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r>
  <r>
    <x v="0"/>
    <x v="4"/>
    <s v="Energía"/>
    <s v="Si"/>
    <s v="75 (30/12/2024)"/>
    <s v="150-7"/>
    <s v="1 - Aumentar señales de expansión y cobertura del servicio de energía eléctrica."/>
    <s v="2 - DOCUMENTOS DE PLANEACIÓN"/>
    <s v="Documento de planeación validado"/>
    <n v="80111620"/>
    <s v="C-2102-1900-6-40301C-2102009-02"/>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56700000"/>
    <n v="56700000"/>
    <s v="No"/>
    <s v="N/A"/>
    <s v="Jose Lenin Morillo Carrillo"/>
    <s v="Subdirector de Energía Eléctrica"/>
    <n v="6012220601"/>
    <s v="jose.morillo@upme.gov.co"/>
    <n v="56700000"/>
    <m/>
    <m/>
    <m/>
    <m/>
    <n v="7087500"/>
    <m/>
    <n v="7087500"/>
    <m/>
    <n v="7087500"/>
    <m/>
    <n v="7087500"/>
    <m/>
    <n v="7087500"/>
    <m/>
    <n v="7087500"/>
    <m/>
    <n v="7087500"/>
    <m/>
    <n v="7087500"/>
    <m/>
    <m/>
    <m/>
    <m/>
  </r>
  <r>
    <x v="0"/>
    <x v="4"/>
    <s v="Energía"/>
    <s v="Si"/>
    <n v="6"/>
    <s v="150-8"/>
    <s v="1 - Aumentar señales de expansión y cobertura del servicio de energía eléctrica."/>
    <s v="2 - DOCUMENTOS DE PLANEACIÓN"/>
    <s v="Documento de planeación validado"/>
    <n v="80111620"/>
    <s v="C-2102-1900-6-40301C-2102009-02"/>
    <s v="Prestación de servicios profesionales y/o de apoyo a la gestión"/>
    <s v="150-8 Prestar servicios de apoyo a la gestión de las labores de caracterización de los procesos y procedimientos jurídicos para el logro de objetivos institucionales de la UPME."/>
    <s v="Febrero"/>
    <s v="Febrero"/>
    <s v="Febr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r>
  <r>
    <x v="0"/>
    <x v="4"/>
    <s v="Energía"/>
    <s v="Si"/>
    <n v="6"/>
    <s v="150-9"/>
    <s v="1 - Aumentar señales de expansión y cobertura del servicio de energía eléctrica."/>
    <s v="2 - DOCUMENTOS DE PLANEACIÓN"/>
    <s v="Documento de planeación validado"/>
    <n v="80111620"/>
    <s v="C-2102-1900-6-40301C-2102009-02"/>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Febr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r>
  <r>
    <x v="0"/>
    <x v="4"/>
    <s v="Energía"/>
    <s v="Si"/>
    <s v="75 (30/12/2024)"/>
    <s v="150-10"/>
    <s v="1 - Aumentar señales de expansión y cobertura del servicio de energía eléctrica."/>
    <s v="2 - DOCUMENTOS DE PLANEACIÓN"/>
    <s v="Documento de planeación validado"/>
    <s v="N/A"/>
    <s v="C-2102-1900-6-40301C-2102009-02"/>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866193"/>
    <n v="1151328"/>
    <m/>
    <n v="3539100"/>
    <n v="3539100"/>
    <n v="3539100"/>
    <n v="3539100"/>
    <n v="3539100"/>
    <n v="3539100"/>
    <n v="6875295.5999999996"/>
    <n v="8026623.5999999996"/>
  </r>
  <r>
    <x v="0"/>
    <x v="4"/>
    <s v="Energía"/>
    <s v="Si"/>
    <n v="6"/>
    <s v="150-11"/>
    <s v="1 - Aumentar señales de expansión y cobertura del servicio de energía eléctrica."/>
    <s v="2 - DOCUMENTOS DE PLANEACIÓN"/>
    <s v="Documento de planeación validado"/>
    <n v="80111620"/>
    <s v="C-2102-1900-6-40301C-2102009-02"/>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6"/>
    <s v="150-12"/>
    <s v="1 - Aumentar señales de expansión y cobertura del servicio de energía eléctrica."/>
    <s v="2 - DOCUMENTOS DE PLANEACIÓN"/>
    <s v="Documento de planeación validado"/>
    <n v="80111620"/>
    <s v="C-2102-1900-6-40301C-2102009-02"/>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r>
  <r>
    <x v="0"/>
    <x v="4"/>
    <s v="Energía"/>
    <s v="Si"/>
    <n v="15"/>
    <s v="150-13"/>
    <s v="1 - Aumentar señales de expansión y cobertura del servicio de energía eléctrica."/>
    <s v="2 - DOCUMENTOS DE PLANEACIÓN"/>
    <s v="Documento de planeación validado"/>
    <n v="80111620"/>
    <s v="C-2102-1900-6-40301C-2102009-02"/>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r>
  <r>
    <x v="0"/>
    <x v="4"/>
    <s v="Energía"/>
    <s v="Si"/>
    <n v="6"/>
    <s v="150-14"/>
    <s v="1 - Aumentar señales de expansión y cobertura del servicio de energía eléctrica."/>
    <s v="2 - DOCUMENTOS DE PLANEACIÓN"/>
    <s v="Documento de planeación validado"/>
    <n v="80111620"/>
    <s v="C-2102-1900-6-40301C-2102009-02"/>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r>
  <r>
    <x v="0"/>
    <x v="4"/>
    <s v="Energía"/>
    <s v="Si"/>
    <n v="2"/>
    <s v="150-15"/>
    <s v="1 - Aumentar señales de expansión y cobertura del servicio de energía eléctrica."/>
    <s v="2 - DOCUMENTOS DE PLANEACIÓN"/>
    <s v="Documento de planeación validado"/>
    <n v="78111502"/>
    <s v="C-2102-1900-6-40301C-2102009-02"/>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May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n v="6493188"/>
    <n v="25452318"/>
    <n v="6493188"/>
    <m/>
    <n v="3246595"/>
    <m/>
    <n v="16650811"/>
  </r>
  <r>
    <x v="0"/>
    <x v="4"/>
    <s v="Energía"/>
    <s v="Si"/>
    <n v="6"/>
    <s v="150-16"/>
    <s v="1 - Aumentar señales de expansión y cobertura del servicio de energía eléctrica."/>
    <s v="2 - DOCUMENTOS DE PLANEACIÓN"/>
    <s v="Documento de planeación validado"/>
    <n v="80111620"/>
    <s v="C-2102-1900-6-40301C-2102009-02"/>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15"/>
    <s v="150-17"/>
    <s v="1 - Aumentar señales de expansión y cobertura del servicio de energía eléctrica."/>
    <s v="2 - DOCUMENTOS DE PLANEACIÓN"/>
    <s v="Documento de planeación validado"/>
    <n v="80111620"/>
    <s v="C-2102-1900-6-40301C-2102009-02"/>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n v="433"/>
    <n v="5507400"/>
    <m/>
    <n v="5507400"/>
    <m/>
    <n v="11015233"/>
  </r>
  <r>
    <x v="0"/>
    <x v="4"/>
    <s v="Energía"/>
    <s v="Si"/>
    <n v="20"/>
    <s v="150-18"/>
    <s v="1 - Aumentar señales de expansión y cobertura del servicio de energía eléctrica."/>
    <s v="2 - DOCUMENTOS DE PLANEACIÓN"/>
    <s v="Documento de planeación validado"/>
    <n v="80111620"/>
    <s v="C-2102-1900-6-40301C-2102009-02"/>
    <s v="Prestación de servicios profesionales y/o de apoyo a la gestión"/>
    <s v="150-18 Prestar servicios profesionales para realizar soporte y adecuación del BIZZAGI, apoyando los procesos de transmisión en la mesa de ayud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20"/>
    <s v="150-19"/>
    <s v="1 - Aumentar señales de expansión y cobertura del servicio de energía eléctrica."/>
    <s v="2 - DOCUMENTOS DE PLANEACIÓN"/>
    <s v="Documento de planeación validado"/>
    <n v="80111620"/>
    <s v="C-2102-1900-6-40301C-2102009-02"/>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En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r>
  <r>
    <x v="0"/>
    <x v="4"/>
    <s v="Energía"/>
    <s v="Si"/>
    <n v="20"/>
    <s v="150-20"/>
    <s v="1 - Aumentar señales de expansión y cobertura del servicio de energía eléctrica."/>
    <s v="2 - DOCUMENTOS DE PLANEACIÓN"/>
    <s v="Documento de planeación validado"/>
    <n v="80111620"/>
    <s v="C-2102-1900-6-40301C-2102009-02"/>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r>
  <r>
    <x v="0"/>
    <x v="4"/>
    <s v="Energía"/>
    <s v="Si"/>
    <n v="20"/>
    <s v="150-21"/>
    <s v="1 - Aumentar señales de expansión y cobertura del servicio de energía eléctrica."/>
    <s v="2 - DOCUMENTOS DE PLANEACIÓN"/>
    <s v="Documento de planeación validado"/>
    <n v="80111620"/>
    <s v="C-2102-1900-6-40301C-2102009-02"/>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r>
  <r>
    <x v="0"/>
    <x v="4"/>
    <s v="Energía"/>
    <s v="Si"/>
    <n v="6"/>
    <s v="150-22"/>
    <s v="1 - Aumentar señales de expansión y cobertura del servicio de energía eléctrica."/>
    <s v="2 - DOCUMENTOS DE PLANEACIÓN"/>
    <s v="Documento de planeación validado"/>
    <n v="80111620"/>
    <s v="C-2102-1900-6-40301C-2102009-02"/>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6"/>
    <s v="150-23"/>
    <s v="1 - Aumentar señales de expansión y cobertura del servicio de energía eléctrica."/>
    <s v="2 - DOCUMENTOS DE PLANEACIÓN"/>
    <s v="Documento de planeación validado"/>
    <n v="80111620"/>
    <s v="C-2102-1900-6-40301C-2102009-02"/>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19"/>
    <s v="150-24"/>
    <s v="1 - Aumentar señales de expansión y cobertura del servicio de energía eléctrica."/>
    <s v="2 - DOCUMENTOS DE PLANEACIÓN"/>
    <s v="Documento de planeación validado"/>
    <n v="80111620"/>
    <s v="C-2102-1900-6-40301C-2102009-02"/>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Marz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r>
  <r>
    <x v="0"/>
    <x v="4"/>
    <s v="Energía"/>
    <s v="Si"/>
    <n v="37"/>
    <s v="150-2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21601"/>
    <s v="C-2102-1900-6-40301C-2102071-02"/>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r>
  <r>
    <x v="0"/>
    <x v="4"/>
    <s v="Energía"/>
    <s v="Si"/>
    <n v="20"/>
    <s v="150-26"/>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r>
  <r>
    <x v="0"/>
    <x v="4"/>
    <s v="Energía"/>
    <s v="Si"/>
    <n v="15"/>
    <s v="150-27"/>
    <s v="1 - Aumentar señales de expansión y cobertura del servicio de energía eléctrica."/>
    <s v="2 - DOCUMENTOS DE PLANEACIÓN"/>
    <s v="Documento de planeación validado"/>
    <n v="80111620"/>
    <s v="C-2102-1900-6-40301C-2102009-02"/>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r>
  <r>
    <x v="0"/>
    <x v="4"/>
    <s v="Energía"/>
    <s v="Si"/>
    <n v="6"/>
    <s v="150-2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r>
  <r>
    <x v="0"/>
    <x v="4"/>
    <s v="Energía"/>
    <s v="Si"/>
    <n v="20"/>
    <s v="150-29"/>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En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r>
  <r>
    <x v="0"/>
    <x v="4"/>
    <s v="Energía"/>
    <s v="Si"/>
    <n v="20"/>
    <s v="150-30"/>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En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7866500"/>
    <m/>
    <n v="7866500"/>
    <m/>
    <n v="8866500"/>
    <m/>
    <n v="16733000"/>
  </r>
  <r>
    <x v="0"/>
    <x v="4"/>
    <s v="Energía"/>
    <s v="Si"/>
    <n v="6"/>
    <s v="150-31"/>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20"/>
    <s v="150-3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6"/>
    <s v="150-33"/>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6"/>
    <s v="150-34"/>
    <s v="1 - Aumentar señales de expansión y cobertura del servicio de energía eléctrica."/>
    <s v="2 - DOCUMENTOS DE PLANEACIÓN"/>
    <s v="Documento de planeación validado"/>
    <n v="80111620"/>
    <s v="C-2102-1900-6-40301C-2102009-02"/>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r>
  <r>
    <x v="0"/>
    <x v="4"/>
    <s v="Energía"/>
    <s v="Si"/>
    <n v="20"/>
    <s v="150-35"/>
    <s v="1 - Aumentar señales de expansión y cobertura del servicio de energía eléctrica."/>
    <s v="2 - DOCUMENTOS DE PLANEACIÓN"/>
    <s v="Documento de planeación validado"/>
    <n v="80111620"/>
    <s v="C-2102-1900-6-40301C-2102009-02"/>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66605760"/>
    <n v="66605760"/>
    <s v="No"/>
    <s v="N/A"/>
    <s v="Jose Lenin Morillo Carrillo"/>
    <s v="Subdirector de Energía Eléctrica"/>
    <n v="6012220601"/>
    <s v="jose.morillo@upme.gov.co"/>
    <m/>
    <m/>
    <n v="66811333"/>
    <m/>
    <n v="-205573"/>
    <n v="4933760"/>
    <m/>
    <n v="6167200"/>
    <m/>
    <n v="6167200"/>
    <m/>
    <n v="6167200"/>
    <m/>
    <n v="6167200"/>
    <m/>
    <n v="6167200"/>
    <m/>
    <n v="6167200"/>
    <m/>
    <n v="6167200"/>
    <m/>
    <n v="6167200"/>
    <m/>
    <n v="12334400"/>
  </r>
  <r>
    <x v="0"/>
    <x v="4"/>
    <s v="Energía"/>
    <s v="Si"/>
    <s v="75 (30/12/2024)"/>
    <s v="150-36"/>
    <s v="1 - Aumentar señales de expansión y cobertura del servicio de energía eléctrica."/>
    <s v="2 - DOCUMENTOS DE PLANEACIÓN"/>
    <s v="Documento de planeación validado"/>
    <n v="81112501"/>
    <s v="C-2102-1900-6-40301C-2102009-02"/>
    <s v="Software - Licencias"/>
    <s v="150-36 Adquirir servicio de renovación del licenciamiento de los modelos SDDP y OPTGEN, el cual incluye soporte y mantenimiento para las licencias durante la vigencia del servicio, así como la adquisición del servicio de ejecución remota PSR Cloud."/>
    <s v="Agosto"/>
    <s v="Agosto"/>
    <s v="Septiem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r>
  <r>
    <x v="0"/>
    <x v="4"/>
    <s v="Energía"/>
    <s v="Si"/>
    <n v="39"/>
    <s v="150-37"/>
    <s v="1 - Aumentar señales de expansión y cobertura del servicio de energía eléctrica."/>
    <s v="2 - DOCUMENTOS DE PLANEACIÓN"/>
    <s v="Documento de planeación validado"/>
    <n v="81112501"/>
    <s v="C-2102-1900-6-40301C-2102009-02"/>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r>
  <r>
    <x v="0"/>
    <x v="4"/>
    <s v="Energía"/>
    <s v="Si"/>
    <n v="39"/>
    <s v="150-38"/>
    <s v="1 - Aumentar señales de expansión y cobertura del servicio de energía eléctrica."/>
    <s v="2 - DOCUMENTOS DE PLANEACIÓN"/>
    <s v="Documento de planeación validado"/>
    <n v="81112501"/>
    <s v="C-2102-1900-6-40301C-2102009-02"/>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 único oferente"/>
    <s v="Propios - 20 - Ingresos corrientes"/>
    <n v="514734290"/>
    <n v="514734290"/>
    <s v="No"/>
    <s v="N/A"/>
    <s v="Jose Lenin Morillo Carrillo"/>
    <s v="Subdirector de Energía Eléctrica"/>
    <n v="6012220601"/>
    <s v="jose.morillo@upme.gov.co"/>
    <m/>
    <m/>
    <m/>
    <m/>
    <m/>
    <m/>
    <m/>
    <m/>
    <m/>
    <m/>
    <m/>
    <m/>
    <m/>
    <m/>
    <m/>
    <m/>
    <m/>
    <m/>
    <m/>
    <m/>
    <n v="514734290"/>
    <m/>
    <m/>
    <n v="514734290"/>
  </r>
  <r>
    <x v="0"/>
    <x v="4"/>
    <s v="Energía"/>
    <s v="Si"/>
    <n v="6"/>
    <s v="150-39"/>
    <s v="1 - Aumentar señales de expansión y cobertura del servicio de energía eléctrica."/>
    <s v="2 - DOCUMENTOS DE PLANEACIÓN"/>
    <s v="Documento de planeación validado"/>
    <n v="93142104"/>
    <s v="C-2102-1900-6-40301C-2102009-02"/>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r>
  <r>
    <x v="0"/>
    <x v="4"/>
    <s v="Energía"/>
    <s v="Si"/>
    <n v="28"/>
    <s v="150-40"/>
    <s v="1 - Aumentar señales de expansión y cobertura del servicio de energía eléctrica."/>
    <s v="2 - DOCUMENTOS DE PLANEACIÓN"/>
    <s v="Documento de planeación validado"/>
    <s v="N/A"/>
    <s v="C-2102-1900-6-40301C-2102009-02"/>
    <s v="Planta temporal"/>
    <s v="150-40 Gastos de personal de los empleos de la planta temporal"/>
    <s v="Julio"/>
    <s v="Julio"/>
    <s v="Julio"/>
    <n v="6"/>
    <s v="Meses"/>
    <s v="Contratación régimen especial - Régimen especial"/>
    <s v="Propios - 20 - Ingresos corrientes"/>
    <n v="382550750"/>
    <n v="382550750"/>
    <s v="No"/>
    <s v="N/A"/>
    <s v="Jose Lenin Morillo Carrillo"/>
    <s v="Subdirector de Energía Eléctrica"/>
    <n v="6012220601"/>
    <s v="jose.morillo@upme.gov.co"/>
    <m/>
    <m/>
    <m/>
    <m/>
    <m/>
    <m/>
    <m/>
    <m/>
    <m/>
    <m/>
    <m/>
    <m/>
    <m/>
    <m/>
    <m/>
    <m/>
    <m/>
    <n v="76510150"/>
    <n v="76510150"/>
    <n v="76510150"/>
    <n v="153020300"/>
    <n v="76510150"/>
    <n v="153020300"/>
    <n v="153020300"/>
  </r>
  <r>
    <x v="0"/>
    <x v="4"/>
    <s v="Energía"/>
    <s v="Si"/>
    <n v="28"/>
    <s v="150-41"/>
    <s v="1 - Aumentar señales de expansión y cobertura del servicio de energía eléctrica."/>
    <s v="2 - DOCUMENTOS DE PLANEACIÓN"/>
    <s v="Documento de planeación validado"/>
    <n v="80131500"/>
    <s v="C-2102-1900-6-40301C-2102009-02"/>
    <s v="Arrendamientos"/>
    <s v="150-41 Alquilar espacios de oficina (coworking) en virtud del proyecto de modernización organizacional para la Unidad de Planeación Minero Energética."/>
    <s v="Julio"/>
    <s v="Julio"/>
    <s v="Julio"/>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n v="16065000"/>
    <n v="16065000"/>
    <n v="16065000"/>
    <n v="16065000"/>
    <n v="32130000"/>
    <n v="16065000"/>
    <n v="16065000"/>
    <n v="32130000"/>
  </r>
  <r>
    <x v="0"/>
    <x v="4"/>
    <s v="Energía"/>
    <s v="Si"/>
    <n v="28"/>
    <s v="150-4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N/A"/>
    <s v="C-2102-1900-6-40301C-2102071-02"/>
    <s v="Planta temporal"/>
    <s v="150-42 Gastos de personal de los empleos de la planta temporal."/>
    <s v="Julio"/>
    <s v="Julio"/>
    <s v="Julio"/>
    <n v="6"/>
    <s v="Meses"/>
    <s v="Contratación régimen especial - Régimen especial"/>
    <s v="Propios - 20 - Ingresos corrientes"/>
    <n v="35422086"/>
    <n v="35422086"/>
    <s v="No"/>
    <s v="N/A"/>
    <s v="Jose Lenin Morillo Carrillo"/>
    <s v="Subdirector de Energía Eléctrica"/>
    <n v="6012220601"/>
    <s v="jose.morillo@upme.gov.co"/>
    <m/>
    <m/>
    <m/>
    <m/>
    <m/>
    <m/>
    <m/>
    <m/>
    <m/>
    <m/>
    <m/>
    <m/>
    <m/>
    <m/>
    <m/>
    <m/>
    <m/>
    <n v="7084417"/>
    <n v="7084417"/>
    <n v="7084417"/>
    <n v="14168834"/>
    <n v="7084417"/>
    <n v="14168835"/>
    <n v="14168835"/>
  </r>
  <r>
    <x v="0"/>
    <x v="4"/>
    <s v="Energía"/>
    <s v="Si"/>
    <n v="16"/>
    <s v="150-43"/>
    <s v="1 - Aumentar señales de expansión y cobertura del servicio de energía eléctrica."/>
    <s v="2 - DOCUMENTOS DE PLANEACIÓN"/>
    <s v="Documento de planeación validado"/>
    <n v="81101516"/>
    <s v="C-2102-1900-6-40301C-2102009-02"/>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r>
  <r>
    <x v="0"/>
    <x v="4"/>
    <s v="Energía"/>
    <s v="Si"/>
    <n v="37"/>
    <s v="150-44"/>
    <s v="1 - Aumentar señales de expansión y cobertura del servicio de energía eléctrica."/>
    <s v="2 - DOCUMENTOS DE PLANEACIÓN"/>
    <s v="Documento de planeación validado"/>
    <n v="80111620"/>
    <s v="C-2102-1900-6-40301C-2102009-02"/>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r>
  <r>
    <x v="0"/>
    <x v="4"/>
    <s v="Energía"/>
    <s v="Si"/>
    <n v="37"/>
    <s v="150-45"/>
    <s v="1 - Aumentar señales de expansión y cobertura del servicio de energía eléctrica."/>
    <s v="2 - DOCUMENTOS DE PLANEACIÓN"/>
    <s v="Documento de planeación validado"/>
    <n v="80111620"/>
    <s v="C-2102-1900-6-40301C-2102009-02"/>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r>
  <r>
    <x v="0"/>
    <x v="4"/>
    <s v="Energía"/>
    <s v="Si"/>
    <n v="37"/>
    <s v="150-46"/>
    <s v="1 - Aumentar señales de expansión y cobertura del servicio de energía eléctrica."/>
    <s v="2 - DOCUMENTOS DE PLANEACIÓN"/>
    <s v="Documento de planeación validado"/>
    <n v="80111620"/>
    <s v="C-2102-1900-6-40301C-2102009-02"/>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r>
  <r>
    <x v="0"/>
    <x v="4"/>
    <s v="Energía"/>
    <s v="Si"/>
    <n v="37"/>
    <s v="150-47"/>
    <s v="1 - Aumentar señales de expansión y cobertura del servicio de energía eléctrica."/>
    <s v="2 - DOCUMENTOS DE PLANEACIÓN"/>
    <s v="Documento de planeación validado"/>
    <n v="80111620"/>
    <s v="C-2102-1900-6-40301C-2102009-02"/>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r>
  <r>
    <x v="0"/>
    <x v="4"/>
    <s v="Energía"/>
    <s v="Si"/>
    <n v="37"/>
    <s v="150-48"/>
    <s v="1 - Aumentar señales de expansión y cobertura del servicio de energía eléctrica."/>
    <s v="2 - DOCUMENTOS DE PLANEACIÓN"/>
    <s v="Documento de planeación validado"/>
    <n v="80111620"/>
    <s v="C-2102-1900-6-40301C-2102009-02"/>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r>
  <r>
    <x v="0"/>
    <x v="4"/>
    <s v="Energía"/>
    <s v="Si"/>
    <n v="37"/>
    <s v="150-49"/>
    <s v="1 - Aumentar señales de expansión y cobertura del servicio de energía eléctrica."/>
    <s v="2 - DOCUMENTOS DE PLANEACIÓN"/>
    <s v="Documento de planeación validado"/>
    <n v="80111620"/>
    <s v="C-2102-1900-6-40301C-2102009-02"/>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7947440"/>
    <n v="47947440"/>
    <s v="No"/>
    <s v="N/A"/>
    <s v="Jose Lenin Morillo Carrillo"/>
    <s v="Subdirector de Energía Eléctrica"/>
    <n v="6012220601"/>
    <s v="jose.morillo@upme.gov.co"/>
    <n v="27006540"/>
    <m/>
    <m/>
    <n v="288840"/>
    <m/>
    <n v="4332600"/>
    <m/>
    <n v="4332600"/>
    <m/>
    <n v="4332600"/>
    <m/>
    <n v="4332600"/>
    <n v="20940900"/>
    <n v="4332600"/>
    <m/>
    <n v="4332600"/>
    <m/>
    <n v="4332600"/>
    <m/>
    <n v="4332600"/>
    <m/>
    <n v="4332600"/>
    <m/>
    <n v="8665200"/>
  </r>
  <r>
    <x v="0"/>
    <x v="4"/>
    <s v="Energía"/>
    <s v="Si"/>
    <n v="20"/>
    <s v="150-50"/>
    <s v="1 - Aumentar señales de expansión y cobertura del servicio de energía eléctrica."/>
    <s v="2 - DOCUMENTOS DE PLANEACIÓN"/>
    <s v="Documento de planeación validado"/>
    <n v="80111620"/>
    <s v="C-2102-1900-6-40301C-2102009-02"/>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r>
  <r>
    <x v="0"/>
    <x v="4"/>
    <s v="Energía"/>
    <s v="Si"/>
    <n v="20"/>
    <s v="150-51"/>
    <s v="1 - Aumentar señales de expansión y cobertura del servicio de energía eléctrica."/>
    <s v="2 - DOCUMENTOS DE PLANEACIÓN"/>
    <s v="Documento de planeación validado"/>
    <n v="80111620"/>
    <s v="C-2102-1900-6-40301C-2102009-02"/>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r>
  <r>
    <x v="0"/>
    <x v="4"/>
    <s v="Energía"/>
    <s v="Si"/>
    <n v="15"/>
    <s v="150-52"/>
    <s v="1 - Aumentar señales de expansión y cobertura del servicio de energía eléctrica."/>
    <s v="2 - DOCUMENTOS DE PLANEACIÓN"/>
    <s v="Documento de planeación validado"/>
    <n v="80111620"/>
    <s v="C-2102-1900-6-40301C-2102009-02"/>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r>
  <r>
    <x v="0"/>
    <x v="4"/>
    <s v="Energía"/>
    <s v="Si"/>
    <n v="20"/>
    <s v="150-53"/>
    <s v="1 - Aumentar señales de expansión y cobertura del servicio de energía eléctrica."/>
    <s v="2 - DOCUMENTOS DE PLANEACIÓN"/>
    <s v="Documento de planeación validado"/>
    <n v="80111620"/>
    <s v="C-2102-1900-6-40301C-2102009-02"/>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r>
  <r>
    <x v="0"/>
    <x v="4"/>
    <s v="Energía"/>
    <s v="Si"/>
    <n v="20"/>
    <s v="150-54"/>
    <s v="1 - Aumentar señales de expansión y cobertura del servicio de energía eléctrica."/>
    <s v="2 - DOCUMENTOS DE PLANEACIÓN"/>
    <s v="Documento de planeación validado"/>
    <n v="80111620"/>
    <s v="C-2102-1900-6-40301C-2102009-02"/>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r>
  <r>
    <x v="0"/>
    <x v="4"/>
    <s v="Energía"/>
    <s v="Si"/>
    <n v="15"/>
    <s v="150-55"/>
    <s v="1 - Aumentar señales de expansión y cobertura del servicio de energía eléctrica."/>
    <s v="2 - DOCUMENTOS DE PLANEACIÓN"/>
    <s v="Documento de planeación validado"/>
    <n v="80111620"/>
    <s v="C-2102-1900-6-40301C-2102009-02"/>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r>
  <r>
    <x v="0"/>
    <x v="4"/>
    <s v="Energía"/>
    <s v="Si"/>
    <n v="15"/>
    <s v="150-56"/>
    <s v="1 - Aumentar señales de expansión y cobertura del servicio de energía eléctrica."/>
    <s v="2 - DOCUMENTOS DE PLANEACIÓN"/>
    <s v="Documento de planeación validado"/>
    <n v="80111620"/>
    <s v="C-2102-1900-6-40301C-2102009-02"/>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r>
  <r>
    <x v="0"/>
    <x v="4"/>
    <s v="Energía"/>
    <s v="Si"/>
    <n v="15"/>
    <s v="150-57"/>
    <s v="1 - Aumentar señales de expansión y cobertura del servicio de energía eléctrica."/>
    <s v="2 - DOCUMENTOS DE PLANEACIÓN"/>
    <s v="Documento de planeación validado"/>
    <n v="80111620"/>
    <s v="C-2102-1900-6-40301C-2102009-02"/>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r>
  <r>
    <x v="0"/>
    <x v="4"/>
    <s v="Energía"/>
    <s v="Si"/>
    <n v="28"/>
    <s v="150-5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r>
  <r>
    <x v="0"/>
    <x v="4"/>
    <s v="Energía"/>
    <s v="Si"/>
    <n v="15"/>
    <s v="150-59"/>
    <s v="1 - Aumentar señales de expansión y cobertura del servicio de energía eléctrica"/>
    <s v="2 - DOCUMENTOS DE PLANEACIÓN"/>
    <s v="Documento de planeación validado"/>
    <n v="43233501"/>
    <s v="C-2102-1900-6-40301C-2102009-02"/>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n v="41647648"/>
    <m/>
    <m/>
    <m/>
    <m/>
    <m/>
    <m/>
    <n v="41647648"/>
  </r>
  <r>
    <x v="0"/>
    <x v="4"/>
    <s v="Energía"/>
    <s v="Si"/>
    <n v="16"/>
    <s v="150-60"/>
    <s v="1 - Aumentar señales de expansión y cobertura del servicio de energía eléctrica"/>
    <s v="2 - DOCUMENTOS DE PLANEACIÓN"/>
    <s v="Documento de planeación validado"/>
    <n v="80111620"/>
    <s v="C-2102-1900-6-40301C-2102009-02"/>
    <s v="Prestación de servicios profesionales y/o de apoyo a la gestión"/>
    <s v="150-60 Prestar servicios profesionales para apoyar el Plan de Indicativo de Expansión de la Generación, así como apoyar el seguimiento y proyectos que se lleven en el marco de las actividades del grupo de generación de la subdirección de energía eléctrica"/>
    <s v="Octubre"/>
    <s v="Octubre"/>
    <s v="Octubre"/>
    <n v="2"/>
    <s v="Meses"/>
    <s v="Contratación directa - Prestación de servicios profesionales"/>
    <s v="Propios - 20 - Ingresos corrientes"/>
    <n v="19844000"/>
    <n v="19844000"/>
    <s v="No"/>
    <s v="N/A"/>
    <s v="Jose Lenin Morillo Carrillo"/>
    <s v="Subdirector de Energía Eléctrica"/>
    <n v="6012220601"/>
    <s v="jose.morillo@upme.gov.co"/>
    <m/>
    <m/>
    <m/>
    <m/>
    <m/>
    <m/>
    <m/>
    <m/>
    <m/>
    <m/>
    <m/>
    <m/>
    <m/>
    <m/>
    <m/>
    <m/>
    <m/>
    <m/>
    <n v="19844000"/>
    <m/>
    <m/>
    <n v="9922000"/>
    <m/>
    <n v="9922000"/>
  </r>
  <r>
    <x v="0"/>
    <x v="4"/>
    <s v="Energía"/>
    <s v="Si"/>
    <n v="16"/>
    <s v="150-61"/>
    <s v="1 - Aumentar señales de expansión y cobertura del servicio de energía eléctrica"/>
    <s v="2 - DOCUMENTOS DE PLANEACIÓN"/>
    <s v="Documento de planeación validado"/>
    <n v="80111620"/>
    <s v="C-2102-1900-6-40301C-2102009-02"/>
    <s v="Prestación de servicios profesionales y/o de apoyo a la gestión"/>
    <s v="150-61 Prestar servicios profesionales para efectuar el seguimiento socioambiental de los proyectos definidos en el plan de expansión que son objeto de convocatoria pública, e identificar problemáticas y opciones de solución que alimenten las etapas previ"/>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r>
  <r>
    <x v="0"/>
    <x v="4"/>
    <s v="Energía"/>
    <s v="Si"/>
    <n v="16"/>
    <s v="150-62"/>
    <s v="1 - Aumentar señales de expansión y cobertura del servicio de energía eléctrica"/>
    <s v="2 - DOCUMENTOS DE PLANEACIÓN"/>
    <s v="Documento de planeación validado"/>
    <n v="80111620"/>
    <s v="C-2102-1900-6-40301C-2102009-02"/>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r>
  <r>
    <x v="0"/>
    <x v="4"/>
    <s v="Energía"/>
    <s v="Si"/>
    <n v="16"/>
    <s v="150-63"/>
    <s v="1 - Aumentar señales de expansión y cobertura del servicio de energía eléctrica"/>
    <s v="2 - DOCUMENTOS DE PLANEACIÓN"/>
    <s v="Documento de planeación validado"/>
    <n v="80111620"/>
    <s v="C-2102-1900-6-40301C-2102009-02"/>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n v="6258000"/>
    <m/>
    <m/>
    <n v="3129000"/>
    <m/>
    <n v="3129000"/>
  </r>
  <r>
    <x v="0"/>
    <x v="4"/>
    <s v="Energía"/>
    <s v="Si"/>
    <n v="16"/>
    <s v="150-64"/>
    <s v="1 - Aumentar señales de expansión y cobertura del servicio de energía eléctrica"/>
    <s v="2 - DOCUMENTOS DE PLANEACIÓN"/>
    <s v="Documento de planeación validado"/>
    <n v="80111620"/>
    <s v="C-2102-1900-6-40301C-2102009-02"/>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n v="9970000"/>
    <m/>
    <m/>
    <n v="4985000"/>
    <m/>
    <n v="4985000"/>
  </r>
  <r>
    <x v="0"/>
    <x v="4"/>
    <s v="Energía"/>
    <s v="Si"/>
    <n v="16"/>
    <s v="150-65"/>
    <s v="1 - Aumentar señales de expansión y cobertura del servicio de energía eléctrica"/>
    <s v="2 - DOCUMENTOS DE PLANEACIÓN"/>
    <s v="Documento de planeación validado"/>
    <n v="80111620"/>
    <s v="C-2102-1900-6-40301C-2102009-02"/>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12692000"/>
    <n v="12692000"/>
    <s v="No"/>
    <s v="N/A"/>
    <s v="Jose Lenin Morillo Carrillo"/>
    <s v="Subdirector de Energía Eléctrica"/>
    <n v="6012220601"/>
    <s v="jose.morillo@upme.gov.co"/>
    <m/>
    <m/>
    <m/>
    <m/>
    <m/>
    <m/>
    <m/>
    <m/>
    <m/>
    <m/>
    <m/>
    <m/>
    <m/>
    <m/>
    <m/>
    <m/>
    <m/>
    <m/>
    <n v="12692000"/>
    <m/>
    <m/>
    <n v="6346000"/>
    <m/>
    <n v="6346000"/>
  </r>
  <r>
    <x v="0"/>
    <x v="4"/>
    <s v="Energía"/>
    <s v="Si"/>
    <n v="28"/>
    <s v="150-66"/>
    <s v="1 - Aumentar señales de expansión y cobertura del servicio de energía eléctrica"/>
    <s v="2 - DOCUMENTOS DE PLANEACIÓN"/>
    <s v="Documento de planeación validado"/>
    <n v="80111620"/>
    <s v="C-2102-1900-6-40301C-2102009-02"/>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r>
  <r>
    <x v="0"/>
    <x v="4"/>
    <s v="Energía"/>
    <s v="Si"/>
    <n v="39"/>
    <s v="150-67"/>
    <s v="1 - Aumentar señales de expansión y cobertura del servicio de energía eléctrica"/>
    <s v="2 - DOCUMENTOS DE PLANEACIÓN"/>
    <s v="Documento de planeación validado"/>
    <s v="43222501,43222503,43222504,43222609,43233205_x0009_"/>
    <s v="C-2102-1900-6-40301C-2102009-02"/>
    <s v="Software - Licencias"/>
    <s v="150-67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0"/>
    <n v="0"/>
    <s v="No"/>
    <s v="N/A"/>
    <s v="Jose Lenin Morillo Carrillo"/>
    <s v="Subdirector de Energía Eléctrica"/>
    <n v="6012220601"/>
    <s v="jose.morillo@upme.gov.co"/>
    <m/>
    <m/>
    <m/>
    <m/>
    <m/>
    <m/>
    <m/>
    <m/>
    <m/>
    <m/>
    <m/>
    <m/>
    <m/>
    <m/>
    <m/>
    <m/>
    <m/>
    <m/>
    <m/>
    <m/>
    <m/>
    <m/>
    <m/>
    <m/>
  </r>
  <r>
    <x v="0"/>
    <x v="4"/>
    <s v="Energía"/>
    <s v="Si"/>
    <n v="16"/>
    <s v="150-6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43222501,43222503,43222504,43222609,43233205_x0009_"/>
    <s v="C-2102-1900-6-40301C-2102071-02"/>
    <s v="Software - Licencias"/>
    <s v="150-68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3941700"/>
    <n v="3941700"/>
    <s v="No"/>
    <s v="N/A"/>
    <s v="Jose Lenin Morillo Carrillo"/>
    <s v="Subdirector de Energía Eléctrica"/>
    <n v="6012220601"/>
    <s v="jose.morillo@upme.gov.co"/>
    <m/>
    <m/>
    <m/>
    <m/>
    <m/>
    <m/>
    <m/>
    <m/>
    <m/>
    <m/>
    <m/>
    <m/>
    <m/>
    <m/>
    <m/>
    <m/>
    <m/>
    <m/>
    <n v="3941700"/>
    <m/>
    <m/>
    <n v="3941700"/>
    <m/>
    <m/>
  </r>
  <r>
    <x v="0"/>
    <x v="4"/>
    <s v="Energía"/>
    <s v="Si"/>
    <n v="16"/>
    <s v="150-69"/>
    <s v="1 - Aumentar señales de expansión y cobertura del servicio de energía eléctrica"/>
    <s v="2 - DOCUMENTOS DE PLANEACIÓN"/>
    <s v="Documento de planeación validado"/>
    <n v="80111620"/>
    <s v="C-2102-1900-6-40301C-2102009-02"/>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Abril"/>
    <s v="Abril"/>
    <s v="Mayo"/>
    <n v="8"/>
    <s v="Meses"/>
    <s v="Contratación directa - Prestación de servicios profesionales"/>
    <s v="Propios - 20 - Ingresos corrientes"/>
    <n v="21689334"/>
    <n v="21689334"/>
    <s v="No"/>
    <s v="N/A"/>
    <s v="Jose Lenin Morillo Carrillo"/>
    <s v="Subdirector de Energía Eléctrica"/>
    <n v="6012220601"/>
    <s v="jose.morillo@upme.gov.co"/>
    <m/>
    <m/>
    <m/>
    <m/>
    <m/>
    <m/>
    <m/>
    <m/>
    <m/>
    <m/>
    <m/>
    <m/>
    <m/>
    <m/>
    <m/>
    <m/>
    <m/>
    <m/>
    <n v="21689334"/>
    <m/>
    <m/>
    <n v="4000000"/>
    <m/>
    <n v="17689334"/>
  </r>
  <r>
    <x v="0"/>
    <x v="4"/>
    <s v="Energía"/>
    <s v="Si"/>
    <n v="28"/>
    <s v="150-70"/>
    <s v="1 - Aumentar señales de expansión y cobertura del servicio de energía eléctrica"/>
    <s v="2 - DOCUMENTOS DE PLANEACIÓN"/>
    <s v="Documento de planeación validado"/>
    <n v="80111620"/>
    <s v="C-2102-1900-6-40301C-2102009-02"/>
    <s v="Prestación de servicios profesionales y/o de apoyo a la gestión"/>
    <s v="150-70 Prestar servicios profesionales para realizar la compilación, verificación, análisis y gestión de la información relacionada con el comportamiento de la demanda de energía, la evolución tecnológica, la transición energética y los procesos asociados"/>
    <s v="Junio "/>
    <s v="Junio "/>
    <s v="Julio "/>
    <n v="5"/>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n v="29862638"/>
    <m/>
    <m/>
    <n v="7465659.5"/>
    <m/>
    <n v="7465659.5"/>
    <m/>
    <n v="14931319"/>
  </r>
  <r>
    <x v="0"/>
    <x v="4"/>
    <s v="Energía"/>
    <s v="Si"/>
    <n v="20"/>
    <s v="150-71"/>
    <s v="1 - Aumentar señales de expansión y cobertura del servicio de energía eléctrica"/>
    <s v="2 - DOCUMENTOS DE PLANEACIÓN"/>
    <s v="Documento de planeación validado"/>
    <s v="78102203;78102206"/>
    <s v="C-2102-1900-6-40301C-2102009-02"/>
    <s v="Adquisición de bienes y/o servicios (otros)"/>
    <s v="150-71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5994500"/>
    <n v="45994500"/>
    <s v="No"/>
    <s v="N/A"/>
    <s v="Jose Lenin Morillo Carrillo"/>
    <s v="Subdirector de Energía Eléctrica"/>
    <n v="6012220601"/>
    <s v="jose.morillo@upme.gov.co"/>
    <m/>
    <m/>
    <m/>
    <m/>
    <m/>
    <m/>
    <n v="45994500"/>
    <m/>
    <m/>
    <m/>
    <m/>
    <m/>
    <m/>
    <m/>
    <m/>
    <n v="5041200"/>
    <m/>
    <n v="6250000"/>
    <m/>
    <n v="6250000"/>
    <m/>
    <n v="6250000"/>
    <m/>
    <n v="22203300"/>
  </r>
  <r>
    <x v="0"/>
    <x v="4"/>
    <s v="Energía"/>
    <s v="Si"/>
    <n v="20"/>
    <s v="150-7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78102203;78102206"/>
    <s v="C-2102-1900-6-40301C-2102071-02"/>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r>
  <r>
    <x v="0"/>
    <x v="4"/>
    <s v="Energía"/>
    <s v="Si"/>
    <n v="37"/>
    <s v="150-73"/>
    <s v="1 - Aumentar señales de expansión y cobertura del servicio de energía eléctrica."/>
    <s v="2 - DOCUMENTOS DE PLANEACIÓN"/>
    <s v="Documento de planeación validado"/>
    <n v="80111620"/>
    <s v="C-2102-1900-6-40301C-2102009-02"/>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r>
  <r>
    <x v="0"/>
    <x v="4"/>
    <s v="Energía"/>
    <s v="Si"/>
    <n v="33"/>
    <s v="150-74"/>
    <s v="1 - Aumentar señales de expansión y cobertura del servicio de energía eléctrica"/>
    <s v="2 - DOCUMENTOS DE PLANEACIÓN"/>
    <s v="Documento de planeación validado"/>
    <n v="55101519"/>
    <s v="C-2102-1900-6-40301C-2102009-02"/>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n v="1000000"/>
    <m/>
    <n v="1000000"/>
    <m/>
    <n v="1000000"/>
    <m/>
    <n v="2000000"/>
  </r>
  <r>
    <x v="0"/>
    <x v="4"/>
    <s v="Energía"/>
    <s v="Si"/>
    <n v="37"/>
    <s v="150-7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11620"/>
    <s v="C-2102-1900-6-40301C-2102071-02"/>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6358400"/>
    <n v="1589600"/>
    <m/>
    <n v="1589600"/>
    <m/>
    <n v="1589600"/>
    <m/>
    <n v="1589600"/>
  </r>
  <r>
    <x v="0"/>
    <x v="4"/>
    <s v="Energía"/>
    <s v="Si"/>
    <n v="37"/>
    <s v="150-76"/>
    <s v="1 - Aumentar señales de expansión y cobertura del servicio de energía eléctrica"/>
    <s v="2 - DOCUMENTOS DE PLANEACIÓN"/>
    <s v="Documento de planeación validado"/>
    <n v="80111620"/>
    <s v="C-2102-1900-6-40301C-2102009-02"/>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n v="660400"/>
    <m/>
    <n v="660400"/>
    <m/>
    <n v="660400"/>
    <m/>
    <n v="660400"/>
  </r>
  <r>
    <x v="0"/>
    <x v="4"/>
    <s v="Energía"/>
    <s v="Si"/>
    <n v="39"/>
    <s v="150-77"/>
    <s v="1 - Aumentar señales de expansión y cobertura del servicio de energía eléctrica"/>
    <s v="2 - DOCUMENTOS DE PLANEACIÓN"/>
    <s v="Documento de planeación validado"/>
    <n v="81112501"/>
    <s v="C-2102-1900-6-40301C-2102009-02"/>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r>
  <r>
    <x v="0"/>
    <x v="5"/>
    <s v="Minería"/>
    <s v="Si"/>
    <s v="75 (30/12/2024)"/>
    <s v="140-1"/>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r>
  <r>
    <x v="0"/>
    <x v="5"/>
    <s v="Minería"/>
    <s v="Si"/>
    <s v="75 (30/12/2024)"/>
    <s v="140-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r>
  <r>
    <x v="0"/>
    <x v="5"/>
    <s v="Minería"/>
    <s v="Si"/>
    <n v="29"/>
    <s v="140-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7067762"/>
    <n v="3000000"/>
    <n v="10067762"/>
    <n v="2500000"/>
    <n v="9567762"/>
    <n v="2500004"/>
    <n v="16399936"/>
  </r>
  <r>
    <x v="0"/>
    <x v="5"/>
    <s v="Minería"/>
    <s v="Si"/>
    <n v="16"/>
    <s v="140-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r>
  <r>
    <x v="0"/>
    <x v="5"/>
    <s v="Minería"/>
    <s v="Si"/>
    <n v="33"/>
    <s v="140-5"/>
    <s v="2 - Ampliar el conocimiento de los encadenamientos productivos asociados a la actividad minera por parte de los actores del sector."/>
    <s v="4 - DOCUMENTOS DE PLANEACIÓN"/>
    <s v="Diagnóstico"/>
    <s v="N/A"/>
    <s v="C-2106-1900-12-40302A-2106003-02"/>
    <s v="Viáticos y gastos de viaje"/>
    <s v="140-5 Pago de viáticos y gastos de desplazamiento para el fortalecimiento de la planeación para el desarrollo minero responsable con los territorios en el marco de la transición energética a nivel nacional."/>
    <s v="N.A"/>
    <s v="N.A"/>
    <s v="Octubre"/>
    <s v="N.A"/>
    <s v="N.A"/>
    <s v="N/A"/>
    <s v="Propios - 20 - Ingresos corrientes"/>
    <n v="4600000"/>
    <n v="4600000"/>
    <s v="No"/>
    <s v="N/A"/>
    <s v="Olga Tatiana Araque"/>
    <s v="Subdirector de Minería"/>
    <n v="6012220601"/>
    <s v="olga.araque@upme.gov.co"/>
    <m/>
    <m/>
    <m/>
    <m/>
    <m/>
    <m/>
    <m/>
    <m/>
    <m/>
    <m/>
    <m/>
    <m/>
    <m/>
    <m/>
    <m/>
    <m/>
    <m/>
    <m/>
    <n v="1500000"/>
    <n v="1500000"/>
    <n v="1600000"/>
    <n v="1600000"/>
    <n v="1500000"/>
    <n v="1500000"/>
  </r>
  <r>
    <x v="0"/>
    <x v="5"/>
    <s v="Minería"/>
    <s v="Si"/>
    <n v="18"/>
    <s v="140-6"/>
    <s v="2 - Ampliar el conocimiento de los encadenamientos productivos asociados a la actividad minera por parte de los actores del sector."/>
    <s v="4 - DOCUMENTOS DE PLANEACIÓN"/>
    <s v="Documento de planeación validado"/>
    <s v="N/A"/>
    <s v="C-2106-1900-12-40302A-2106003-02"/>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3322695"/>
    <n v="3322695"/>
    <n v="3300000"/>
    <n v="3300000"/>
    <n v="3194610"/>
    <n v="3194610"/>
    <n v="4068388"/>
    <n v="4565723"/>
  </r>
  <r>
    <x v="0"/>
    <x v="5"/>
    <s v="Minería"/>
    <s v="Si"/>
    <n v="18"/>
    <s v="140-7"/>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r>
  <r>
    <x v="0"/>
    <x v="5"/>
    <s v="Minería"/>
    <s v="Si"/>
    <n v="2"/>
    <s v="140-8"/>
    <s v="2 - Ampliar el conocimiento de los encadenamientos productivos asociados a la actividad minera por parte de los actores del sector."/>
    <s v="4 - DOCUMENTOS DE PLANEACIÓN"/>
    <s v="Documento de planeación preliminar"/>
    <n v="78111502"/>
    <s v="C-2106-1900-12-40302A-2106003-02"/>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2200000"/>
    <m/>
    <n v="2000000"/>
    <m/>
    <n v="2200000"/>
    <m/>
    <n v="7958932"/>
  </r>
  <r>
    <x v="0"/>
    <x v="5"/>
    <s v="Minería"/>
    <s v="Si"/>
    <n v="5"/>
    <s v="140-9"/>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r>
  <r>
    <x v="0"/>
    <x v="5"/>
    <s v="Minería"/>
    <s v="Si"/>
    <n v="5"/>
    <s v="140-10"/>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r>
  <r>
    <x v="0"/>
    <x v="5"/>
    <s v="Minería"/>
    <s v="Si"/>
    <s v="75 (30/12/2024)"/>
    <s v="140-11"/>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r>
  <r>
    <x v="0"/>
    <x v="5"/>
    <s v="Minería"/>
    <s v="Si"/>
    <n v="18"/>
    <s v="140-12"/>
    <s v="3 - Fortalecer la gestión integral de la información de la planeación minera."/>
    <s v="1 - SERVICIO DE DIVULGACIÓN DEL SECTOR MINERO ENERGÉTICO"/>
    <s v="Desarrollar herramientas para el análisis, proyección y divulgación de la información minera"/>
    <n v="81121503"/>
    <s v="C-2106-1900-12-40302A-2106019-0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n v="60000000"/>
    <m/>
    <m/>
    <n v="34917708"/>
    <m/>
    <m/>
    <m/>
    <n v="25082292"/>
  </r>
  <r>
    <x v="0"/>
    <x v="5"/>
    <s v="Minería"/>
    <s v="Si"/>
    <n v="5"/>
    <s v="140-13"/>
    <s v="3 - Fortalecer la gestión integral de la información de la planeación minera."/>
    <s v="1 - SERVICIO DE DIVULGACIÓN DEL SECTOR MINERO ENERGÉTICO"/>
    <s v="Desarrollar herramientas para el análisis, proyección y divulgación de la información minera"/>
    <n v="80111620"/>
    <s v="C-2106-1900-12-40302A-2106019-0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r>
  <r>
    <x v="0"/>
    <x v="5"/>
    <s v="Minería"/>
    <s v="Si"/>
    <n v="33"/>
    <s v="140-14"/>
    <s v="3 - Fortalecer la gestión integral de la información de la planeación minera."/>
    <s v="1 - SERVICIO DE DIVULGACIÓN DEL SECTOR MINERO ENERGÉTICO"/>
    <s v="Apropiar Insumos para el análisis de Mercado Nacional e internacional de minerales y sus encadenamientos productivos"/>
    <n v="93151509"/>
    <s v="C-2106-1900-12-40302A-2106019-0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m/>
    <m/>
  </r>
  <r>
    <x v="0"/>
    <x v="5"/>
    <s v="Minería"/>
    <s v="Si"/>
    <n v="33"/>
    <s v="140-15"/>
    <s v="3 - Fortalecer la gestión integral de la información de la planeación minera."/>
    <s v="1 - SERVICIO DE DIVULGACIÓN DEL SECTOR MINERO ENERGÉTICO"/>
    <s v="Apropiar Insumos para el análisis de Mercado Nacional e internacional de minerales y sus encadenamientos productivos"/>
    <n v="93151510"/>
    <s v="C-2106-1900-12-40302A-2106019-0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r>
  <r>
    <x v="0"/>
    <x v="5"/>
    <s v="Minería"/>
    <s v="Si"/>
    <n v="33"/>
    <s v="140-16"/>
    <s v="3 - Fortalecer la gestión integral de la información de la planeación minera."/>
    <s v="1 - SERVICIO DE DIVULGACIÓN DEL SECTOR MINERO ENERGÉTICO"/>
    <s v="Apropiar Insumos para el análisis de Mercado Nacional e internacional de minerales y sus encadenamientos productivos"/>
    <n v="93151511"/>
    <s v="C-2106-1900-12-40302A-2106019-0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r>
  <r>
    <x v="0"/>
    <x v="5"/>
    <s v="Minería"/>
    <s v="Si"/>
    <n v="37"/>
    <s v="140-17"/>
    <s v="3 - Fortalecer la gestión integral de la información de la planeación minera."/>
    <s v="1 - SERVICIO DE DIVULGACIÓN DEL SECTOR MINERO ENERGÉTICO"/>
    <s v="Apropiar Insumos para el análisis de Mercado Nacional e internacional de minerales y sus encadenamientos productivos"/>
    <n v="80101507"/>
    <s v="C-2106-1900-12-40302A-2106019-02"/>
    <s v="Consultoría"/>
    <s v="140-17 Realizar el análisis de necesidades, incorporando soluciones tecnológicas innovadoras para la reestructuración del SIMCO."/>
    <s v="Agosto"/>
    <s v="Agosto"/>
    <s v="Agosto"/>
    <n v="4.5"/>
    <s v="Meses"/>
    <s v="Contratación régimen especial (con ofertas)  - Régimen especial"/>
    <s v="Propios - 20 - Ingresos corrientes"/>
    <n v="152000000"/>
    <n v="152000000"/>
    <s v="No"/>
    <s v="N/A"/>
    <s v="Olga Tatiana Araque"/>
    <s v="Subdirector de Minería"/>
    <n v="6012220601"/>
    <s v="olga.araque@upme.gov.co"/>
    <m/>
    <m/>
    <m/>
    <m/>
    <m/>
    <m/>
    <m/>
    <m/>
    <m/>
    <m/>
    <m/>
    <m/>
    <m/>
    <m/>
    <m/>
    <m/>
    <n v="152000000"/>
    <m/>
    <m/>
    <m/>
    <m/>
    <n v="152000000"/>
    <m/>
    <m/>
  </r>
  <r>
    <x v="0"/>
    <x v="5"/>
    <s v="Minería"/>
    <s v="Si"/>
    <n v="37"/>
    <s v="140-18"/>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18 Realizar el diseño actualizado de arquitectura solución, incorporando herramientas tecnológicas innovadoras para la reestructuración del SIMCO. "/>
    <s v="Agosto"/>
    <s v="Agosto"/>
    <s v="Agosto"/>
    <d v="2025-05-04T00:00:00"/>
    <s v="Meses"/>
    <s v="Contratación régimen especial (con ofertas)  - Régimen especial"/>
    <s v="Propios - 20 - Ingresos corrientes"/>
    <n v="195000000"/>
    <n v="195000000"/>
    <s v="No"/>
    <s v="N/A"/>
    <s v="Olga Tatiana Araque"/>
    <s v="Subdirector de Minería"/>
    <n v="6012220601"/>
    <s v="olga.araque@upme.gov.co"/>
    <m/>
    <m/>
    <m/>
    <m/>
    <m/>
    <m/>
    <m/>
    <m/>
    <m/>
    <m/>
    <m/>
    <m/>
    <m/>
    <m/>
    <m/>
    <m/>
    <n v="195000000"/>
    <m/>
    <m/>
    <m/>
    <m/>
    <m/>
    <m/>
    <n v="195000000"/>
  </r>
  <r>
    <x v="0"/>
    <x v="5"/>
    <s v="Minería"/>
    <s v="Si"/>
    <s v="75 (30/12/2024)"/>
    <s v="140-19"/>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s v="75 (30/12/2024)"/>
    <s v="140-20"/>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n v="32"/>
    <s v="140-21"/>
    <s v="2 - Ampliar el conocimiento de los encadenamientos productivos asociados a la actividad minera por parte de los actores del sector."/>
    <s v="4 - DOCUMENTOS DE PLANEACIÓN"/>
    <s v="Documento de planeación preliminar"/>
    <n v="43233501"/>
    <s v="C-2106-1900-12-40302A-2106003-02"/>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n v="13600000"/>
    <m/>
    <m/>
    <m/>
    <m/>
    <m/>
    <m/>
  </r>
  <r>
    <x v="0"/>
    <x v="5"/>
    <s v="Minería"/>
    <s v="Si"/>
    <s v="75 (30/12/2024)"/>
    <s v="140-22"/>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m/>
  </r>
  <r>
    <x v="0"/>
    <x v="5"/>
    <s v="Minería"/>
    <s v="Si"/>
    <n v="5"/>
    <s v="140-23"/>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r>
  <r>
    <x v="0"/>
    <x v="5"/>
    <s v="Minería"/>
    <s v="Si"/>
    <n v="5"/>
    <s v="140-2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m/>
  </r>
  <r>
    <x v="0"/>
    <x v="5"/>
    <s v="Minería"/>
    <s v="Si"/>
    <n v="5"/>
    <s v="140-25"/>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m/>
  </r>
  <r>
    <x v="0"/>
    <x v="5"/>
    <s v="Minería"/>
    <s v="Si"/>
    <n v="16"/>
    <s v="140-26"/>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r>
  <r>
    <x v="0"/>
    <x v="5"/>
    <s v="Minería"/>
    <s v="Si"/>
    <n v="18"/>
    <s v="140-27"/>
    <s v="2 - Ampliar el conocimiento de los encadenamientos productivos asociados a la actividad minera por parte de los actores del sector"/>
    <s v="4 - DOCUMENTOS DE PLANEACIÓN"/>
    <s v="Documento de planeación validado"/>
    <n v="81121503"/>
    <s v="C-2106-1900-12-40302A-2106003-02"/>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n v="9835415"/>
    <m/>
    <m/>
    <m/>
    <m/>
    <m/>
    <m/>
    <n v="9835415"/>
  </r>
  <r>
    <x v="0"/>
    <x v="5"/>
    <s v="Minería"/>
    <s v="Si"/>
    <n v="33"/>
    <s v="140-28"/>
    <s v="3 - Fortalecer la gestión integral de la información de la planeación minera."/>
    <s v="1 - SERVICIO DE DIVULGACIÓN DEL SECTOR MINERO ENERGÉTICO"/>
    <s v="Apropiar Insumos para el análisis de Mercado Nacional e internacional de minerales y sus encadenamientos productivos"/>
    <n v="55101519"/>
    <s v="C-2106-1900-12-40302A-2106019-0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m/>
  </r>
  <r>
    <x v="0"/>
    <x v="5"/>
    <s v="Minería"/>
    <s v="Si"/>
    <n v="33"/>
    <s v="140-29"/>
    <s v="2 - Ampliar el conocimiento de los encadenamientos productivos asociados a la actividad minera por parte de los actores del sector"/>
    <s v="4 - DOCUMENTOS DE PLANEACIÓN"/>
    <s v="Diagnóstico"/>
    <n v="43233501"/>
    <s v="C-2106-1900-12-40302A-2106003-02"/>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n v="1400000"/>
    <m/>
    <m/>
    <m/>
    <m/>
    <m/>
    <m/>
    <n v="1400000"/>
  </r>
  <r>
    <x v="0"/>
    <x v="5"/>
    <s v="Minería"/>
    <s v="Si"/>
    <n v="37"/>
    <s v="140-30"/>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n v="40000000"/>
    <n v="10000000"/>
    <m/>
    <n v="10000000"/>
    <m/>
    <n v="10000000"/>
    <n v="5000000"/>
    <n v="15000000"/>
  </r>
  <r>
    <x v="0"/>
    <x v="6"/>
    <s v="G. Información"/>
    <s v="Si"/>
    <n v="35"/>
    <s v="131-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n v="4077750"/>
    <n v="6500000"/>
    <m/>
    <n v="6500000"/>
    <m/>
    <n v="16644417"/>
  </r>
  <r>
    <x v="0"/>
    <x v="6"/>
    <s v="G. Información"/>
    <s v="Si"/>
    <n v="4"/>
    <s v="131-2"/>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n v="666667"/>
    <n v="4000000"/>
    <m/>
    <n v="4000000"/>
    <m/>
    <n v="8666667"/>
  </r>
  <r>
    <x v="0"/>
    <x v="6"/>
    <s v="G. Información"/>
    <s v="Si"/>
    <n v="6"/>
    <s v="131-3"/>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4000000"/>
    <n v="3333333"/>
    <n v="4000000"/>
    <m/>
    <n v="4000000"/>
    <m/>
    <n v="6000000"/>
  </r>
  <r>
    <x v="0"/>
    <x v="6"/>
    <s v="G. Información"/>
    <s v="Si"/>
    <n v="4"/>
    <s v="131-4"/>
    <s v="1 - Fortalecer la implementación de la política de gobierno de datos y gestión de información del sector minero energético."/>
    <s v="1 - DOCUMENTOS DE LINEAMIENTOS TÉCNICOS PARA EL GOBIERNO DE DATOS Y GESTIÓN DE LA INFORMACIÓN"/>
    <s v="Divulgación"/>
    <n v="80111620"/>
    <s v="C-2106-1900-14-53105B-2106010-02"/>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3818180"/>
    <m/>
    <n v="3818180"/>
    <m/>
    <n v="3818180"/>
    <m/>
    <n v="7745460"/>
  </r>
  <r>
    <x v="0"/>
    <x v="6"/>
    <s v="G. Información"/>
    <s v="Si"/>
    <n v="3"/>
    <s v="131-5"/>
    <s v="1 - Fortalecer la implementación de la política de gobierno de datos y gestión de información del sector minero energético."/>
    <s v="1 - SERVICIO DE INFORMACIÓN IMPLEMENTADO E INTEROPERADO"/>
    <s v="Diseño técnico y funcional"/>
    <n v="80111620"/>
    <s v="C-2106-1900-14-53105B-2106034-02"/>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n v="5727273"/>
    <m/>
    <n v="5727273"/>
    <m/>
    <n v="5727273"/>
    <m/>
    <n v="13818181"/>
  </r>
  <r>
    <x v="0"/>
    <x v="6"/>
    <s v="G. Información"/>
    <s v="Si"/>
    <n v="3"/>
    <s v="131-6"/>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2272727"/>
    <m/>
    <n v="2272727"/>
    <m/>
    <n v="2272727"/>
    <m/>
    <n v="2181819"/>
  </r>
  <r>
    <x v="0"/>
    <x v="6"/>
    <s v="G. Información"/>
    <s v="Si"/>
    <n v="3"/>
    <s v="131-7"/>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n v="750000"/>
    <m/>
    <m/>
    <m/>
    <m/>
    <n v="9000000"/>
  </r>
  <r>
    <x v="0"/>
    <x v="6"/>
    <s v="G. Información"/>
    <s v="Si"/>
    <s v="75 (30/12/2024)"/>
    <s v="131-8"/>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r>
  <r>
    <x v="0"/>
    <x v="6"/>
    <s v="G. Información"/>
    <s v="Si"/>
    <n v="35"/>
    <s v="131-9"/>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n v="1197600"/>
    <n v="8000000"/>
    <m/>
    <n v="8000000"/>
    <m/>
    <n v="8000000"/>
    <m/>
    <n v="17197600"/>
  </r>
  <r>
    <x v="0"/>
    <x v="6"/>
    <s v="G. Información"/>
    <s v="Si"/>
    <n v="6"/>
    <s v="131-10"/>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r>
  <r>
    <x v="0"/>
    <x v="6"/>
    <s v="G. Información"/>
    <s v="Si"/>
    <n v="35"/>
    <s v="131-11"/>
    <s v="1 - Fortalecer la implementación de la política de gobierno de datos y gestión de información del sector minero energético."/>
    <s v="1 - SERVICIO DE INFORMACIÓN IMPLEMENTADO E INTEROPERADO"/>
    <s v="Pruebas y aseguramiento de calidad"/>
    <n v="43233404"/>
    <s v="C-2106-1900-14-53105B-2106034-02"/>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n v="13202400"/>
    <m/>
    <m/>
    <n v="13202400"/>
    <m/>
    <m/>
    <m/>
    <m/>
  </r>
  <r>
    <x v="0"/>
    <x v="6"/>
    <s v="G. Información"/>
    <s v="Si"/>
    <n v="3"/>
    <s v="131-12"/>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n v="2050000"/>
    <m/>
    <m/>
    <m/>
    <n v="4500000"/>
    <m/>
    <m/>
  </r>
  <r>
    <x v="0"/>
    <x v="6"/>
    <s v="G. Información"/>
    <s v="Si"/>
    <s v="75 (30/12/2024)"/>
    <s v="131-13"/>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s v="75 (30/12/2024)"/>
    <s v="131-14"/>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n v="4"/>
    <s v="131-15"/>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r>
  <r>
    <x v="0"/>
    <x v="6"/>
    <s v="G. Información"/>
    <s v="Si"/>
    <n v="3"/>
    <s v="131-16"/>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r>
  <r>
    <x v="0"/>
    <x v="6"/>
    <s v="G. Información"/>
    <s v="Si"/>
    <n v="27"/>
    <s v="131-17"/>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800000"/>
    <m/>
    <n v="5000000"/>
    <m/>
    <n v="5000000"/>
    <m/>
    <n v="12166667"/>
  </r>
  <r>
    <x v="0"/>
    <x v="6"/>
    <s v="G. Información"/>
    <s v="Si"/>
    <s v="75 (30/12/2024)"/>
    <s v="131-18"/>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r>
  <r>
    <x v="0"/>
    <x v="6"/>
    <s v="G. Información"/>
    <s v="Si"/>
    <n v="27"/>
    <s v="131-19"/>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r>
  <r>
    <x v="0"/>
    <x v="6"/>
    <s v="G. Información"/>
    <s v="Si"/>
    <n v="27"/>
    <s v="131-20"/>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r>
  <r>
    <x v="0"/>
    <x v="6"/>
    <s v="G. Información"/>
    <s v="Si"/>
    <s v="75 (30/12/2024)"/>
    <s v="131-21"/>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r>
  <r>
    <x v="0"/>
    <x v="6"/>
    <s v="G. Información"/>
    <s v="Si"/>
    <n v="27"/>
    <s v="131-22"/>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r>
  <r>
    <x v="0"/>
    <x v="6"/>
    <s v="G. Información"/>
    <s v="Si"/>
    <n v="27"/>
    <s v="131-23"/>
    <s v="2 - Mejorar la calidad de la información producida por el sector minero energético."/>
    <s v="1- DOCUMENTOS DE LINEAMIENTOS TÉCNICOS PARA LA PRODUCCIÓN DE INFORMACIÓN DEL SECTOR CON ESTÁNDARES DE CALIDAD"/>
    <s v="Divulgación"/>
    <n v="43232605"/>
    <s v="C-2106-1900-14-53105B-2106010-02"/>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r>
  <r>
    <x v="0"/>
    <x v="6"/>
    <s v="G. Información"/>
    <s v="Si"/>
    <n v="4"/>
    <s v="131-24"/>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r>
  <r>
    <x v="0"/>
    <x v="6"/>
    <s v="G. Información"/>
    <s v="Si"/>
    <n v="40"/>
    <s v="131-25"/>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35000000"/>
    <n v="35000000"/>
    <s v="No"/>
    <s v="N/A"/>
    <s v="Johanna Stella Castellanos"/>
    <s v="Subdirectora de Gestión de la Información"/>
    <n v="6012220601"/>
    <s v="johanna.castellanos@upme.gov.co"/>
    <m/>
    <m/>
    <m/>
    <m/>
    <m/>
    <m/>
    <m/>
    <m/>
    <m/>
    <m/>
    <m/>
    <m/>
    <m/>
    <m/>
    <m/>
    <m/>
    <n v="35000000"/>
    <m/>
    <m/>
    <n v="8750000"/>
    <m/>
    <n v="8750000"/>
    <m/>
    <n v="17500000"/>
  </r>
  <r>
    <x v="0"/>
    <x v="6"/>
    <s v="G. Información"/>
    <s v="Si"/>
    <n v="35"/>
    <s v="131-2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m/>
    <n v="6000000"/>
    <n v="800000"/>
    <n v="6000000"/>
    <m/>
    <n v="6000000"/>
    <m/>
    <n v="14000000"/>
  </r>
  <r>
    <x v="0"/>
    <x v="6"/>
    <s v="G. Información"/>
    <s v="Si"/>
    <n v="6"/>
    <s v="131-27"/>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r>
  <r>
    <x v="0"/>
    <x v="6"/>
    <s v="G. Información"/>
    <s v="Si"/>
    <n v="35"/>
    <s v="131-28"/>
    <s v="2 - Mejorar la calidad de la información producida por el sector minero energético."/>
    <s v="1 - SERVICIO DE INFORMACIÓN ACTUALIZADO PARA EL ANÁLISIS Y TOMA DE DECISIONES ESTRATÉGICAS DEL SECTOR"/>
    <s v="Pruebas y aseguramiento de calidad"/>
    <n v="80111620"/>
    <s v="C-2106-1900-14-53105B-2106033-02"/>
    <s v="Adquisición de bienes y/o servicios (otros)"/>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3000000"/>
    <n v="3000000"/>
    <n v="6000000"/>
    <m/>
    <n v="6000000"/>
    <m/>
    <n v="15000000"/>
  </r>
  <r>
    <x v="0"/>
    <x v="6"/>
    <s v="G. Información"/>
    <s v="Si"/>
    <n v="3"/>
    <s v="131-29"/>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n v="2000000"/>
    <m/>
    <m/>
    <m/>
    <m/>
    <m/>
    <m/>
  </r>
  <r>
    <x v="0"/>
    <x v="6"/>
    <s v="G. Información"/>
    <s v="Si"/>
    <n v="6"/>
    <s v="131-30"/>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
    <m/>
    <n v="4500000"/>
    <m/>
    <m/>
    <m/>
    <n v="750000"/>
  </r>
  <r>
    <x v="0"/>
    <x v="6"/>
    <s v="G. Información"/>
    <s v="Si"/>
    <n v="35"/>
    <s v="131-31"/>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r>
  <r>
    <x v="0"/>
    <x v="6"/>
    <s v="G. Información"/>
    <s v="Si"/>
    <n v="40"/>
    <s v="131-3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n v="3000000"/>
    <m/>
    <m/>
    <m/>
    <m/>
    <m/>
    <m/>
  </r>
  <r>
    <x v="0"/>
    <x v="6"/>
    <s v="G. Información"/>
    <s v="Si"/>
    <n v="35"/>
    <s v="131-33"/>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r>
  <r>
    <x v="0"/>
    <x v="6"/>
    <s v="G. Información"/>
    <s v="Si"/>
    <n v="35"/>
    <s v="131-34"/>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r>
  <r>
    <x v="0"/>
    <x v="6"/>
    <s v="G. Información"/>
    <s v="Si"/>
    <n v="35"/>
    <s v="131-35"/>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r>
  <r>
    <x v="0"/>
    <x v="6"/>
    <s v="G. Información"/>
    <s v="Si"/>
    <n v="35"/>
    <s v="131-36"/>
    <s v="3 - Implementar una adecuada estrategia de comunicación y divulgación de la información del sector minero energético."/>
    <s v="1 - SERVICIO DE INFORMACIÓN IMPLEMENTADO PARA LA ACCESIBILIDAD SECTORIAL"/>
    <s v="Desarrollo"/>
    <n v="80101507"/>
    <s v="C-2106-1900-14-53105B-2106034-02"/>
    <s v="Adquisición de bienes y/o servicios (otros)"/>
    <s v="131-36  Desarrollo de capacidades en automatización de infraestructura y despliegue de aplicaciones para el fortalecimiento de la gestión de la información institucional y sectorial._x0009__x0009__x0009__x0009__x0009_"/>
    <s v="Agosto"/>
    <s v="Agosto"/>
    <s v="Septiembre"/>
    <n v="4.5"/>
    <s v="Meses"/>
    <s v="Contratación directa - Contratos interadministrativos "/>
    <s v="Propios - 21 - Otros recursos de tesorería"/>
    <n v="60000000"/>
    <n v="60000000"/>
    <s v="No"/>
    <s v="N/A"/>
    <s v="Johanna Stella Castellanos"/>
    <s v="Subdirectora de Gestión de la Información"/>
    <n v="6012220601"/>
    <s v="johanna.castellanos@upme.gov.co"/>
    <m/>
    <m/>
    <m/>
    <m/>
    <m/>
    <m/>
    <m/>
    <m/>
    <m/>
    <m/>
    <m/>
    <m/>
    <m/>
    <m/>
    <m/>
    <m/>
    <n v="60000000"/>
    <m/>
    <m/>
    <m/>
    <m/>
    <m/>
    <m/>
    <n v="60000000"/>
  </r>
  <r>
    <x v="0"/>
    <x v="6"/>
    <s v="G. Información"/>
    <s v="Si"/>
    <n v="4"/>
    <s v="131-37"/>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r>
  <r>
    <x v="0"/>
    <x v="6"/>
    <s v="G. Información"/>
    <s v="Si"/>
    <n v="24"/>
    <s v="131-38"/>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r>
  <r>
    <x v="0"/>
    <x v="6"/>
    <s v="G. Información"/>
    <s v="Si"/>
    <n v="6"/>
    <s v="131-39"/>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7"/>
  </r>
  <r>
    <x v="0"/>
    <x v="6"/>
    <s v="G. Información"/>
    <s v="Si"/>
    <n v="24"/>
    <s v="131-40"/>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6"/>
    <m/>
    <n v="12739087"/>
    <m/>
    <n v="12739088"/>
    <m/>
    <n v="25478139"/>
  </r>
  <r>
    <x v="0"/>
    <x v="6"/>
    <s v="G. Información"/>
    <s v="Si"/>
    <n v="24"/>
    <s v="131-41"/>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r>
  <r>
    <x v="0"/>
    <x v="6"/>
    <s v="G. Información"/>
    <s v="Si"/>
    <n v="24"/>
    <s v="131-42"/>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400000"/>
    <n v="876120"/>
    <n v="3400000"/>
    <m/>
    <n v="3400000"/>
    <m/>
    <n v="7103370"/>
  </r>
  <r>
    <x v="0"/>
    <x v="6"/>
    <s v="G. Información"/>
    <s v="Si"/>
    <n v="35"/>
    <s v="131-43"/>
    <s v="3 - Implementar una adecuada estrategia de comunicación y divulgación de la información del sector minero energético."/>
    <s v="2 - SERVICIO DE DIVULGACIÓN DEL SECTOR MINERO ENERGÉTICO"/>
    <s v="Realizar la recolección y procesamiento de la información"/>
    <n v="78111502"/>
    <s v="C-2106-1900-14-53105B-2106019-02"/>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m/>
    <n v="1000000"/>
    <m/>
    <m/>
    <m/>
    <m/>
    <n v="17689548"/>
  </r>
  <r>
    <x v="0"/>
    <x v="6"/>
    <s v="G. Información"/>
    <s v="Si"/>
    <n v="13"/>
    <s v="131-44"/>
    <s v="3 - Implementar una adecuada estrategia de comunicación y divulgación de la información del sector minero energético."/>
    <s v="2 - SERVICIO DE DIVULGACIÓN DEL SECTOR MINERO ENERGÉTICO"/>
    <s v="Realizar la recolección y procesamiento de la información"/>
    <n v="80141607"/>
    <s v="C-2106-1900-14-53105B-2106019-02"/>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n v="34000000"/>
    <m/>
    <m/>
  </r>
  <r>
    <x v="0"/>
    <x v="6"/>
    <s v="G. Información"/>
    <s v="Si"/>
    <n v="35"/>
    <s v="131-45"/>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r>
  <r>
    <x v="0"/>
    <x v="6"/>
    <s v="G. Información"/>
    <s v="Si"/>
    <n v="6"/>
    <s v="131-46"/>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r>
  <r>
    <x v="0"/>
    <x v="6"/>
    <s v="G. Información"/>
    <s v="Si"/>
    <s v="75 (30/12/2024)"/>
    <s v="131-47"/>
    <s v="3 - Implementar una adecuada estrategia de comunicación y divulgación de la información del sector minero energético."/>
    <s v="2 - SERVICIO DE DIVULGACIÓN DEL SECTOR MINERO ENERGÉTICO"/>
    <s v="Desarrollar el proceso de divulgación"/>
    <s v="N/A"/>
    <s v="C-2106-1900-14-53105B-2106019-02"/>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m/>
    <m/>
    <m/>
    <m/>
    <n v="6539493"/>
    <n v="4189712.5"/>
    <m/>
    <n v="4189712.5"/>
  </r>
  <r>
    <x v="0"/>
    <x v="6"/>
    <s v="G. Información"/>
    <s v="Si"/>
    <n v="35"/>
    <s v="131-48"/>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r>
  <r>
    <x v="0"/>
    <x v="6"/>
    <s v="G. Información"/>
    <s v="Si"/>
    <n v="6"/>
    <s v="131-49"/>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n v="658000"/>
    <n v="3290000"/>
    <m/>
    <n v="3290000"/>
    <m/>
    <n v="11120813"/>
  </r>
  <r>
    <x v="0"/>
    <x v="6"/>
    <s v="G. Información"/>
    <s v="Si"/>
    <n v="35"/>
    <s v="131-50"/>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6920000"/>
    <m/>
    <m/>
    <m/>
    <m/>
    <n v="3285450"/>
    <m/>
    <n v="3634550"/>
  </r>
  <r>
    <x v="0"/>
    <x v="6"/>
    <s v="G. Información"/>
    <s v="Si"/>
    <n v="35"/>
    <s v="131-51"/>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r>
  <r>
    <x v="0"/>
    <x v="6"/>
    <s v="G. Información"/>
    <s v="Si"/>
    <n v="35"/>
    <s v="131-52"/>
    <s v="3 - Implementar una adecuada estrategia de comunicación y divulgación de la información del sector minero energético."/>
    <s v="1 - SERVICIO DE INFORMACIÓN IMPLEMENTADO PARA LA ACCESIBILIDAD SECTORIAL"/>
    <s v="Desarrollo"/>
    <n v="80101507"/>
    <s v="C-2106-1900-14-53105B-2106034-02"/>
    <s v="Consultoría"/>
    <s v="131-52 Realizar el análisis de necesidades, incorporando soluciones tecnológicas innovadoras para la reestructuración del SIMCO. "/>
    <s v="Agosto"/>
    <s v="Agosto"/>
    <s v="Septiembre"/>
    <n v="4.5"/>
    <s v="Meses"/>
    <s v="Contratación directa"/>
    <s v="Propios - 21 - Otros recursos de tesorería"/>
    <n v="30000000"/>
    <n v="30000000"/>
    <s v="No"/>
    <s v="N/A"/>
    <s v="Johanna Stella Castellanos"/>
    <s v="Subdirectora de Gestión de la Información"/>
    <n v="6012220601"/>
    <s v="johanna.castellanos@upme.gov.co"/>
    <m/>
    <m/>
    <m/>
    <m/>
    <m/>
    <m/>
    <m/>
    <m/>
    <m/>
    <m/>
    <m/>
    <m/>
    <m/>
    <m/>
    <m/>
    <m/>
    <n v="30000000"/>
    <m/>
    <m/>
    <m/>
    <m/>
    <n v="30000000"/>
    <m/>
    <m/>
  </r>
  <r>
    <x v="0"/>
    <x v="6"/>
    <s v="G. Información"/>
    <s v="Si"/>
    <n v="35"/>
    <s v="131-53"/>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r>
  <r>
    <x v="0"/>
    <x v="6"/>
    <s v="G. Información"/>
    <s v="Si"/>
    <n v="16"/>
    <s v="131-54"/>
    <s v="3 - Implementar una adecuada estrategia de comunicación y divulgación de la información del sector minero energético."/>
    <s v="1 - SERVICIO DE INFORMACIÓN IMPLEMENTADO PARA LA ACCESIBILIDAD SECTORIAL"/>
    <s v="Pruebas y aseguramiento de calidad"/>
    <n v="43233501"/>
    <s v="C-2106-1900-14-53105B-2106034-02"/>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n v="15688606"/>
    <m/>
    <m/>
    <m/>
    <m/>
    <m/>
    <m/>
    <n v="15688606"/>
  </r>
  <r>
    <x v="0"/>
    <x v="6"/>
    <s v="G. Información"/>
    <s v="Si"/>
    <n v="35"/>
    <s v="131-55"/>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m/>
    <n v="4200000"/>
    <m/>
    <n v="333333"/>
    <m/>
    <m/>
    <m/>
    <m/>
  </r>
  <r>
    <x v="0"/>
    <x v="6"/>
    <s v="G. Información"/>
    <s v="Si"/>
    <n v="35"/>
    <s v="131-5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r>
  <r>
    <x v="0"/>
    <x v="6"/>
    <s v="G. Información"/>
    <s v="Si"/>
    <n v="35"/>
    <s v="131-57"/>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r>
  <r>
    <x v="0"/>
    <x v="6"/>
    <s v="G. Información"/>
    <s v="Si"/>
    <n v="35"/>
    <s v="131-58"/>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1848522"/>
    <m/>
    <m/>
    <m/>
    <m/>
    <n v="2883691"/>
  </r>
  <r>
    <x v="0"/>
    <x v="6"/>
    <s v="G. Información"/>
    <s v="Si"/>
    <n v="35"/>
    <s v="131-59"/>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n v="3164660"/>
    <m/>
    <m/>
    <m/>
    <m/>
    <n v="6048351"/>
  </r>
  <r>
    <x v="0"/>
    <x v="6"/>
    <s v="G. Información"/>
    <s v="Si"/>
    <n v="35"/>
    <s v="131-60"/>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3285450"/>
    <m/>
    <m/>
    <m/>
    <n v="1314550"/>
  </r>
  <r>
    <x v="0"/>
    <x v="6"/>
    <s v="G. Información"/>
    <s v="Si"/>
    <n v="35"/>
    <s v="131-6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4907250"/>
    <m/>
    <m/>
    <m/>
    <m/>
    <m/>
    <m/>
    <n v="4907250"/>
  </r>
  <r>
    <x v="0"/>
    <x v="6"/>
    <s v="G. Información"/>
    <s v="Si"/>
    <n v="40"/>
    <s v="131-6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6600000"/>
    <m/>
    <m/>
    <n v="6650000"/>
    <m/>
    <n v="6650000"/>
    <m/>
    <n v="13300000"/>
  </r>
  <r>
    <x v="0"/>
    <x v="7"/>
    <s v="Hidrocarburos"/>
    <s v="Si"/>
    <n v="39"/>
    <s v="170-1"/>
    <s v="1 - Fortalecer la planificación de la oferta de hidrocarburos."/>
    <s v="1 - DOCUMENTOS DE PLANEACIÓN ESTRATÉGICA DEL SECTOR DE HIDROCARBUROS"/>
    <s v="Documento de planeación preliminar"/>
    <n v="93151509"/>
    <s v="C-2103-1900-2-40301B-2103026-02"/>
    <s v="Software - Suscripciones"/>
    <s v="170-1 Realizar la renovación de la suscripción online de S&amp;P Global Commodity Insights."/>
    <s v="Septiembre"/>
    <s v="Septiembre"/>
    <s v="Noviembre"/>
    <n v="12"/>
    <s v="Meses"/>
    <s v="Contratación directa  - único oferente"/>
    <s v="Propios - 20 - Ingresos corrientes"/>
    <n v="258815235"/>
    <n v="258815235"/>
    <s v="No"/>
    <s v="N/A"/>
    <s v="Mauricio Andres Palma Orozco"/>
    <s v="Subdirector de hidrocarburos"/>
    <n v="6012220601"/>
    <s v="mauricio.palma@upme.gov.co"/>
    <m/>
    <m/>
    <m/>
    <m/>
    <m/>
    <m/>
    <m/>
    <m/>
    <m/>
    <m/>
    <m/>
    <m/>
    <m/>
    <m/>
    <m/>
    <m/>
    <m/>
    <m/>
    <m/>
    <m/>
    <n v="258815235"/>
    <m/>
    <m/>
    <n v="258815235"/>
  </r>
  <r>
    <x v="0"/>
    <x v="7"/>
    <s v="Hidrocarburos"/>
    <s v="Si"/>
    <s v="75 (30/12/2024)"/>
    <s v="170-2"/>
    <s v="1 - Fortalecer la planificación de la oferta de hidrocarburos."/>
    <s v="1 - DOCUMENTOS DE PLANEACIÓN ESTRATÉGICA DEL SECTOR DE HIDROCARBUROS"/>
    <s v="Documento de planeación preliminar"/>
    <n v="93151509"/>
    <s v="C-2103-1900-2-40301B-2103026-02"/>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n v="500000000"/>
    <m/>
    <m/>
  </r>
  <r>
    <x v="0"/>
    <x v="7"/>
    <s v="Hidrocarburos"/>
    <s v="Si"/>
    <n v="39"/>
    <s v="170-3"/>
    <s v="1 - Fortalecer la planificación de la oferta de hidrocarburos."/>
    <s v="1 - DOCUMENTOS DE PLANEACIÓN ESTRATÉGICA DEL SECTOR DE HIDROCARBUROS"/>
    <s v="Documento de planeación preliminar"/>
    <n v="93151509"/>
    <s v="C-2103-1900-2-40301B-2103026-02"/>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n v="269448992"/>
    <m/>
    <m/>
    <n v="269448992"/>
    <m/>
    <m/>
  </r>
  <r>
    <x v="0"/>
    <x v="7"/>
    <s v="Hidrocarburos"/>
    <s v="Si"/>
    <n v="27"/>
    <s v="170-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r>
  <r>
    <x v="0"/>
    <x v="7"/>
    <s v="Hidrocarburos"/>
    <s v="Si"/>
    <s v="75 (30/12/2024)"/>
    <s v="170-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418100"/>
    <m/>
    <n v="11418100"/>
    <m/>
    <n v="20881533"/>
  </r>
  <r>
    <x v="0"/>
    <x v="7"/>
    <s v="Hidrocarburos"/>
    <s v="Si"/>
    <n v="26"/>
    <s v="170-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r>
  <r>
    <x v="0"/>
    <x v="7"/>
    <s v="Hidrocarburos"/>
    <s v="Si"/>
    <s v="75 (30/12/2024)"/>
    <s v="170-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918100"/>
    <m/>
    <n v="10418100"/>
    <m/>
    <n v="10418100"/>
    <m/>
    <n v="20794163"/>
  </r>
  <r>
    <x v="0"/>
    <x v="7"/>
    <s v="Hidrocarburos"/>
    <s v="Si"/>
    <n v="26"/>
    <s v="170-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m/>
    <m/>
    <m/>
    <m/>
    <m/>
    <m/>
    <m/>
  </r>
  <r>
    <x v="0"/>
    <x v="7"/>
    <s v="Hidrocarburos"/>
    <s v="Si"/>
    <n v="26"/>
    <s v="170-9"/>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n v="6129305"/>
    <n v="9677850"/>
    <m/>
    <n v="9677850"/>
    <m/>
    <n v="9677850"/>
    <m/>
    <n v="19355700"/>
  </r>
  <r>
    <x v="0"/>
    <x v="7"/>
    <s v="Hidrocarburos"/>
    <s v="Si"/>
    <n v="26"/>
    <s v="170-10"/>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r>
  <r>
    <x v="0"/>
    <x v="7"/>
    <s v="Hidrocarburos"/>
    <s v="Si"/>
    <s v="75 (30/12/2024)"/>
    <s v="170-11"/>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r>
  <r>
    <x v="0"/>
    <x v="7"/>
    <s v="Hidrocarburos"/>
    <s v="Si"/>
    <s v="75 (30/12/2024)"/>
    <s v="170-12"/>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r>
  <r>
    <x v="0"/>
    <x v="7"/>
    <s v="Hidrocarburos"/>
    <s v="Si"/>
    <n v="26"/>
    <s v="170-1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1818100"/>
    <m/>
    <n v="20836200"/>
  </r>
  <r>
    <x v="0"/>
    <x v="7"/>
    <s v="Hidrocarburos"/>
    <s v="Si"/>
    <s v="75 (30/12/2024)"/>
    <s v="170-14"/>
    <s v="1 - Fortalecer la planificación de la oferta de hidrocarburos."/>
    <s v="1 - DOCUMENTOS DE PLANEACIÓN ESTRATÉGICA DEL SECTOR DE HIDROCARBUROS"/>
    <s v="Documento de planeación preliminar"/>
    <s v="N/A"/>
    <s v="C-2103-1900-2-40301B-2103026-02"/>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3700000"/>
    <n v="3700000"/>
    <n v="11345804"/>
    <n v="2500000"/>
    <n v="3500000"/>
    <n v="3500000"/>
    <n v="1500000"/>
    <n v="10345804"/>
  </r>
  <r>
    <x v="0"/>
    <x v="7"/>
    <s v="Hidrocarburos"/>
    <s v="Si"/>
    <s v="75 (30/12/2024)"/>
    <s v="170-1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r>
  <r>
    <x v="0"/>
    <x v="7"/>
    <s v="Hidrocarburos"/>
    <s v="Si"/>
    <n v="4"/>
    <s v="170-1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909091"/>
    <m/>
    <n v="909091"/>
    <m/>
    <n v="1518834"/>
    <m/>
    <m/>
  </r>
  <r>
    <x v="0"/>
    <x v="7"/>
    <s v="Hidrocarburos"/>
    <s v="Si"/>
    <s v="75 (30/12/2024)"/>
    <s v="170-1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r>
  <r>
    <x v="0"/>
    <x v="7"/>
    <s v="Hidrocarburos"/>
    <s v="Si"/>
    <n v="37"/>
    <s v="170-1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n v="2219680"/>
    <m/>
    <m/>
    <m/>
    <m/>
    <m/>
    <m/>
  </r>
  <r>
    <x v="0"/>
    <x v="7"/>
    <s v="Hidrocarburos"/>
    <s v="Si"/>
    <n v="26"/>
    <s v="170-1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1018100"/>
    <m/>
    <n v="10418100"/>
    <m/>
    <n v="20836200"/>
  </r>
  <r>
    <x v="0"/>
    <x v="7"/>
    <s v="Hidrocarburos"/>
    <s v="Si"/>
    <n v="29"/>
    <s v="170-2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n v="3472700"/>
    <m/>
    <m/>
    <m/>
    <m/>
    <m/>
    <m/>
  </r>
  <r>
    <x v="0"/>
    <x v="7"/>
    <s v="Hidrocarburos"/>
    <s v="Si"/>
    <n v="29"/>
    <s v="170-2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r>
  <r>
    <x v="0"/>
    <x v="7"/>
    <s v="Hidrocarburos"/>
    <s v="Si"/>
    <n v="26"/>
    <s v="170-2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r>
  <r>
    <x v="0"/>
    <x v="7"/>
    <s v="Hidrocarburos"/>
    <s v="Si"/>
    <n v="26"/>
    <s v="170-2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1018100"/>
    <m/>
    <n v="10418100"/>
    <m/>
    <n v="20836200"/>
  </r>
  <r>
    <x v="0"/>
    <x v="7"/>
    <s v="Hidrocarburos"/>
    <s v="Si"/>
    <n v="39"/>
    <s v="170-24"/>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r>
  <r>
    <x v="0"/>
    <x v="7"/>
    <s v="Hidrocarburos"/>
    <s v="Si"/>
    <n v="39"/>
    <s v="170-25"/>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78111502"/>
    <s v="C-2103-1900-2-40301B-2103025-02"/>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8314570"/>
    <n v="38314570"/>
    <s v="No"/>
    <s v="N/A"/>
    <s v="Mauricio Andres Palma Orozco"/>
    <s v="Subdirector de hidrocarburos"/>
    <n v="6012220601"/>
    <s v="mauricio.palma@upme.gov.co"/>
    <m/>
    <m/>
    <m/>
    <m/>
    <m/>
    <m/>
    <m/>
    <m/>
    <m/>
    <m/>
    <n v="30899620"/>
    <m/>
    <m/>
    <m/>
    <m/>
    <n v="8860716"/>
    <m/>
    <n v="7000000"/>
    <m/>
    <n v="10000000"/>
    <n v="7414950"/>
    <n v="10000000"/>
    <m/>
    <n v="11314570"/>
  </r>
  <r>
    <x v="0"/>
    <x v="7"/>
    <s v="Hidrocarburos"/>
    <s v="Si"/>
    <n v="26"/>
    <s v="170-2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n v="2197403"/>
  </r>
  <r>
    <x v="0"/>
    <x v="7"/>
    <s v="Hidrocarburos"/>
    <s v="Si"/>
    <n v="26"/>
    <s v="170-2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54299700"/>
    <n v="54299700"/>
    <s v="No"/>
    <s v="N/A"/>
    <s v="Cesar Augusto Pineda "/>
    <s v="Subdirector de hidrocarburos (E)"/>
    <n v="6012220601"/>
    <s v="cesar.pineda@upme.gov.co"/>
    <m/>
    <m/>
    <m/>
    <m/>
    <m/>
    <m/>
    <m/>
    <m/>
    <m/>
    <m/>
    <m/>
    <m/>
    <n v="47338200"/>
    <m/>
    <m/>
    <n v="556920"/>
    <m/>
    <n v="8353800"/>
    <n v="6961500"/>
    <n v="8353800"/>
    <m/>
    <n v="8353800"/>
    <m/>
    <n v="28681380"/>
  </r>
  <r>
    <x v="0"/>
    <x v="7"/>
    <s v="Hidrocarburos"/>
    <s v="Si"/>
    <n v="26"/>
    <s v="170-2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93151509"/>
    <s v="C-2103-1900-2-40301B-2103025-02"/>
    <s v="Software- Licencias"/>
    <s v="170-28Realizar la adquisición de licencia PipelineStudio™ Software"/>
    <s v="Septiembre"/>
    <s v="Septiembre"/>
    <s v="Octubre"/>
    <n v="12"/>
    <s v="Meses"/>
    <s v="Contratación directa-unico oferente"/>
    <s v="Propios - 20 - Ingresos corrientes"/>
    <n v="22289776"/>
    <n v="22289776"/>
    <s v="No"/>
    <s v="N/A"/>
    <s v="Cesar Augusto Pineda "/>
    <s v="Subdirector de hidrocarburos (E)"/>
    <n v="6012220601"/>
    <s v="cesar.pineda@upme.gov.co"/>
    <m/>
    <m/>
    <m/>
    <m/>
    <m/>
    <m/>
    <m/>
    <m/>
    <m/>
    <m/>
    <m/>
    <m/>
    <m/>
    <m/>
    <m/>
    <m/>
    <m/>
    <m/>
    <n v="22289776"/>
    <m/>
    <m/>
    <n v="22289776"/>
    <m/>
    <m/>
  </r>
  <r>
    <x v="0"/>
    <x v="7"/>
    <s v="Hidrocarburos"/>
    <s v="Si"/>
    <n v="37"/>
    <s v="170-2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52090500"/>
    <n v="52090500"/>
    <s v=" No"/>
    <s v="N/A"/>
    <s v="Cesar Augusto Pineda "/>
    <s v="Subdirector de hidrocarburos (E)"/>
    <n v="6012220601"/>
    <s v="cesar.pineda@upme.gov.co"/>
    <m/>
    <m/>
    <m/>
    <m/>
    <m/>
    <m/>
    <m/>
    <m/>
    <m/>
    <m/>
    <m/>
    <m/>
    <m/>
    <m/>
    <m/>
    <m/>
    <m/>
    <n v="10418100"/>
    <m/>
    <n v="10418100"/>
    <m/>
    <n v="10418100"/>
    <m/>
    <n v="20836200"/>
  </r>
  <r>
    <x v="0"/>
    <x v="7"/>
    <s v="Hidrocarburos"/>
    <s v="Si"/>
    <n v="37"/>
    <s v="170-3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m/>
    <m/>
    <m/>
    <n v="7900000"/>
    <m/>
    <n v="6500000"/>
    <m/>
    <n v="6500000"/>
  </r>
  <r>
    <x v="0"/>
    <x v="7"/>
    <s v="Hidrocarburos"/>
    <s v="Si"/>
    <n v="30"/>
    <s v="170-31"/>
    <s v="2 - Reducir limitaciones que afecten la expansión de infraestructura de suministro de hidrocarburos en el tiempo."/>
    <s v="1 - DOCUMENTOS DE LINEAMIENTOS TÉCNICOS - PARA EL DESARROLLO DEL SECTOR DE HIDROCARBUROS"/>
    <s v="Documento con la descripción de procesos, métodos y herramientas"/>
    <s v="43233501"/>
    <s v="C-2103-1900-2-40301B-2103025-02"/>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n v="19967317"/>
    <m/>
    <m/>
    <m/>
    <m/>
    <m/>
    <m/>
    <n v="19967317"/>
  </r>
  <r>
    <x v="0"/>
    <x v="7"/>
    <s v="Hidrocarburos"/>
    <s v="Si"/>
    <n v="37"/>
    <s v="170-3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Agosto"/>
    <n v="4.5"/>
    <s v="Meses"/>
    <s v="Contratación directa - Prestación de servicios profesionales"/>
    <s v="Propios - 20 - Ingresos corrientes"/>
    <n v="47227467"/>
    <n v="47227467"/>
    <s v="No"/>
    <s v="N/A"/>
    <s v="Ingrid Fernanda Vasquez"/>
    <s v="Subdirector de hidrocarburos"/>
    <n v="6012220601"/>
    <s v="ingrid.vasquez@upme.gov.co"/>
    <m/>
    <m/>
    <m/>
    <m/>
    <m/>
    <m/>
    <m/>
    <m/>
    <m/>
    <m/>
    <m/>
    <m/>
    <m/>
    <m/>
    <m/>
    <m/>
    <m/>
    <n v="5555067"/>
    <m/>
    <n v="10418100"/>
    <m/>
    <n v="10418100"/>
    <m/>
    <n v="20836200"/>
  </r>
  <r>
    <x v="0"/>
    <x v="7"/>
    <s v="Hidrocarburos"/>
    <s v="Si"/>
    <n v="39"/>
    <s v="170-3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50475600"/>
    <n v="50475600"/>
    <s v="No"/>
    <s v="N/A"/>
    <s v="Ingrid Fernanda Vasquez"/>
    <s v="Subdirector de hidrocarburos"/>
    <n v="6012220601"/>
    <s v="ingrid.vasquez@upme.gov.co"/>
    <m/>
    <m/>
    <m/>
    <m/>
    <m/>
    <m/>
    <m/>
    <m/>
    <m/>
    <m/>
    <m/>
    <m/>
    <m/>
    <m/>
    <m/>
    <m/>
    <n v="50475600"/>
    <m/>
    <m/>
    <n v="12618900"/>
    <m/>
    <n v="12618900"/>
    <m/>
    <n v="25237800"/>
  </r>
  <r>
    <x v="0"/>
    <x v="7"/>
    <s v="Hidrocarburos"/>
    <s v="Si"/>
    <n v="39"/>
    <s v="170-3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r>
  <r>
    <x v="0"/>
    <x v="7"/>
    <s v="Hidrocarburos"/>
    <s v="Si"/>
    <n v="39"/>
    <s v="170-3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6909200"/>
    <n v="16909200"/>
    <s v="No"/>
    <s v="N/A"/>
    <s v="Ingrid Fernanda Vasquez"/>
    <s v="Subdirector de hidrocarburos"/>
    <n v="6012220601"/>
    <s v="ingrid.vasquez@upme.gov.co"/>
    <m/>
    <m/>
    <m/>
    <m/>
    <m/>
    <m/>
    <m/>
    <m/>
    <m/>
    <m/>
    <m/>
    <m/>
    <m/>
    <m/>
    <m/>
    <m/>
    <n v="16909200"/>
    <m/>
    <m/>
    <n v="4227300"/>
    <m/>
    <n v="4227300"/>
    <m/>
    <n v="8454600"/>
  </r>
  <r>
    <x v="0"/>
    <x v="7"/>
    <s v="Hidrocarburos"/>
    <s v="Si"/>
    <n v="39"/>
    <s v="170-3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r>
  <r>
    <x v="0"/>
    <x v="8"/>
    <s v="Demanda"/>
    <s v="Si"/>
    <n v="40"/>
    <s v="160-1"/>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r>
  <r>
    <x v="0"/>
    <x v="8"/>
    <s v="Demanda"/>
    <s v="Si"/>
    <n v="13"/>
    <s v="160-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84981540"/>
    <n v="84981540"/>
    <s v="No"/>
    <s v="N/A"/>
    <s v="Jessica Arias Gaviria"/>
    <s v="Subdirectora de Demanda"/>
    <n v="6012220601"/>
    <s v="jessica.arias@upme.gov.co"/>
    <m/>
    <m/>
    <n v="84981540"/>
    <m/>
    <m/>
    <n v="5559540"/>
    <m/>
    <n v="7942200"/>
    <m/>
    <n v="7942200"/>
    <m/>
    <n v="7942200"/>
    <m/>
    <n v="7942200"/>
    <m/>
    <n v="7942200"/>
    <m/>
    <n v="7942200"/>
    <m/>
    <n v="7942200"/>
    <m/>
    <n v="7942200"/>
    <m/>
    <n v="15884400"/>
  </r>
  <r>
    <x v="0"/>
    <x v="8"/>
    <s v="Demanda"/>
    <s v="Si"/>
    <s v="75 (30/12/2024)"/>
    <s v="160-3"/>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4"/>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5"/>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r>
  <r>
    <x v="0"/>
    <x v="8"/>
    <s v="Demanda"/>
    <s v="Si"/>
    <n v="13"/>
    <s v="160-6"/>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r>
  <r>
    <x v="0"/>
    <x v="8"/>
    <s v="Demanda"/>
    <s v="Si"/>
    <s v="75 (30/12/2024)"/>
    <s v="160-7"/>
    <s v="2 - Desarrollar la capacidad instalada en la planificación estratégica de la atención de la demanda."/>
    <s v="1 - DOCUMENTOS METODOLÓGICOS"/>
    <s v="Diagnóstico"/>
    <n v="80111620"/>
    <s v="C-2106-1900-13-40302B-2106005-02"/>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n v="1320781"/>
    <n v="32858458"/>
  </r>
  <r>
    <x v="0"/>
    <x v="8"/>
    <s v="Demanda"/>
    <s v="Si"/>
    <s v="75 (30/12/2024)"/>
    <s v="160-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r>
  <r>
    <x v="0"/>
    <x v="8"/>
    <s v="Demanda"/>
    <s v="Si"/>
    <n v="13"/>
    <s v="160-9"/>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r>
  <r>
    <x v="0"/>
    <x v="8"/>
    <s v="Demanda"/>
    <s v="Si"/>
    <n v="9"/>
    <s v="160-10"/>
    <s v="2 - Desarrollar la capacidad instalada en la planificación estratégica de la atención de la demanda."/>
    <s v="1 - DOCUMENTOS METODOLÓGICOS"/>
    <s v="Diagnóstico"/>
    <n v="93142104"/>
    <s v="C-2106-1900-13-40302B-2106005-02"/>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m/>
    <m/>
    <m/>
    <m/>
    <m/>
    <n v="160000"/>
    <n v="90096000"/>
  </r>
  <r>
    <x v="0"/>
    <x v="8"/>
    <s v="Demanda"/>
    <s v="Si"/>
    <n v="13"/>
    <s v="160-11"/>
    <s v="2 - Desarrollar la capacidad instalada en la planificación estratégica de la atención de la demanda."/>
    <s v="1 - DOCUMENTOS METODOLÓGICOS"/>
    <s v="Documento metodológico preliminar"/>
    <n v="93142104"/>
    <s v="C-2106-1900-13-40302B-2106005-02"/>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r>
  <r>
    <x v="0"/>
    <x v="8"/>
    <s v="Demanda"/>
    <s v="Si"/>
    <n v="21"/>
    <s v="160-12"/>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n v="450240000"/>
    <m/>
    <m/>
    <n v="225120000"/>
    <m/>
    <n v="225120000"/>
    <m/>
    <m/>
  </r>
  <r>
    <x v="0"/>
    <x v="8"/>
    <s v="Demanda"/>
    <s v="Si"/>
    <n v="21"/>
    <s v="160-13"/>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n v="300160000"/>
    <m/>
    <m/>
    <m/>
    <m/>
    <n v="75040000"/>
    <m/>
    <n v="225120000"/>
  </r>
  <r>
    <x v="0"/>
    <x v="8"/>
    <s v="Demanda"/>
    <s v="Si"/>
    <n v="40"/>
    <s v="160-14"/>
    <s v="1 - Mejorar la representatividad en la información de la participación de los sectores económicos en el consumo de energía."/>
    <s v="1 - DOCUMENTOS DE PLANEACIÓN"/>
    <s v="Documento de planeación preliminar"/>
    <s v="81101516;83101601"/>
    <s v="C-2106-1900-13-40302B-2106003-02"/>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r>
  <r>
    <x v="0"/>
    <x v="8"/>
    <s v="Demanda"/>
    <s v="Si"/>
    <n v="22"/>
    <s v="160-15"/>
    <s v="1 - Mejorar la representatividad en la información de la participación de los sectores económicos en el consumo de energía."/>
    <s v="1 - DOCUMENTOS DE PLANEACIÓN"/>
    <s v="Documento de planeación preliminar"/>
    <n v="81101516"/>
    <s v="C-2106-1900-13-40302B-2106003-02"/>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4006384"/>
    <m/>
    <m/>
    <n v="112201915"/>
    <m/>
    <m/>
    <m/>
    <n v="261804469"/>
  </r>
  <r>
    <x v="0"/>
    <x v="8"/>
    <s v="Demanda"/>
    <s v="Si"/>
    <n v="13"/>
    <s v="160-1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r>
  <r>
    <x v="0"/>
    <x v="8"/>
    <s v="Demanda"/>
    <s v="Si"/>
    <n v="2"/>
    <s v="160-17"/>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500000"/>
    <m/>
    <n v="12500000"/>
    <m/>
    <n v="12500000"/>
    <m/>
    <n v="22942500"/>
  </r>
  <r>
    <x v="0"/>
    <x v="8"/>
    <s v="Demanda"/>
    <s v="Si"/>
    <n v="2"/>
    <s v="160-1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n v="411500"/>
    <m/>
    <n v="411500"/>
    <m/>
    <n v="411500"/>
    <m/>
    <n v="2880500"/>
  </r>
  <r>
    <x v="0"/>
    <x v="8"/>
    <s v="Demanda"/>
    <s v="Si"/>
    <n v="40"/>
    <s v="160-19"/>
    <s v="3 - Fomentar la articulación de la política pública, el marco regulatorio y la visión de gobierno."/>
    <s v="1 - DOCUMENTOS DE LINEAMIENTOS TÉCNICOS"/>
    <s v="Documento con los resultados de las validaciones"/>
    <n v="78111502"/>
    <s v="C-2106-1900-13-40302B-2106010-02"/>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4431738"/>
    <m/>
    <n v="4431738"/>
    <m/>
    <n v="4431738"/>
    <n v="317600"/>
    <n v="4431740"/>
  </r>
  <r>
    <x v="0"/>
    <x v="8"/>
    <s v="Demanda"/>
    <s v="Si"/>
    <s v="75 (30/12/2024)"/>
    <s v="160-20"/>
    <s v="3 - Fomentar la articulación de la política pública, el marco regulatorio y la visión de gobierno."/>
    <s v="1 - DOCUMENTOS DE LINEAMIENTOS TÉCNICOS"/>
    <s v="Documento con los resultados de las validaciones"/>
    <s v="N/A"/>
    <s v="C-2106-1900-13-40302B-2106010-02"/>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n v="1500000"/>
    <n v="1500000"/>
    <n v="1500000"/>
    <n v="1500000"/>
    <n v="1500000"/>
    <n v="1500000"/>
    <n v="29069988"/>
    <n v="29069988"/>
  </r>
  <r>
    <x v="0"/>
    <x v="8"/>
    <s v="Demanda"/>
    <s v="Si"/>
    <n v="40"/>
    <s v="160-21"/>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n v="1401693"/>
    <n v="15401693"/>
  </r>
  <r>
    <x v="0"/>
    <x v="8"/>
    <s v="Demanda"/>
    <s v="Si"/>
    <n v="13"/>
    <s v="160-22"/>
    <s v="2 - Desarrollar la capacidad instalada en la planificación estratégica de la atención de la demanda."/>
    <s v="1 - DOCUMENTOS METODOLÓGICOS"/>
    <s v="Documento metodológico preliminar"/>
    <n v="43233501"/>
    <s v="C-2106-1900-13-40302B-2106005-02"/>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n v="10177130"/>
    <m/>
    <m/>
    <m/>
    <m/>
    <m/>
    <m/>
    <n v="10177130"/>
  </r>
  <r>
    <x v="0"/>
    <x v="8"/>
    <s v="Demanda"/>
    <s v="Si"/>
    <n v="13"/>
    <s v="160-23"/>
    <s v="1 - Mejorar la representatividad en la información de la participación de los sectores económicos en el consumo de energía."/>
    <s v="1 - DOCUMENTOS DE PLANEACIÓN"/>
    <s v="Documento de planeación preliminar"/>
    <n v="43233501"/>
    <s v="C-2106-1900-13-40302B-2106003-02"/>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n v="13572510"/>
    <m/>
    <m/>
    <m/>
    <m/>
    <m/>
    <m/>
    <n v="13572510"/>
  </r>
  <r>
    <x v="0"/>
    <x v="8"/>
    <s v="Demanda"/>
    <s v="Si"/>
    <n v="13"/>
    <s v="160-24"/>
    <s v="1 - Mejorar la representatividad en la información de la participación de los sectores económicos en el consumo de energía."/>
    <s v="1 - DOCUMENTOS DE PLANEACIÓN"/>
    <s v="Diagnóstico"/>
    <n v="43233501"/>
    <s v="C-2106-1900-13-40302B-2106003-02"/>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n v="5041631"/>
    <m/>
    <m/>
    <m/>
    <m/>
    <m/>
    <m/>
    <n v="5041631"/>
  </r>
  <r>
    <x v="0"/>
    <x v="8"/>
    <s v="Demanda"/>
    <s v="Si"/>
    <n v="40"/>
    <s v="160-25"/>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n v="2790773"/>
    <m/>
    <m/>
    <n v="930258"/>
    <m/>
    <n v="930258"/>
    <m/>
    <n v="930257"/>
  </r>
  <r>
    <x v="0"/>
    <x v="8"/>
    <s v="Demanda"/>
    <s v="Si"/>
    <n v="40"/>
    <s v="160-2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n v="2409227"/>
    <m/>
    <m/>
    <n v="803076"/>
    <m/>
    <n v="803076"/>
    <m/>
    <n v="803075"/>
  </r>
  <r>
    <x v="0"/>
    <x v="8"/>
    <s v="Demanda"/>
    <s v="Si"/>
    <n v="40"/>
    <s v="160-27"/>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r>
  <r>
    <x v="0"/>
    <x v="8"/>
    <s v="Demanda"/>
    <s v="Si"/>
    <n v="40"/>
    <s v="160-28"/>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n v="1780000"/>
    <m/>
    <m/>
    <n v="593333"/>
    <m/>
    <n v="593333"/>
    <m/>
    <n v="593334"/>
  </r>
  <r>
    <x v="0"/>
    <x v="8"/>
    <s v="Demanda"/>
    <s v="Si"/>
    <n v="40"/>
    <s v="160-29"/>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n v="5620000"/>
    <m/>
    <m/>
    <n v="1873333"/>
    <m/>
    <n v="1873333"/>
    <m/>
    <n v="1873334"/>
  </r>
  <r>
    <x v="0"/>
    <x v="8"/>
    <s v="Demanda"/>
    <s v="Si"/>
    <n v="40"/>
    <s v="160-30"/>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r>
  <r>
    <x v="0"/>
    <x v="8"/>
    <s v="Demanda"/>
    <s v="Si"/>
    <n v="40"/>
    <s v="160-31"/>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6662400"/>
    <n v="6662400"/>
    <s v="No"/>
    <s v="N/A"/>
    <s v="Wilson Quintero"/>
    <s v="Subdirector de Demanda"/>
    <n v="6012220601"/>
    <s v="wilson.quintero@upme.gov.co"/>
    <m/>
    <m/>
    <m/>
    <m/>
    <m/>
    <m/>
    <m/>
    <m/>
    <m/>
    <m/>
    <m/>
    <m/>
    <m/>
    <m/>
    <m/>
    <m/>
    <n v="6662400"/>
    <m/>
    <m/>
    <m/>
    <m/>
    <m/>
    <m/>
    <n v="6662400"/>
  </r>
  <r>
    <x v="0"/>
    <x v="9"/>
    <s v="Territorial"/>
    <s v="Si"/>
    <s v="75 (30/12/2024)"/>
    <s v="100-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r>
  <r>
    <x v="0"/>
    <x v="9"/>
    <s v="Territorial"/>
    <s v="Si"/>
    <n v="13"/>
    <s v="100-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r>
  <r>
    <x v="0"/>
    <x v="9"/>
    <s v="Territorial"/>
    <s v="Si"/>
    <s v="01"/>
    <s v="100-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r>
  <r>
    <x v="0"/>
    <x v="9"/>
    <s v="Territorial"/>
    <s v="Si"/>
    <n v="25"/>
    <s v="100-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n v="4551995"/>
    <m/>
    <m/>
    <n v="4551995"/>
    <m/>
    <m/>
  </r>
  <r>
    <x v="0"/>
    <x v="9"/>
    <s v="Territorial"/>
    <s v="Si"/>
    <n v="11"/>
    <s v="100-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r>
  <r>
    <x v="0"/>
    <x v="9"/>
    <s v="Territorial"/>
    <s v="Si"/>
    <n v="24"/>
    <s v="100-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5000000"/>
    <n v="35000000"/>
    <s v="No"/>
    <s v="N/A"/>
    <s v="Ingrid Viviana Garzón"/>
    <s v="Asesora Dirección general"/>
    <n v="6012220601"/>
    <s v="ingrid.garzon@upme.gov.co"/>
    <m/>
    <m/>
    <m/>
    <m/>
    <m/>
    <m/>
    <m/>
    <m/>
    <n v="31835497"/>
    <m/>
    <m/>
    <m/>
    <m/>
    <m/>
    <n v="-632901"/>
    <m/>
    <m/>
    <m/>
    <n v="3797404"/>
    <n v="2722066"/>
    <m/>
    <n v="9493510"/>
    <m/>
    <n v="22784424"/>
  </r>
  <r>
    <x v="0"/>
    <x v="9"/>
    <s v="Territorial"/>
    <s v="Si"/>
    <s v="75 (30/12/2024)"/>
    <s v="100-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n v="787500"/>
    <n v="7875000"/>
    <m/>
    <n v="7875000"/>
    <m/>
    <n v="16537500"/>
  </r>
  <r>
    <x v="0"/>
    <x v="9"/>
    <s v="Territorial"/>
    <s v="Si"/>
    <n v="2"/>
    <s v="100-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7900000"/>
    <n v="460000"/>
    <n v="7900000"/>
    <m/>
    <n v="7900000"/>
    <m/>
    <n v="15848650"/>
  </r>
  <r>
    <x v="0"/>
    <x v="9"/>
    <s v="Territorial"/>
    <s v="Si"/>
    <n v="2"/>
    <s v="100-9"/>
    <s v="1 - Incluir el uso de las particularidades propias de cada territorio en la planeación minero energética."/>
    <s v="2 - DOCUMENTOS METODOLÓGICOS"/>
    <s v="Identificar e incorporar variables sociales, ambientales y territoriales en los documentos de planeación minero energética"/>
    <n v="78111502"/>
    <s v="C-2106-1900-10-53105E-2106005-0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210547940"/>
    <n v="210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13818492"/>
    <n v="67129026"/>
    <n v="21000000"/>
    <m/>
    <n v="21000000"/>
    <m/>
    <n v="21961584"/>
  </r>
  <r>
    <x v="0"/>
    <x v="9"/>
    <s v="Territorial"/>
    <s v="Si"/>
    <n v="11"/>
    <s v="100-1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352075"/>
    <m/>
    <n v="7500000"/>
    <m/>
    <n v="5600000"/>
  </r>
  <r>
    <x v="0"/>
    <x v="9"/>
    <s v="Territorial"/>
    <s v="Si"/>
    <n v="38"/>
    <s v="100-1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11"/>
    <s v="100-1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300000"/>
    <n v="34300000"/>
    <s v="No"/>
    <s v="N/A"/>
    <s v="Ingrid Viviana Garzón"/>
    <s v="Asesora Dirección general"/>
    <n v="6012220601"/>
    <s v="ingrid.garzon@upme.gov.co"/>
    <m/>
    <m/>
    <m/>
    <m/>
    <m/>
    <m/>
    <n v="34276480"/>
    <m/>
    <m/>
    <n v="3366440"/>
    <m/>
    <n v="4590600"/>
    <m/>
    <n v="4590600"/>
    <m/>
    <n v="4590600"/>
    <m/>
    <n v="4590600"/>
    <n v="23520"/>
    <n v="4590600"/>
    <m/>
    <n v="4590600"/>
    <m/>
    <n v="3389960"/>
  </r>
  <r>
    <x v="0"/>
    <x v="9"/>
    <s v="Territorial"/>
    <s v="Si"/>
    <n v="11"/>
    <s v="100-1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r>
  <r>
    <x v="0"/>
    <x v="9"/>
    <s v="Territorial"/>
    <s v="Si"/>
    <n v="11"/>
    <s v="100-1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189999"/>
    <n v="42189999"/>
    <s v="No"/>
    <s v="N/A"/>
    <s v="Ingrid Viviana Garzón"/>
    <s v="Asesora Dirección general"/>
    <n v="6012220601"/>
    <s v="ingrid.garzon@upme.gov.co"/>
    <m/>
    <m/>
    <m/>
    <m/>
    <m/>
    <m/>
    <n v="42000000"/>
    <m/>
    <m/>
    <m/>
    <m/>
    <n v="13766666"/>
    <m/>
    <m/>
    <m/>
    <n v="7000000"/>
    <m/>
    <n v="14000000"/>
    <n v="189999"/>
    <n v="7000000"/>
    <m/>
    <n v="423333"/>
    <m/>
    <m/>
  </r>
  <r>
    <x v="0"/>
    <x v="9"/>
    <s v="Territorial"/>
    <s v="Si"/>
    <s v="75 (30/12/2024)"/>
    <s v="100-1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r>
  <r>
    <x v="0"/>
    <x v="9"/>
    <s v="Territorial"/>
    <s v="Si"/>
    <n v="38"/>
    <s v="100-1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37529988"/>
    <n v="37529988"/>
    <s v="No"/>
    <s v="N/A"/>
    <s v="Ingrid Viviana Garzón"/>
    <s v="Asesora Dirección general"/>
    <n v="6012220601"/>
    <s v="ingrid.garzon@upme.gov.co"/>
    <m/>
    <m/>
    <m/>
    <m/>
    <m/>
    <m/>
    <m/>
    <m/>
    <m/>
    <m/>
    <m/>
    <m/>
    <m/>
    <m/>
    <m/>
    <m/>
    <n v="37529988"/>
    <m/>
    <m/>
    <n v="4000000"/>
    <m/>
    <n v="8000000"/>
    <m/>
    <n v="25529988"/>
  </r>
  <r>
    <x v="0"/>
    <x v="9"/>
    <s v="Territorial"/>
    <s v="Si"/>
    <n v="13"/>
    <s v="100-17"/>
    <s v="1 - Incluir el uso de las particularidades propias de cada territorio en la planeación minero energética."/>
    <s v="2 - DOCUMENTOS METODOLÓGICOS"/>
    <s v="Identificar e incorporar variables sociales, ambientales y territoriales en los documentos de planeación minero energética"/>
    <n v="80101602"/>
    <s v="C-2106-1900-10-53105E-2106005-0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n v="12000000"/>
    <m/>
    <m/>
    <m/>
    <n v="30000000"/>
    <m/>
    <n v="6000000"/>
  </r>
  <r>
    <x v="0"/>
    <x v="9"/>
    <s v="Territorial"/>
    <s v="Si"/>
    <n v="13"/>
    <s v="100-1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9677000"/>
    <n v="2099300"/>
    <n v="9677000"/>
    <m/>
    <n v="9677000"/>
    <m/>
    <n v="22420301"/>
  </r>
  <r>
    <x v="0"/>
    <x v="9"/>
    <s v="Territorial"/>
    <s v="Si"/>
    <s v="75 (30/12/2024)"/>
    <s v="100-19"/>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n v="3698783"/>
    <m/>
    <m/>
    <m/>
    <m/>
    <m/>
    <m/>
  </r>
  <r>
    <x v="0"/>
    <x v="9"/>
    <s v="Territorial"/>
    <s v="Si"/>
    <s v="75 (30/12/2024)"/>
    <s v="100-2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r>
  <r>
    <x v="0"/>
    <x v="9"/>
    <s v="Territorial"/>
    <s v="Si"/>
    <s v="75 (30/12/2024)"/>
    <s v="100-2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48000000"/>
    <n v="48000000"/>
    <s v="No"/>
    <s v="N/A"/>
    <s v="Ingrid Viviana Garzón"/>
    <s v="Asesora Dirección general"/>
    <n v="6012220601"/>
    <s v="ingrid.garzon@upme.gov.co"/>
    <m/>
    <m/>
    <m/>
    <m/>
    <m/>
    <m/>
    <n v="48000000"/>
    <m/>
    <m/>
    <n v="4000000"/>
    <m/>
    <n v="8000000"/>
    <m/>
    <n v="8000000"/>
    <m/>
    <n v="8000000"/>
    <m/>
    <n v="6000000"/>
    <m/>
    <n v="6000000"/>
    <m/>
    <n v="6000000"/>
    <m/>
    <n v="2000000"/>
  </r>
  <r>
    <x v="0"/>
    <x v="9"/>
    <s v="Territorial"/>
    <s v="Si"/>
    <n v="31"/>
    <s v="100-2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r>
  <r>
    <x v="0"/>
    <x v="9"/>
    <s v="Territorial"/>
    <s v="Si"/>
    <s v="75 (30/12/2024)"/>
    <s v="100-2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7400000"/>
    <m/>
    <n v="7300000"/>
    <m/>
    <n v="6800000"/>
    <m/>
    <n v="11962658"/>
  </r>
  <r>
    <x v="0"/>
    <x v="9"/>
    <s v="Territorial"/>
    <s v="Si"/>
    <n v="13"/>
    <s v="100-2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9246567"/>
    <m/>
    <m/>
  </r>
  <r>
    <x v="0"/>
    <x v="9"/>
    <s v="Territorial"/>
    <s v="Si"/>
    <n v="31"/>
    <s v="100-2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3250150"/>
    <n v="23250150"/>
    <s v="No"/>
    <s v="N/A"/>
    <s v="Ingrid Viviana Garzón"/>
    <s v="Asesora Dirección general"/>
    <n v="6012220601"/>
    <s v="ingrid.garzon@upme.gov.co"/>
    <m/>
    <m/>
    <m/>
    <m/>
    <m/>
    <m/>
    <m/>
    <m/>
    <m/>
    <m/>
    <m/>
    <m/>
    <m/>
    <m/>
    <m/>
    <m/>
    <n v="21841050"/>
    <m/>
    <n v="1409100"/>
    <n v="4200000"/>
    <m/>
    <n v="4200000"/>
    <m/>
    <n v="14850150"/>
  </r>
  <r>
    <x v="0"/>
    <x v="9"/>
    <s v="Territorial"/>
    <s v="Si"/>
    <n v="8"/>
    <s v="100-2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r>
  <r>
    <x v="0"/>
    <x v="9"/>
    <s v="Territorial"/>
    <s v="Si"/>
    <n v="2"/>
    <s v="100-2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8213975"/>
    <m/>
    <n v="8213975"/>
    <m/>
    <n v="8213975"/>
    <m/>
    <n v="18552125"/>
  </r>
  <r>
    <x v="0"/>
    <x v="9"/>
    <s v="Territorial"/>
    <s v="Si"/>
    <n v="31"/>
    <s v="100-2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59639850"/>
    <n v="59639850"/>
    <s v="No"/>
    <s v="N/A"/>
    <s v="Ingrid Viviana Garzón"/>
    <s v="Asesora Dirección general"/>
    <n v="6012220601"/>
    <s v="ingrid.garzon@upme.gov.co"/>
    <m/>
    <m/>
    <m/>
    <m/>
    <m/>
    <m/>
    <m/>
    <m/>
    <m/>
    <m/>
    <m/>
    <m/>
    <m/>
    <m/>
    <m/>
    <m/>
    <n v="34400000"/>
    <m/>
    <n v="25239850"/>
    <n v="8600000"/>
    <m/>
    <n v="8600000"/>
    <m/>
    <n v="42439850"/>
  </r>
  <r>
    <x v="0"/>
    <x v="9"/>
    <s v="Territorial"/>
    <s v="Si"/>
    <s v="01"/>
    <s v="100-2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400000"/>
    <m/>
    <n v="8000000"/>
    <m/>
    <n v="16000000"/>
  </r>
  <r>
    <x v="0"/>
    <x v="9"/>
    <s v="Territorial"/>
    <s v="Si"/>
    <s v="75 (30/12/2024)"/>
    <s v="100-3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r>
  <r>
    <x v="0"/>
    <x v="9"/>
    <s v="Territorial"/>
    <s v="Si"/>
    <n v="11"/>
    <s v="100-3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n v="140910"/>
    <n v="4227300"/>
    <m/>
    <n v="4227300"/>
    <m/>
    <n v="8595510"/>
  </r>
  <r>
    <x v="0"/>
    <x v="9"/>
    <s v="Territorial"/>
    <s v="Si"/>
    <n v="2"/>
    <s v="100-3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38958800"/>
    <n v="38958800"/>
    <s v="No"/>
    <s v="N/A"/>
    <s v="Ingrid Viviana Garzón"/>
    <s v="Asesora Dirección general"/>
    <n v="6012220601"/>
    <s v="ingrid.garzon@upme.gov.co"/>
    <m/>
    <m/>
    <n v="38958800"/>
    <m/>
    <m/>
    <n v="2969538"/>
    <n v="-438060"/>
    <n v="3285450"/>
    <m/>
    <n v="3285450"/>
    <m/>
    <n v="3285450"/>
    <m/>
    <n v="3285450"/>
    <m/>
    <n v="3285450"/>
    <m/>
    <n v="3285450"/>
    <n v="438060"/>
    <n v="3285450"/>
    <m/>
    <n v="3285450"/>
    <m/>
    <n v="9705662"/>
  </r>
  <r>
    <x v="0"/>
    <x v="9"/>
    <s v="Territorial"/>
    <s v="Si"/>
    <n v="11"/>
    <s v="100-3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
  </r>
  <r>
    <x v="0"/>
    <x v="9"/>
    <s v="Territorial"/>
    <s v="Si"/>
    <n v="11"/>
    <s v="100-3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n v="460000"/>
    <n v="3450000"/>
    <m/>
    <n v="3450000"/>
    <m/>
    <n v="7360000"/>
  </r>
  <r>
    <x v="0"/>
    <x v="9"/>
    <s v="Territorial"/>
    <s v="Si"/>
    <s v="75 (30/12/2024)"/>
    <s v="100-3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r>
  <r>
    <x v="0"/>
    <x v="9"/>
    <s v="Territorial"/>
    <s v="Si"/>
    <n v="11"/>
    <s v="100-3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n v="600000"/>
    <n v="4500000"/>
    <m/>
    <n v="4500000"/>
    <m/>
    <n v="9600000"/>
  </r>
  <r>
    <x v="0"/>
    <x v="9"/>
    <s v="Territorial"/>
    <s v="Si"/>
    <s v="75 (30/12/2024)"/>
    <s v="100-3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r>
  <r>
    <x v="0"/>
    <x v="9"/>
    <s v="Territorial"/>
    <s v="Si"/>
    <s v="75 (30/12/2024)"/>
    <s v="100-38"/>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r>
  <r>
    <x v="0"/>
    <x v="9"/>
    <s v="Territorial"/>
    <s v="Si"/>
    <n v="2"/>
    <s v="100-3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n v="2250000"/>
    <n v="8287750"/>
    <m/>
    <n v="8350000"/>
    <m/>
    <n v="17600000"/>
  </r>
  <r>
    <x v="0"/>
    <x v="9"/>
    <s v="Territorial"/>
    <s v="Si"/>
    <s v="75 (30/12/2024)"/>
    <s v="100-4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5800000"/>
    <m/>
    <m/>
    <n v="5833333"/>
    <m/>
    <n v="7000000"/>
    <m/>
    <n v="7000000"/>
    <m/>
    <n v="7000000"/>
    <m/>
    <n v="7000000"/>
    <m/>
    <n v="7000000"/>
    <m/>
    <n v="7333334"/>
    <n v="200000"/>
    <n v="7333334"/>
    <m/>
    <n v="7333334"/>
    <m/>
    <n v="3166665"/>
  </r>
  <r>
    <x v="0"/>
    <x v="9"/>
    <s v="Territorial"/>
    <s v="Si"/>
    <n v="11"/>
    <s v="100-4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1486270"/>
    <n v="1000000"/>
    <n v="1486270"/>
    <m/>
    <n v="1486270"/>
    <m/>
    <n v="3782408"/>
  </r>
  <r>
    <x v="0"/>
    <x v="9"/>
    <s v="Territorial"/>
    <s v="Si"/>
    <n v="11"/>
    <s v="100-4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7273333"/>
    <n v="87273333"/>
    <s v="No"/>
    <s v="N/A"/>
    <s v="Ingrid Viviana Garzón"/>
    <s v="Asesora Dirección general"/>
    <n v="6012220601"/>
    <s v="ingrid.garzon@upme.gov.co"/>
    <m/>
    <m/>
    <m/>
    <m/>
    <n v="83850000"/>
    <m/>
    <m/>
    <n v="3596667"/>
    <n v="-553333"/>
    <n v="9203395"/>
    <m/>
    <n v="9203395"/>
    <m/>
    <n v="8300000"/>
    <m/>
    <n v="8300000"/>
    <m/>
    <n v="9203395"/>
    <n v="3976666"/>
    <n v="9203395"/>
    <m/>
    <n v="9203395"/>
    <m/>
    <n v="21059691"/>
  </r>
  <r>
    <x v="0"/>
    <x v="9"/>
    <s v="Territorial"/>
    <s v="Si"/>
    <n v="5"/>
    <s v="100-4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r>
  <r>
    <x v="0"/>
    <x v="9"/>
    <s v="Territorial"/>
    <s v="Si"/>
    <s v="75 (30/12/2024)"/>
    <s v="100-44"/>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n v="7564000"/>
    <m/>
    <n v="7564000"/>
    <m/>
    <n v="7108773"/>
    <m/>
    <n v="7197766"/>
  </r>
  <r>
    <x v="0"/>
    <x v="9"/>
    <s v="Territorial"/>
    <s v="Si"/>
    <n v="25"/>
    <s v="100-45"/>
    <s v="2 - Fortalecer el conocimiento de la población y el territorio en cuanto a la dinámica de la planeación minero energética. "/>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41607"/>
    <s v="C-2106-1900-10-53105E-2106022-02"/>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r>
  <r>
    <x v="0"/>
    <x v="9"/>
    <s v="Territorial"/>
    <s v="Si"/>
    <n v="2"/>
    <s v="100-4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n v="800000"/>
    <n v="6826125"/>
    <m/>
    <n v="6000000"/>
    <m/>
    <n v="14175950"/>
  </r>
  <r>
    <x v="0"/>
    <x v="9"/>
    <s v="Territorial"/>
    <s v="Si"/>
    <s v="75 (30/12/2024)"/>
    <s v="100-4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5000000"/>
    <n v="65000000"/>
    <s v="No"/>
    <s v="N/A"/>
    <s v="Ingrid Viviana Garzón"/>
    <s v="Asesora Dirección general"/>
    <n v="6012220601"/>
    <s v="ingrid.garzon@upme.gov.co"/>
    <m/>
    <m/>
    <m/>
    <m/>
    <n v="63000000"/>
    <m/>
    <m/>
    <n v="4869050"/>
    <m/>
    <n v="6000000"/>
    <m/>
    <n v="7912475"/>
    <m/>
    <n v="6495675"/>
    <m/>
    <n v="6000000"/>
    <m/>
    <n v="6000000"/>
    <n v="2000000"/>
    <n v="6853750"/>
    <m/>
    <n v="6000000"/>
    <m/>
    <n v="14869050"/>
  </r>
  <r>
    <x v="0"/>
    <x v="9"/>
    <s v="Territorial"/>
    <s v="Si"/>
    <n v="25"/>
    <s v="100-4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s v="N/A"/>
    <s v="C-2106-1900-10-53105E-2106022-02"/>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17000000"/>
    <n v="17000000"/>
    <n v="17000000"/>
    <n v="17000000"/>
    <n v="17000000"/>
    <n v="17000000"/>
    <n v="26322895"/>
    <n v="29319088"/>
  </r>
  <r>
    <x v="0"/>
    <x v="9"/>
    <s v="Territorial"/>
    <s v="Si"/>
    <n v="11"/>
    <s v="100-4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54841995"/>
    <n v="54841995"/>
    <s v="No"/>
    <s v="N/A"/>
    <s v="Ingrid Viviana Garzón"/>
    <s v="Asesora Dirección general"/>
    <n v="6012220601"/>
    <s v="ingrid.garzon@upme.gov.co"/>
    <m/>
    <m/>
    <m/>
    <m/>
    <m/>
    <m/>
    <n v="54841995"/>
    <m/>
    <m/>
    <n v="4442200"/>
    <m/>
    <n v="6663300"/>
    <m/>
    <n v="6663300"/>
    <m/>
    <n v="6663300"/>
    <m/>
    <n v="7098895"/>
    <m/>
    <n v="7213300"/>
    <m/>
    <n v="7213300"/>
    <m/>
    <n v="8884400"/>
  </r>
  <r>
    <x v="0"/>
    <x v="9"/>
    <s v="Territorial"/>
    <s v="Si"/>
    <n v="5"/>
    <s v="100-5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850000"/>
    <m/>
    <n v="6850000"/>
    <m/>
    <n v="6850000"/>
    <m/>
    <n v="13820992"/>
  </r>
  <r>
    <x v="0"/>
    <x v="9"/>
    <s v="Territorial"/>
    <s v="Si"/>
    <n v="8"/>
    <s v="100-5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n v="4659681"/>
    <m/>
    <m/>
    <m/>
    <m/>
    <m/>
    <m/>
  </r>
  <r>
    <x v="0"/>
    <x v="9"/>
    <s v="Territorial"/>
    <s v="Si"/>
    <s v="75 (30/12/2024)"/>
    <s v="100-52"/>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31955488"/>
  </r>
  <r>
    <x v="0"/>
    <x v="9"/>
    <s v="Territorial"/>
    <s v="Si"/>
    <s v="75 (30/12/2024)"/>
    <s v="100-5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n v="1066667"/>
    <n v="2000000"/>
    <m/>
    <n v="8000000"/>
    <m/>
    <n v="16000000"/>
  </r>
  <r>
    <x v="0"/>
    <x v="9"/>
    <s v="Territorial"/>
    <s v="Si"/>
    <n v="38"/>
    <s v="100-5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4784525"/>
    <n v="14784525"/>
    <s v="No"/>
    <s v="N/A"/>
    <s v="Ingrid Viviana Garzón"/>
    <s v="Asesora Dirección general"/>
    <n v="6012220601"/>
    <s v="ingrid.garzon@upme.gov.co"/>
    <m/>
    <m/>
    <m/>
    <m/>
    <m/>
    <m/>
    <m/>
    <m/>
    <m/>
    <m/>
    <m/>
    <m/>
    <m/>
    <m/>
    <m/>
    <m/>
    <n v="14784525"/>
    <m/>
    <m/>
    <n v="3285450"/>
    <m/>
    <n v="3285450"/>
    <m/>
    <n v="8213625"/>
  </r>
  <r>
    <x v="0"/>
    <x v="9"/>
    <s v="Territorial"/>
    <s v="Si"/>
    <n v="33"/>
    <s v="100-5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2111801"/>
    <s v="C-2106-1900-10-53105E-2106022-02"/>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r>
  <r>
    <x v="0"/>
    <x v="9"/>
    <s v="Territorial"/>
    <s v="Si"/>
    <n v="8"/>
    <s v="100-56"/>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333333"/>
    <n v="36333333"/>
    <s v="No"/>
    <s v="N/A"/>
    <s v="Ingrid Viviana Garzón"/>
    <s v="Asesora Dirección general"/>
    <n v="6012220601"/>
    <s v="ingrid.garzon@upme.gov.co"/>
    <m/>
    <m/>
    <m/>
    <m/>
    <m/>
    <m/>
    <n v="36212734"/>
    <m/>
    <m/>
    <n v="4678200"/>
    <m/>
    <n v="5198000"/>
    <m/>
    <n v="5198000"/>
    <m/>
    <n v="5198000"/>
    <m/>
    <n v="5198000"/>
    <n v="120599"/>
    <n v="5198000"/>
    <m/>
    <n v="5198000"/>
    <m/>
    <n v="467133"/>
  </r>
  <r>
    <x v="0"/>
    <x v="9"/>
    <s v="Territorial"/>
    <s v="Si"/>
    <n v="8"/>
    <s v="100-5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n v="3250000"/>
    <n v="8333700"/>
    <m/>
    <n v="8369050"/>
    <m/>
    <n v="19119050"/>
  </r>
  <r>
    <x v="0"/>
    <x v="9"/>
    <s v="Territorial"/>
    <s v="Si"/>
    <n v="8"/>
    <s v="100-5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53333"/>
    <m/>
    <n v="8500000"/>
    <m/>
    <n v="8500000"/>
    <m/>
    <n v="21597334"/>
  </r>
  <r>
    <x v="0"/>
    <x v="9"/>
    <s v="Territorial"/>
    <s v="Si"/>
    <n v="33"/>
    <s v="100-5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n v="19113974"/>
    <m/>
    <m/>
    <n v="8000000"/>
    <m/>
    <n v="8000000"/>
    <m/>
    <n v="3113974"/>
  </r>
  <r>
    <x v="0"/>
    <x v="9"/>
    <s v="Territorial"/>
    <s v="Si"/>
    <n v="16"/>
    <s v="100-6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43233501"/>
    <s v="C-2106-1900-10-53105E-2106022-02"/>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n v="24959146"/>
    <m/>
    <m/>
    <n v="24959146"/>
    <m/>
    <m/>
    <m/>
    <m/>
  </r>
  <r>
    <x v="0"/>
    <x v="9"/>
    <s v="Territorial"/>
    <s v="Si"/>
    <n v="32"/>
    <s v="100-6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n v="25466000"/>
    <m/>
    <m/>
    <m/>
    <m/>
    <n v="25466000"/>
    <m/>
    <m/>
  </r>
  <r>
    <x v="0"/>
    <x v="9"/>
    <s v="Territorial"/>
    <s v="Si"/>
    <n v="31"/>
    <s v="100-6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8300000"/>
    <m/>
    <n v="8300000"/>
    <m/>
    <n v="8300000"/>
    <m/>
    <n v="16600000"/>
  </r>
  <r>
    <x v="0"/>
    <x v="9"/>
    <s v="Territorial"/>
    <s v="Si"/>
    <n v="38"/>
    <s v="100-6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13606950"/>
    <m/>
    <n v="16606950"/>
    <m/>
    <n v="15606950"/>
    <m/>
    <n v="14232850"/>
  </r>
  <r>
    <x v="1"/>
    <x v="0"/>
    <s v="N.A"/>
    <s v="Si"/>
    <n v="32"/>
    <s v="111-1"/>
    <s v="N.A"/>
    <s v="N.A"/>
    <s v="N.A"/>
    <n v="72151514"/>
    <s v="A-02-02-02-008-007"/>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n v="2538666"/>
    <m/>
    <n v="2538666"/>
    <m/>
    <n v="2538666"/>
    <m/>
    <n v="5077336"/>
  </r>
  <r>
    <x v="1"/>
    <x v="0"/>
    <s v="N.A"/>
    <s v="Si"/>
    <n v="24"/>
    <s v="111-2"/>
    <s v="N.A"/>
    <s v="N.A"/>
    <s v="N.A"/>
    <n v="41111970"/>
    <s v="A-02-02-02-008-007"/>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r>
  <r>
    <x v="1"/>
    <x v="0"/>
    <s v="N.A"/>
    <s v="Si"/>
    <s v="75 (30/12/2024)"/>
    <s v="111-3"/>
    <s v="N.A"/>
    <s v="N.A"/>
    <s v="N.A"/>
    <n v="72101511"/>
    <s v="A-02-02-02-008-007"/>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n v="1844934"/>
    <m/>
    <m/>
    <m/>
    <m/>
    <m/>
    <n v="1844934"/>
  </r>
  <r>
    <x v="1"/>
    <x v="0"/>
    <s v="N.A"/>
    <s v="Si"/>
    <s v="75 (30/12/2024)"/>
    <s v="111-4"/>
    <s v="N.A"/>
    <s v="N.A"/>
    <s v="N.A"/>
    <n v="72101509"/>
    <s v="A-02-02-02-008-007"/>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r>
  <r>
    <x v="1"/>
    <x v="0"/>
    <s v="N.A"/>
    <s v="Si"/>
    <s v="75 (30/12/2024)"/>
    <s v="111-5"/>
    <s v="N.A"/>
    <s v="N.A"/>
    <s v="N.A"/>
    <n v="78181507"/>
    <s v="A-02-02-02-008-007"/>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n v="386250"/>
    <m/>
    <n v="386250"/>
    <m/>
    <n v="386250"/>
    <m/>
    <n v="386250"/>
  </r>
  <r>
    <x v="1"/>
    <x v="0"/>
    <s v="N.A"/>
    <s v="Si"/>
    <n v="30"/>
    <s v="111-6"/>
    <s v="N.A"/>
    <s v="N.A"/>
    <s v="N.A"/>
    <n v="78181507"/>
    <s v="A-02-02-02-008-007"/>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7"/>
    <s v="N.A"/>
    <s v="N.A"/>
    <s v="N.A"/>
    <n v="46191601"/>
    <s v="A-02-02-02-008-007"/>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r>
  <r>
    <x v="1"/>
    <x v="0"/>
    <s v="N.A"/>
    <s v="Si"/>
    <n v="27"/>
    <s v="111-8"/>
    <s v="N.A"/>
    <s v="N.A"/>
    <s v="N.A"/>
    <s v="44103125;81101707"/>
    <s v="A-02-02-02-008-007"/>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n v="933300"/>
    <m/>
    <n v="933300"/>
    <m/>
    <n v="933300"/>
    <m/>
    <n v="1866600"/>
  </r>
  <r>
    <x v="1"/>
    <x v="0"/>
    <s v="N.A"/>
    <s v="Si"/>
    <s v="75 (30/12/2024)"/>
    <s v="111-9"/>
    <s v="N.A"/>
    <s v="N.A"/>
    <s v="N.A"/>
    <n v="72151704"/>
    <s v="A-02-02-02-008-007"/>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r>
  <r>
    <x v="1"/>
    <x v="0"/>
    <s v="N.A"/>
    <s v="Si"/>
    <s v="75 (30/12/2024)"/>
    <s v="111-10"/>
    <s v="N.A"/>
    <s v="N.A"/>
    <s v="N.A"/>
    <n v="72102900"/>
    <s v="A-02-02-02-008-007"/>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r>
  <r>
    <x v="1"/>
    <x v="0"/>
    <s v="N.A"/>
    <s v="Si"/>
    <s v="75 (30/12/2024)"/>
    <s v="111-11"/>
    <s v="N.A"/>
    <s v="N.A"/>
    <s v="N.A"/>
    <n v="44103100"/>
    <s v="A-02-02-01-003-002"/>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n v="6736200"/>
    <m/>
    <m/>
    <m/>
    <m/>
    <m/>
    <m/>
  </r>
  <r>
    <x v="1"/>
    <x v="0"/>
    <s v="N.A"/>
    <s v="Si"/>
    <s v="75 (30/12/2024)"/>
    <s v="111-12"/>
    <s v="N.A"/>
    <s v="N.A"/>
    <s v="N.A"/>
    <n v="80131500"/>
    <s v="A-02-02-02-009-007"/>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n v="10487273"/>
    <m/>
    <n v="10487273"/>
    <m/>
    <n v="10487273"/>
    <m/>
    <n v="10487270"/>
  </r>
  <r>
    <x v="1"/>
    <x v="0"/>
    <s v="N.A"/>
    <s v="Si"/>
    <n v="32"/>
    <s v="111-13"/>
    <s v="N.A"/>
    <s v="N.A"/>
    <s v="N.A"/>
    <s v="78102203;78102206"/>
    <s v="A-02-02-02-006-008"/>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n v="2975450"/>
    <m/>
    <n v="2975450"/>
    <m/>
    <n v="2975450"/>
    <m/>
    <n v="5950900"/>
  </r>
  <r>
    <x v="1"/>
    <x v="0"/>
    <s v="N.A"/>
    <s v="Si"/>
    <s v="75 (30/12/2024)"/>
    <s v="111-14"/>
    <s v="N.A"/>
    <s v="N.A"/>
    <s v="N.A"/>
    <n v="55101519"/>
    <s v="A-02-02-02-008-009"/>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n v="2000000"/>
    <m/>
    <n v="2000000"/>
    <m/>
    <n v="2000000"/>
    <m/>
    <n v="2000000"/>
  </r>
  <r>
    <x v="1"/>
    <x v="0"/>
    <s v="N.A"/>
    <s v="Si"/>
    <n v="32"/>
    <s v="111-15"/>
    <s v="N.A"/>
    <s v="N.A"/>
    <s v="N.A"/>
    <n v="90101604"/>
    <s v="A-02-02-02-006-003"/>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n v="2000000"/>
    <m/>
    <n v="2000000"/>
    <m/>
    <n v="2000000"/>
    <m/>
    <n v="2000000"/>
  </r>
  <r>
    <x v="1"/>
    <x v="0"/>
    <s v="N.A"/>
    <s v="Si"/>
    <s v="75 (30/12/2024)"/>
    <s v="111-16"/>
    <s v="N.A"/>
    <s v="N.A"/>
    <s v="N.A"/>
    <s v="84131607;84131500"/>
    <s v="A-02-02-02-007-001"/>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r>
  <r>
    <x v="1"/>
    <x v="0"/>
    <s v="N.A"/>
    <s v="Si"/>
    <s v="75 (30/12/2024)"/>
    <s v="111-17"/>
    <s v="N.A"/>
    <s v="N.A"/>
    <s v="N.A"/>
    <s v="84131501;84131607;84131514;84131500;84131603"/>
    <s v="A-02-02-02-007-001"/>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r>
  <r>
    <x v="1"/>
    <x v="0"/>
    <s v="N.A"/>
    <s v="Si"/>
    <n v="30"/>
    <s v="111-18"/>
    <s v="N.A"/>
    <s v="N.A"/>
    <s v="N.A"/>
    <s v="84131607;84131500"/>
    <s v="A-02-02-02-007-001"/>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19"/>
    <s v="N.A"/>
    <s v="N.A"/>
    <s v="N.A"/>
    <n v="15101506"/>
    <s v="A-02-02-01-003-003"/>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n v="1272727"/>
    <m/>
    <n v="1272727"/>
    <m/>
    <n v="1272727"/>
    <m/>
    <n v="1272730"/>
  </r>
  <r>
    <x v="1"/>
    <x v="0"/>
    <s v="N.A"/>
    <s v="Si"/>
    <s v="75 (30/12/2024)"/>
    <s v="111-20"/>
    <s v="N.A"/>
    <s v="N.A"/>
    <s v="N.A"/>
    <n v="80111707"/>
    <s v="A-02-02-01-002-008"/>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r>
  <r>
    <x v="1"/>
    <x v="0"/>
    <s v="N.A"/>
    <s v="Si"/>
    <n v="32"/>
    <s v="111-21"/>
    <s v="N.A"/>
    <s v="N.A"/>
    <s v="N.A"/>
    <n v="45101515"/>
    <s v="A-02-01-01-004-005"/>
    <s v="Adquisición de bienes y/o servicios (otros)"/>
    <s v="111-21 Adquisición de Activos Fijos"/>
    <s v="Abril"/>
    <s v="Abril"/>
    <s v="Abril"/>
    <n v="8"/>
    <s v="Meses"/>
    <s v="Contratación directa - Contratos menor cuantía"/>
    <s v="Propios - 20 - Ingresos corrientes"/>
    <n v="15087676"/>
    <n v="15087676"/>
    <s v="No"/>
    <s v="N/A"/>
    <s v="Yezmy Carolina Vargas"/>
    <s v="Coordinador GIT Gestión Administrativa y Servicio al Ciudadano"/>
    <n v="6012220601"/>
    <s v="yezmy.vargas@upme.gov.co"/>
    <m/>
    <m/>
    <m/>
    <m/>
    <m/>
    <m/>
    <m/>
    <m/>
    <m/>
    <m/>
    <m/>
    <m/>
    <m/>
    <m/>
    <m/>
    <m/>
    <m/>
    <n v="7543838"/>
    <m/>
    <m/>
    <m/>
    <m/>
    <m/>
    <m/>
  </r>
  <r>
    <x v="1"/>
    <x v="0"/>
    <s v="N.A"/>
    <s v="Si"/>
    <n v="19"/>
    <s v="111-22"/>
    <s v="N.A"/>
    <s v="N.A"/>
    <s v="N.A"/>
    <n v="81112501"/>
    <s v="A-02-02-02-008-00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r>
  <r>
    <x v="1"/>
    <x v="0"/>
    <s v="N.A"/>
    <s v="Si"/>
    <s v="75 (30/12/2024)"/>
    <s v="111-23"/>
    <s v="N.A"/>
    <s v="N.A"/>
    <s v="N.A"/>
    <n v="44121600"/>
    <s v="A-02-02-01-003-002"/>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n v="12000000"/>
    <m/>
    <m/>
    <m/>
    <m/>
    <m/>
    <m/>
  </r>
  <r>
    <x v="1"/>
    <x v="0"/>
    <s v="N.A"/>
    <s v="Si"/>
    <s v="75 (30/12/2024)"/>
    <s v="111-24"/>
    <s v="N.A"/>
    <s v="N.A"/>
    <s v="N.A"/>
    <n v="85101503"/>
    <s v="A-02-02-02-009-003"/>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r>
  <r>
    <x v="1"/>
    <x v="0"/>
    <s v="N.A"/>
    <s v="Si"/>
    <s v="75 (30/12/2024)"/>
    <s v="111-25"/>
    <s v="N.A"/>
    <s v="N.A"/>
    <s v="N.A"/>
    <n v="85122201"/>
    <s v="A-02-02-02-009-003"/>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n v="1600000"/>
    <m/>
    <n v="1600000"/>
    <m/>
    <n v="1600000"/>
    <m/>
    <n v="1007488"/>
  </r>
  <r>
    <x v="1"/>
    <x v="0"/>
    <s v="N.A"/>
    <s v="Si"/>
    <n v="12"/>
    <s v="111-26"/>
    <s v="N.A"/>
    <s v="N.A"/>
    <s v="N.A"/>
    <n v="93141506"/>
    <s v="A-02-02-02-009-00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n v="8550000"/>
    <m/>
    <n v="8550000"/>
    <m/>
    <n v="8550000"/>
    <m/>
    <n v="105200000"/>
  </r>
  <r>
    <x v="1"/>
    <x v="0"/>
    <s v="N.A"/>
    <s v="Si"/>
    <s v="75 (30/12/2024)"/>
    <s v="111-27"/>
    <s v="N.A"/>
    <s v="N.A"/>
    <s v="N.A"/>
    <n v="42172001"/>
    <s v="A-02-02-01-003-005"/>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r>
  <r>
    <x v="1"/>
    <x v="0"/>
    <s v="N.A"/>
    <s v="Si"/>
    <n v="18"/>
    <s v="111-28"/>
    <s v="N.A"/>
    <s v="N.A"/>
    <s v="N.A"/>
    <n v="80111620"/>
    <s v="A-02-02-02-008-003"/>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r>
  <r>
    <x v="1"/>
    <x v="0"/>
    <s v="N.A"/>
    <s v="Si"/>
    <s v="75 (30/12/2024)"/>
    <s v="111-29"/>
    <s v="N.A"/>
    <s v="N.A"/>
    <s v="N.A"/>
    <n v="80111620"/>
    <s v="A-02-02-02-008-003"/>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n v="7436960"/>
    <m/>
    <n v="7436960"/>
    <m/>
    <n v="7436960"/>
    <m/>
    <n v="14873860"/>
  </r>
  <r>
    <x v="1"/>
    <x v="0"/>
    <s v="N.A"/>
    <s v="Si"/>
    <s v="75 (30/12/2024)"/>
    <s v="111-30"/>
    <s v="N.A"/>
    <s v="N.A"/>
    <s v="N.A"/>
    <n v="80111620"/>
    <s v="A-02-02-02-008-003"/>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n v="8000000"/>
    <m/>
    <n v="8000000"/>
    <m/>
    <n v="8000000"/>
    <m/>
    <n v="16000000"/>
  </r>
  <r>
    <x v="1"/>
    <x v="0"/>
    <s v="N.A"/>
    <s v="Si"/>
    <s v="75 (30/12/2024)"/>
    <s v="111-31"/>
    <s v="N.A"/>
    <s v="N.A"/>
    <s v="N.A"/>
    <n v="85101508"/>
    <s v="A-02-02-02-009-003"/>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n v="1552500"/>
    <m/>
    <n v="1552500"/>
    <m/>
    <n v="1552500"/>
    <m/>
    <n v="1552500"/>
  </r>
  <r>
    <x v="1"/>
    <x v="0"/>
    <s v="N.A"/>
    <s v="Si"/>
    <s v="75 (30/12/2024)"/>
    <s v="111-32"/>
    <s v="N.A"/>
    <s v="N.A"/>
    <s v="N.A"/>
    <n v="80111620"/>
    <s v="A-02-02-02-008-003"/>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r>
  <r>
    <x v="1"/>
    <x v="0"/>
    <s v="N.A"/>
    <s v="Si"/>
    <n v="18"/>
    <s v="111-33"/>
    <s v="N.A"/>
    <s v="N.A"/>
    <s v="N.A"/>
    <n v="80111620"/>
    <s v="A-02-02-02-008-003"/>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n v="8017840"/>
    <m/>
    <n v="8017840"/>
    <m/>
    <n v="8017840"/>
    <m/>
    <n v="16035680"/>
  </r>
  <r>
    <x v="1"/>
    <x v="0"/>
    <s v="N.A"/>
    <s v="Si"/>
    <n v="18"/>
    <s v="111-34"/>
    <s v="N.A"/>
    <s v="N.A"/>
    <s v="N.A"/>
    <n v="72121103"/>
    <s v="A-02-02-02-005-004"/>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r>
  <r>
    <x v="1"/>
    <x v="0"/>
    <s v="N.A"/>
    <s v="Si"/>
    <s v="75 (30/12/2024)"/>
    <s v="111-35"/>
    <s v="N.A"/>
    <s v="N.A"/>
    <s v="N.A"/>
    <n v="80131500"/>
    <s v="A-02-02-02-009-007"/>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n v="7000000"/>
    <m/>
    <n v="7000000"/>
    <m/>
    <n v="7000000"/>
    <m/>
    <n v="7000000"/>
  </r>
  <r>
    <x v="1"/>
    <x v="0"/>
    <s v="N.A"/>
    <s v="Si"/>
    <n v="18"/>
    <s v="111-36"/>
    <s v="N.A"/>
    <s v="N.A"/>
    <s v="N.A"/>
    <n v="80111620"/>
    <s v="A-02-02-02-008-003"/>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n v="9000000"/>
    <m/>
    <n v="9000000"/>
    <m/>
    <n v="9000000"/>
    <m/>
    <n v="18000000"/>
  </r>
  <r>
    <x v="1"/>
    <x v="0"/>
    <s v="N.A"/>
    <s v="Si"/>
    <n v="6"/>
    <s v="111-37"/>
    <s v="N.A"/>
    <s v="N.A"/>
    <s v="N.A"/>
    <n v="80111620"/>
    <s v="A-02-02-02-009-002"/>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n v="57920000"/>
    <m/>
    <m/>
    <m/>
    <m/>
    <m/>
    <n v="24823939"/>
  </r>
  <r>
    <x v="1"/>
    <x v="0"/>
    <s v="N.A"/>
    <s v="Si"/>
    <n v="35"/>
    <s v="111-38"/>
    <s v="N.A"/>
    <s v="N.A"/>
    <s v="N.A"/>
    <n v="80111620"/>
    <s v="A-02-02-02-009-002"/>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r>
  <r>
    <x v="1"/>
    <x v="0"/>
    <s v="N.A"/>
    <s v="Si"/>
    <n v="6"/>
    <s v="111-39"/>
    <s v="N.A"/>
    <s v="N.A"/>
    <s v="N.A"/>
    <n v="80111620"/>
    <s v="A-02-02-02-009-002"/>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n v="45513824"/>
    <m/>
    <m/>
    <m/>
    <n v="22756913"/>
    <m/>
    <m/>
  </r>
  <r>
    <x v="1"/>
    <x v="0"/>
    <s v="N.A"/>
    <s v="Si"/>
    <n v="32"/>
    <s v="111-40"/>
    <s v="N.A"/>
    <s v="N.A"/>
    <s v="N.A"/>
    <n v="80111620"/>
    <s v="A-05-01-02-008-003 SERVICIOS PROFESIONALES, CIENTÍFICOS Y TÉCNICOS"/>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r>
  <r>
    <x v="1"/>
    <x v="0"/>
    <s v="N.A"/>
    <s v="Si"/>
    <n v="19"/>
    <s v="111-41"/>
    <s v="N.A"/>
    <s v="N.A"/>
    <s v="N.A"/>
    <n v="81112501"/>
    <s v="A-02-02-02-008-004"/>
    <s v="Adquisición de bienes y/o servicios (otros)"/>
    <s v="111-41 Contratar el servicio de enlace dedicado a internet para la UPME"/>
    <s v="Abril"/>
    <s v="Abril"/>
    <s v="Abril"/>
    <n v="7"/>
    <s v="Meses"/>
    <s v="Contratación directa"/>
    <s v="Propios - 20 - Ingresos corrientes"/>
    <n v="12315873"/>
    <n v="12315873"/>
    <s v="No"/>
    <s v="N/A"/>
    <s v="Nicolas Mejía"/>
    <s v="Coordinador GIT Gestion Administrativa"/>
    <n v="6012220601"/>
    <s v="oscar.mejia@upme.gov.co"/>
    <m/>
    <m/>
    <m/>
    <m/>
    <m/>
    <m/>
    <m/>
    <m/>
    <m/>
    <m/>
    <m/>
    <m/>
    <m/>
    <m/>
    <m/>
    <m/>
    <m/>
    <n v="1759410"/>
    <m/>
    <n v="1759410"/>
    <m/>
    <n v="1759410"/>
    <m/>
    <n v="1759413"/>
  </r>
  <r>
    <x v="1"/>
    <x v="0"/>
    <s v="N.A"/>
    <s v="Si"/>
    <n v="30"/>
    <s v="111-42"/>
    <s v="N.A"/>
    <s v="N.A"/>
    <s v="N.A"/>
    <n v="80111600"/>
    <s v="A-02-02-02-008-003"/>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n v="6226500"/>
    <m/>
    <n v="6226500"/>
    <m/>
    <n v="6226500"/>
    <m/>
    <n v="12453000"/>
  </r>
  <r>
    <x v="1"/>
    <x v="0"/>
    <s v="N.A"/>
    <s v="Si"/>
    <n v="32"/>
    <s v="111-43"/>
    <s v="N.A"/>
    <s v="N.A"/>
    <s v="N.A"/>
    <n v="80111620"/>
    <s v="A-02-02-02-008-003"/>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r>
  <r>
    <x v="1"/>
    <x v="0"/>
    <s v="N.A"/>
    <s v="Si"/>
    <n v="32"/>
    <s v="111-44"/>
    <s v="N.A"/>
    <s v="N.A"/>
    <s v="N.A"/>
    <n v="80111620"/>
    <s v="A-02-02-02-008-003"/>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r>
  <r>
    <x v="1"/>
    <x v="0"/>
    <s v="N.A"/>
    <s v="Si"/>
    <n v="32"/>
    <s v="111-45"/>
    <s v="N.A"/>
    <s v="N.A"/>
    <s v="N.A"/>
    <n v="80111620"/>
    <s v="A-02-02-02-008-003"/>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n v="6226500"/>
    <m/>
    <n v="6226500"/>
    <m/>
    <n v="6226500"/>
    <m/>
    <n v="12453000"/>
  </r>
  <r>
    <x v="1"/>
    <x v="0"/>
    <s v="N.A"/>
    <s v="Si"/>
    <n v="37"/>
    <s v="111-46"/>
    <s v="N.A"/>
    <s v="N.A"/>
    <s v="N.A"/>
    <n v="80111620"/>
    <s v="A-02-02-02-008-003"/>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r>
  <r>
    <x v="1"/>
    <x v="0"/>
    <s v="N.A"/>
    <s v="Si"/>
    <n v="33"/>
    <s v="111-47"/>
    <s v="N.A"/>
    <s v="N.A"/>
    <s v="N.A"/>
    <n v="80111620"/>
    <s v="A-02-02-02-008-00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r>
  <r>
    <x v="1"/>
    <x v="0"/>
    <s v="N.A"/>
    <s v="Si"/>
    <n v="35"/>
    <s v="111-48"/>
    <s v="N.A"/>
    <s v="N.A"/>
    <s v="N.A"/>
    <n v="80111620"/>
    <s v="A-02-02-02-008-003"/>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r>
  <r>
    <x v="1"/>
    <x v="0"/>
    <s v="N.A"/>
    <s v="Si"/>
    <n v="35"/>
    <s v="111-49"/>
    <s v="N.A"/>
    <s v="N.A"/>
    <s v="N.A"/>
    <n v="80111620"/>
    <s v="A-02-02-02-008-003"/>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r>
  <r>
    <x v="1"/>
    <x v="0"/>
    <s v="N.A"/>
    <s v="Si"/>
    <n v="37"/>
    <s v="111-50"/>
    <s v="N.A"/>
    <s v="N.A"/>
    <s v="N.A"/>
    <n v="80111620"/>
    <s v="A-02-02-02-008-003"/>
    <s v="Prestación de servicios profesionales y/o de apoyo a la gestión"/>
    <s v="111-50 Prestar servicios profesionales y de apoyo  en las etapas precontractual y contractual, en el marco de la gestión administrativa y los procesos internos del grupo de gestión administrativa de la secretaría general de la UPME."/>
    <s v="Agosto"/>
    <s v="Agosto"/>
    <s v="Agosto"/>
    <n v="5"/>
    <s v="Meses"/>
    <s v="Contratación directa"/>
    <s v="Propios - 20 - Ingresos corrientes"/>
    <n v="14894040"/>
    <n v="14894040"/>
    <s v="No"/>
    <s v="N/A"/>
    <s v="Nicolas Mejía"/>
    <s v="Coordinador GIT Gestion Administrativa"/>
    <n v="6012220601"/>
    <s v="oscar.mejia@upme.gov.co"/>
    <m/>
    <m/>
    <m/>
    <m/>
    <m/>
    <m/>
    <m/>
    <m/>
    <m/>
    <m/>
    <m/>
    <m/>
    <m/>
    <m/>
    <m/>
    <m/>
    <m/>
    <m/>
    <m/>
    <m/>
    <m/>
    <m/>
    <m/>
    <m/>
  </r>
  <r>
    <x v="1"/>
    <x v="0"/>
    <s v="N.A"/>
    <s v="Si"/>
    <n v="37"/>
    <s v="111-51"/>
    <s v="N.A"/>
    <s v="N.A"/>
    <s v="N.A"/>
    <n v="80111620"/>
    <s v="A-02-02-02-008-003"/>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r>
  <r>
    <x v="1"/>
    <x v="8"/>
    <s v="N.A"/>
    <s v="Si"/>
    <s v="75 (30/12/2024)"/>
    <s v="161-1"/>
    <s v="N.A"/>
    <s v="N.A"/>
    <s v="N.A"/>
    <n v="80111620"/>
    <s v="A-05-01-02-008-003 SERVICIOS PROFESIONALES, CIENTÍFICOS Y TÉCNICOS"/>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r>
  <r>
    <x v="1"/>
    <x v="8"/>
    <s v="N.A"/>
    <s v="Si"/>
    <s v="75 (30/12/2024)"/>
    <s v="161-2"/>
    <s v="N.A"/>
    <s v="N.A"/>
    <s v="N.A"/>
    <n v="80111620"/>
    <s v="A-05-01-02-008-003 SERVICIOS PROFESIONALES, CIENTÍFICOS Y TÉCNICOS"/>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r>
  <r>
    <x v="1"/>
    <x v="8"/>
    <s v="N.A"/>
    <s v="Si"/>
    <s v="75 (30/12/2024)"/>
    <s v="161-3"/>
    <s v="N.A"/>
    <s v="N.A"/>
    <s v="N.A"/>
    <n v="80111620"/>
    <s v="A-05-01-02-008-003 SERVICIOS PROFESIONALES, CIENTÍFICOS Y TÉCNICOS"/>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n v="6226500"/>
    <m/>
    <n v="6226500"/>
    <m/>
    <n v="6226500"/>
    <m/>
    <n v="12453000"/>
  </r>
  <r>
    <x v="1"/>
    <x v="8"/>
    <s v="N.A"/>
    <s v="Si"/>
    <s v="75 (30/12/2024)"/>
    <s v="161-4"/>
    <s v="N.A"/>
    <s v="N.A"/>
    <s v="N.A"/>
    <n v="80111620"/>
    <s v="A-05-01-02-008-003 SERVICIOS PROFESIONALES, CIENTÍFICOS Y TÉCNICOS"/>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r>
  <r>
    <x v="1"/>
    <x v="8"/>
    <s v="N.A"/>
    <s v="Si"/>
    <s v="75 (30/12/2024)"/>
    <s v="161-5"/>
    <s v="N.A"/>
    <s v="N.A"/>
    <s v="N.A"/>
    <n v="80111620"/>
    <s v="A-05-01-02-008-003 SERVICIOS PROFESIONALES, CIENTÍFICOS Y TÉCNICOS"/>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380600"/>
  </r>
  <r>
    <x v="1"/>
    <x v="8"/>
    <s v="N.A"/>
    <s v="Si"/>
    <s v="75 (30/12/2024)"/>
    <s v="161-6"/>
    <s v="N.A"/>
    <s v="N.A"/>
    <s v="N.A"/>
    <n v="80111620"/>
    <s v="A-05-01-02-008-003 SERVICIOS PROFESIONALES, CIENTÍFICOS Y TÉCNICOS"/>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r>
  <r>
    <x v="1"/>
    <x v="8"/>
    <s v="N.A"/>
    <s v="Si"/>
    <s v="75 (30/12/2024)"/>
    <s v="161-7"/>
    <s v="N.A"/>
    <s v="N.A"/>
    <s v="N.A"/>
    <n v="80111620"/>
    <s v="A-05-01-02-008-003 SERVICIOS PROFESIONALES, CIENTÍFICOS Y TÉCNICOS"/>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928175"/>
  </r>
  <r>
    <x v="1"/>
    <x v="8"/>
    <s v="N.A"/>
    <s v="Si"/>
    <s v="75 (30/12/2024)"/>
    <s v="161-8"/>
    <s v="N.A"/>
    <s v="N.A"/>
    <s v="N.A"/>
    <n v="80111620"/>
    <s v="A-05-01-02-008-003 SERVICIOS PROFESIONALES, CIENTÍFICOS Y TÉCNICOS"/>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r>
  <r>
    <x v="1"/>
    <x v="8"/>
    <s v="N.A"/>
    <s v="Si"/>
    <s v="75 (30/12/2024)"/>
    <s v="161-9"/>
    <s v="N.A"/>
    <s v="N.A"/>
    <s v="N.A"/>
    <n v="80111620"/>
    <s v="A-05-01-02-008-003 SERVICIOS PROFESIONALES, CIENTÍFICOS Y TÉCNICOS"/>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r>
  <r>
    <x v="1"/>
    <x v="8"/>
    <s v="N.A"/>
    <s v="Si"/>
    <s v="75 (30/12/2024)"/>
    <s v="161-10"/>
    <s v="N.A"/>
    <s v="N.A"/>
    <s v="N.A"/>
    <n v="80111620"/>
    <s v="A-05-01-02-008-003 SERVICIOS PROFESIONALES, CIENTÍFICOS Y TÉCNICOS"/>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r>
  <r>
    <x v="1"/>
    <x v="8"/>
    <s v="N.A"/>
    <s v="Si"/>
    <s v="75 (30/12/2024)"/>
    <s v="161-11"/>
    <s v="N.A"/>
    <s v="N.A"/>
    <s v="N.A"/>
    <n v="80111620"/>
    <s v="A-05-01-02-008-003 SERVICIOS PROFESIONALES, CIENTÍFICOS Y TÉCNICOS"/>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r>
  <r>
    <x v="1"/>
    <x v="8"/>
    <s v="N.A"/>
    <s v="Si"/>
    <s v="75 (30/12/2024)"/>
    <s v="161-12"/>
    <s v="N.A"/>
    <s v="N.A"/>
    <s v="N.A"/>
    <n v="80111620"/>
    <s v="A-05-01-02-008-003 SERVICIOS PROFESIONALES, CIENTÍFICOS Y TÉCNICOS"/>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r>
  <r>
    <x v="1"/>
    <x v="8"/>
    <s v="N.A"/>
    <s v="Si"/>
    <s v="75 (30/12/2024)"/>
    <s v="161-13"/>
    <s v="N.A"/>
    <s v="N.A"/>
    <s v="N.A"/>
    <n v="80111620"/>
    <s v="A-05-01-02-008-003 SERVICIOS PROFESIONALES, CIENTÍFICOS Y TÉCNICOS"/>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r>
  <r>
    <x v="1"/>
    <x v="8"/>
    <s v="N.A"/>
    <s v="Si"/>
    <n v="26"/>
    <s v="161-14"/>
    <s v="N.A"/>
    <s v="N.A"/>
    <s v="N.A"/>
    <n v="80111620"/>
    <s v="A-05-01-02-008-003 SERVICIOS PROFESIONALES, CIENTÍFICOS Y TÉCNICOS"/>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n v="3285450"/>
    <m/>
    <n v="3285450"/>
    <m/>
    <n v="3285450"/>
    <m/>
    <n v="6823635"/>
  </r>
  <r>
    <x v="1"/>
    <x v="8"/>
    <s v="N.A"/>
    <s v="Si"/>
    <n v="26"/>
    <s v="161-15"/>
    <s v="N.A"/>
    <s v="N.A"/>
    <s v="N.A"/>
    <n v="80111620"/>
    <s v="A-05-01-02-008-003 SERVICIOS PROFESIONALES, CIENTÍFICOS Y TÉCNICOS"/>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r>
  <r>
    <x v="1"/>
    <x v="8"/>
    <s v="N.A"/>
    <s v="Si"/>
    <n v="26"/>
    <s v="161-16"/>
    <s v="N.A"/>
    <s v="N.A"/>
    <s v="N.A"/>
    <n v="80111620"/>
    <s v="A-05-01-02-008-003 SERVICIOS PROFESIONALES, CIENTÍFICOS Y TÉCNICOS"/>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r>
  <r>
    <x v="1"/>
    <x v="8"/>
    <s v="N.A"/>
    <s v="Si"/>
    <s v="75 (30/12/2024)"/>
    <s v="161-17"/>
    <s v="N.A"/>
    <s v="N.A"/>
    <s v="N.A"/>
    <n v="80111620"/>
    <s v="A-05-01-02-008-003 SERVICIOS PROFESIONALES, CIENTÍFICOS Y TÉCNICOS"/>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8117300"/>
    <n v="48117300"/>
    <s v="No"/>
    <s v="N/A"/>
    <s v="Jessica Arias Gaviria"/>
    <s v="Subdirectora de Demanda"/>
    <n v="6012220601"/>
    <s v="jessica.arias@upme.gov.co"/>
    <n v="48117300"/>
    <m/>
    <m/>
    <m/>
    <m/>
    <m/>
    <m/>
    <m/>
    <m/>
    <m/>
    <m/>
    <m/>
    <m/>
    <m/>
    <m/>
    <m/>
    <m/>
    <n v="4374300"/>
    <m/>
    <n v="4374300"/>
    <m/>
    <n v="4374300"/>
    <m/>
    <n v="8748600"/>
  </r>
  <r>
    <x v="1"/>
    <x v="8"/>
    <s v="N.A"/>
    <s v="Si"/>
    <s v="75 (30/12/2024)"/>
    <s v="161-18"/>
    <s v="N.A"/>
    <s v="N.A"/>
    <s v="N.A"/>
    <n v="80111620"/>
    <s v="A-05-01-02-008-003 SERVICIOS PROFESIONALES, CIENTÍFICOS Y TÉCNICOS"/>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48117300"/>
    <n v="48117300"/>
    <s v="No"/>
    <s v="N/A"/>
    <s v="Jessica Arias Gaviria"/>
    <s v="Subdirectora de Demanda"/>
    <n v="6012220601"/>
    <s v="jessica.arias@upme.gov.co"/>
    <m/>
    <m/>
    <m/>
    <m/>
    <m/>
    <m/>
    <m/>
    <m/>
    <m/>
    <m/>
    <m/>
    <m/>
    <m/>
    <m/>
    <m/>
    <m/>
    <m/>
    <n v="4374300"/>
    <m/>
    <n v="4374300"/>
    <m/>
    <n v="4374300"/>
    <m/>
    <n v="5832400"/>
  </r>
  <r>
    <x v="1"/>
    <x v="8"/>
    <s v="N.A"/>
    <s v="Si"/>
    <s v="75 (30/12/2024)"/>
    <s v="161-19"/>
    <s v="N.A"/>
    <s v="N.A"/>
    <s v="N.A"/>
    <n v="80111620"/>
    <s v="A-05-01-02-008-003 SERVICIOS PROFESIONALES, CIENTÍFICOS Y TÉCNICOS"/>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5930150"/>
    <n v="45930150"/>
    <s v="No"/>
    <s v="N/A"/>
    <s v="Jessica Arias Gaviria"/>
    <s v="Subdirectora de Demanda"/>
    <n v="6012220601"/>
    <s v="jessica.arias@upme.gov.co"/>
    <m/>
    <m/>
    <m/>
    <m/>
    <m/>
    <m/>
    <m/>
    <m/>
    <m/>
    <m/>
    <m/>
    <m/>
    <m/>
    <m/>
    <m/>
    <m/>
    <m/>
    <n v="4374300"/>
    <m/>
    <n v="4374300"/>
    <m/>
    <n v="4374300"/>
    <m/>
    <n v="8748600"/>
  </r>
  <r>
    <x v="1"/>
    <x v="8"/>
    <s v="N.A"/>
    <s v="Si"/>
    <s v="75 (30/12/2024)"/>
    <s v="161-20"/>
    <s v="N.A"/>
    <s v="N.A"/>
    <s v="N.A"/>
    <n v="80111620"/>
    <s v="A-05-01-02-008-003 SERVICIOS PROFESIONALES, CIENTÍFICOS Y TÉCNICOS"/>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r>
  <r>
    <x v="1"/>
    <x v="8"/>
    <s v="N.A"/>
    <s v="Si"/>
    <s v="75 (30/12/2024)"/>
    <s v="161-21"/>
    <s v="N.A"/>
    <s v="N.A"/>
    <s v="N.A"/>
    <n v="80111620"/>
    <s v="A-05-01-02-008-003 SERVICIOS PROFESIONALES, CIENTÍFICOS Y TÉCNICOS"/>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r>
  <r>
    <x v="1"/>
    <x v="8"/>
    <s v="N.A"/>
    <s v="Si"/>
    <s v="75 (30/12/2024)"/>
    <s v="161-22"/>
    <s v="N.A"/>
    <s v="N.A"/>
    <s v="N.A"/>
    <n v="80111620"/>
    <s v="A-05-01-02-008-003 SERVICIOS PROFESIONALES, CIENTÍFICOS Y TÉCNICOS"/>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1034800"/>
    <n v="81034800"/>
    <s v="No"/>
    <s v="N/A"/>
    <s v="Jessica Arias Gaviria"/>
    <s v="Subdirectora de Demanda"/>
    <n v="6012220601"/>
    <s v="jessica.arias@upme.gov.co"/>
    <n v="8034800"/>
    <m/>
    <m/>
    <m/>
    <m/>
    <m/>
    <m/>
    <m/>
    <m/>
    <m/>
    <m/>
    <m/>
    <m/>
    <m/>
    <m/>
    <m/>
    <m/>
    <n v="7366800"/>
    <m/>
    <n v="7366800"/>
    <m/>
    <n v="7366800"/>
    <m/>
    <n v="14733600"/>
  </r>
  <r>
    <x v="1"/>
    <x v="8"/>
    <s v="N.A"/>
    <s v="Si"/>
    <s v="75 (30/12/2024)"/>
    <s v="161-23"/>
    <s v="N.A"/>
    <s v="N.A"/>
    <s v="N.A"/>
    <n v="80111620"/>
    <s v="A-05-01-02-008-003 SERVICIOS PROFESIONALES, CIENTÍFICOS Y TÉCNICOS"/>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1034800"/>
    <n v="81034800"/>
    <s v="No"/>
    <s v="N/A"/>
    <s v="Jessica Arias Gaviria"/>
    <s v="Subdirectora de Demanda"/>
    <n v="6012220601"/>
    <s v="jessica.arias@upme.gov.co"/>
    <m/>
    <m/>
    <m/>
    <m/>
    <m/>
    <m/>
    <m/>
    <m/>
    <m/>
    <m/>
    <m/>
    <m/>
    <m/>
    <m/>
    <m/>
    <m/>
    <m/>
    <n v="7366800"/>
    <m/>
    <n v="7366800"/>
    <m/>
    <n v="7366800"/>
    <m/>
    <n v="11050200"/>
  </r>
  <r>
    <x v="1"/>
    <x v="8"/>
    <s v="N.A"/>
    <s v="Si"/>
    <n v="26"/>
    <s v="161-24"/>
    <s v="N.A"/>
    <s v="N.A"/>
    <s v="N.A"/>
    <n v="80111620"/>
    <s v="A-05-01-02-008-003 SERVICIOS PROFESIONALES, CIENTÍFICOS Y TÉCNICOS"/>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n v="3285450"/>
    <m/>
    <n v="3285450"/>
    <m/>
    <n v="3285450"/>
    <m/>
    <n v="6570900"/>
  </r>
  <r>
    <x v="1"/>
    <x v="8"/>
    <s v="N.A"/>
    <s v="Si"/>
    <n v="26"/>
    <s v="161-25"/>
    <s v="N.A"/>
    <s v="N.A"/>
    <s v="N.A"/>
    <n v="80111620"/>
    <s v="A-05-01-02-008-003 SERVICIOS PROFESIONALES, CIENTÍFICOS Y TÉCNICOS"/>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n v="4590600"/>
    <m/>
    <n v="4590600"/>
    <m/>
    <n v="4590600"/>
    <m/>
    <n v="9181200"/>
  </r>
  <r>
    <x v="1"/>
    <x v="8"/>
    <s v="N.A"/>
    <s v="Si"/>
    <s v="75 (30/12/2024)"/>
    <s v="161-26"/>
    <s v="N.A"/>
    <s v="N.A"/>
    <s v="N.A"/>
    <n v="80111620"/>
    <s v="A-05-01-02-008-003 SERVICIOS PROFESIONALES, CIENTÍFICOS Y TÉCNICOS"/>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n v="8650000"/>
    <m/>
    <n v="8650000"/>
    <m/>
    <n v="8650000"/>
    <m/>
    <n v="17300000"/>
  </r>
  <r>
    <x v="1"/>
    <x v="8"/>
    <s v="N.A"/>
    <s v="Si"/>
    <s v="75 (30/12/2024)"/>
    <s v="161-27"/>
    <s v="N.A"/>
    <s v="N.A"/>
    <s v="N.A"/>
    <n v="80111620"/>
    <s v="A-05-01-02-008-003 SERVICIOS PROFESIONALES, CIENTÍFICOS Y TÉCNICOS"/>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6978000"/>
  </r>
  <r>
    <x v="1"/>
    <x v="8"/>
    <s v="N.A"/>
    <s v="Si"/>
    <s v="75 (30/12/2024)"/>
    <s v="161-28"/>
    <s v="N.A"/>
    <s v="N.A"/>
    <s v="N.A"/>
    <n v="80111620"/>
    <s v="A-05-01-02-008-003 SERVICIOS PROFESIONALES, CIENTÍFICOS Y TÉCNICOS"/>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1925000"/>
  </r>
  <r>
    <x v="1"/>
    <x v="8"/>
    <s v="N.A"/>
    <s v="Si"/>
    <s v="75 (30/12/2024)"/>
    <s v="161-29"/>
    <s v="N.A"/>
    <s v="N.A"/>
    <s v="N.A"/>
    <n v="80111620"/>
    <s v="A-05-01-02-008-003 SERVICIOS PROFESIONALES, CIENTÍFICOS Y TÉCNICOS"/>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n v="8650000"/>
    <m/>
    <n v="8650000"/>
    <m/>
    <n v="8650000"/>
    <m/>
    <n v="17300000"/>
  </r>
  <r>
    <x v="1"/>
    <x v="8"/>
    <s v="N.A"/>
    <s v="Si"/>
    <s v="75 (30/12/2024)"/>
    <s v="161-30"/>
    <s v="N.A"/>
    <s v="N.A"/>
    <s v="N.A"/>
    <n v="80111620"/>
    <s v="A-05-01-02-008-003 SERVICIOS PROFESIONALES, CIENTÍFICOS Y TÉCNICOS"/>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n v="8800000"/>
    <m/>
    <n v="8800000"/>
    <m/>
    <n v="8800000"/>
    <m/>
    <n v="17950000"/>
  </r>
  <r>
    <x v="1"/>
    <x v="8"/>
    <s v="N.A"/>
    <s v="Si"/>
    <n v="5"/>
    <s v="161-31"/>
    <s v="N.A"/>
    <s v="N.A"/>
    <s v="N.A"/>
    <n v="80111620"/>
    <s v="A-05-01-02-008-003 SERVICIOS PROFESIONALES, CIENTÍFICOS Y TÉCNICOS"/>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n v="8997450"/>
    <m/>
    <n v="8997450"/>
    <m/>
    <n v="8997450"/>
    <m/>
    <n v="17994900"/>
  </r>
  <r>
    <x v="1"/>
    <x v="8"/>
    <s v="N.A"/>
    <s v="Si"/>
    <s v="75 (30/12/2024)"/>
    <s v="161-32"/>
    <s v="N.A"/>
    <s v="N.A"/>
    <s v="N.A"/>
    <n v="80111620"/>
    <s v="A-05-01-02-008-003 SERVICIOS PROFESIONALES, CIENTÍFICOS Y TÉCNICOS"/>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n v="7727273"/>
    <m/>
    <n v="7727273"/>
    <m/>
    <n v="7727273"/>
    <m/>
    <n v="15454543"/>
  </r>
  <r>
    <x v="1"/>
    <x v="8"/>
    <s v="N.A"/>
    <s v="Si"/>
    <s v="75 (30/12/2024)"/>
    <s v="161-33"/>
    <s v="N.A"/>
    <s v="N.A"/>
    <s v="N.A"/>
    <n v="80111620"/>
    <s v="A-05-01-02-008-003 SERVICIOS PROFESIONALES, CIENTÍFICOS Y TÉCNICOS"/>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n v="10446822"/>
    <m/>
    <n v="10446822"/>
    <m/>
    <n v="10446822"/>
    <m/>
    <n v="20893644"/>
  </r>
  <r>
    <x v="1"/>
    <x v="8"/>
    <s v="N.A"/>
    <s v="Si"/>
    <n v="13"/>
    <s v="161-34"/>
    <s v="N.A"/>
    <s v="N.A"/>
    <s v="N.A"/>
    <n v="80111620"/>
    <s v="A-05-01-02-008-003 SERVICIOS PROFESIONALES, CIENTÍFICOS Y TÉCNICOS"/>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n v="7053862"/>
    <m/>
    <n v="7053862"/>
    <m/>
    <n v="7053862"/>
    <m/>
    <n v="6732560"/>
  </r>
  <r>
    <x v="1"/>
    <x v="8"/>
    <s v="N.A"/>
    <s v="Si"/>
    <n v="40"/>
    <s v="161-35"/>
    <s v="N.A"/>
    <s v="N.A"/>
    <s v="N.A"/>
    <n v="81101516"/>
    <s v="A-05-01-02-008-003 SERVICIOS PROFESIONALES, CIENTÍFICOS Y TÉCNICOS"/>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229334728"/>
    <n v="229334728"/>
    <s v="No"/>
    <s v="N/A"/>
    <s v="Jessica Arias Gaviria"/>
    <s v="Subdirectora de Demanda"/>
    <n v="6012220601"/>
    <s v="jessica.arias@upme.gov.co"/>
    <m/>
    <m/>
    <m/>
    <m/>
    <m/>
    <m/>
    <m/>
    <m/>
    <m/>
    <m/>
    <m/>
    <m/>
    <m/>
    <m/>
    <m/>
    <m/>
    <m/>
    <m/>
    <m/>
    <n v="187646860"/>
    <m/>
    <m/>
    <m/>
    <n v="140735144"/>
  </r>
  <r>
    <x v="1"/>
    <x v="8"/>
    <s v="N.A"/>
    <s v="Si"/>
    <s v="75 (30/12/2024)"/>
    <s v="161-36"/>
    <s v="N.A"/>
    <s v="N.A"/>
    <s v="N.A"/>
    <n v="80111620"/>
    <s v="A-05-01-02-008-002 SERVICIOS JURIDICOS Y CONTABLES"/>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3500000"/>
    <n v="103500000"/>
    <s v="No"/>
    <s v="N/A"/>
    <s v="Jessica Arias Gaviria"/>
    <s v="Subdirectora de Demanda"/>
    <n v="6012220601"/>
    <s v="jessica.arias@upme.gov.co"/>
    <m/>
    <m/>
    <m/>
    <m/>
    <m/>
    <m/>
    <m/>
    <m/>
    <m/>
    <m/>
    <m/>
    <m/>
    <m/>
    <m/>
    <m/>
    <m/>
    <m/>
    <n v="9000000"/>
    <m/>
    <n v="9000000"/>
    <m/>
    <n v="9000000"/>
    <m/>
    <n v="18000000"/>
  </r>
  <r>
    <x v="1"/>
    <x v="8"/>
    <s v="N.A"/>
    <s v="Si"/>
    <s v="75 (30/12/2024)"/>
    <s v="161-37"/>
    <s v="N.A"/>
    <s v="N.A"/>
    <s v="N.A"/>
    <n v="80111620"/>
    <s v="A-05-01-02-008-002 SERVICIOS JURIDICOS Y CONTABLES"/>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2765000"/>
    <n v="72765000"/>
    <s v="No"/>
    <s v="N/A"/>
    <s v="Jessica Arias Gaviria"/>
    <s v="Subdirectora de Demanda"/>
    <n v="6012220601"/>
    <s v="jessica.arias@upme.gov.co"/>
    <n v="72765000"/>
    <m/>
    <m/>
    <m/>
    <m/>
    <m/>
    <m/>
    <m/>
    <m/>
    <m/>
    <m/>
    <m/>
    <m/>
    <m/>
    <m/>
    <m/>
    <m/>
    <n v="6615000"/>
    <m/>
    <n v="6615000"/>
    <m/>
    <n v="6615000"/>
    <m/>
    <n v="13230000"/>
  </r>
  <r>
    <x v="1"/>
    <x v="8"/>
    <s v="N.A"/>
    <s v="Si"/>
    <s v="75 (30/12/2024)"/>
    <s v="161-38"/>
    <s v="N.A"/>
    <s v="N.A"/>
    <s v="N.A"/>
    <n v="80111620"/>
    <s v="A-05-01-02-008-002 SERVICIOS JURIDICOS Y CONTABLES"/>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n v="9200000"/>
    <m/>
    <n v="9200000"/>
    <m/>
    <n v="9200000"/>
    <m/>
    <n v="18400000"/>
  </r>
  <r>
    <x v="1"/>
    <x v="8"/>
    <s v="N.A"/>
    <s v="Si"/>
    <n v="5"/>
    <s v="161-39"/>
    <s v="N.A"/>
    <s v="N.A"/>
    <s v="N.A"/>
    <n v="80111620"/>
    <s v="A-05-01-02-008-002 SERVICIOS JURIDICOS Y CONTABLES"/>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n v="9677850"/>
    <m/>
    <n v="9677850"/>
    <m/>
    <n v="9677850"/>
    <m/>
    <n v="23902165"/>
  </r>
  <r>
    <x v="1"/>
    <x v="8"/>
    <s v="N.A"/>
    <s v="Si"/>
    <s v="75 (30/12/2024)"/>
    <s v="161-40"/>
    <s v="N.A"/>
    <s v="N.A"/>
    <s v="N.A"/>
    <n v="80111620"/>
    <s v="A-05-01-02-008-002 SERVICIOS JURIDICOS Y CONTABLES"/>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500000"/>
    <n v="57500000"/>
    <s v="No"/>
    <s v="N/A"/>
    <s v="Jessica Arias Gaviria"/>
    <s v="Subdirectora de Demanda"/>
    <n v="6012220601"/>
    <s v="jessica.arias@upme.gov.co"/>
    <m/>
    <m/>
    <m/>
    <m/>
    <m/>
    <m/>
    <m/>
    <m/>
    <m/>
    <m/>
    <m/>
    <m/>
    <m/>
    <m/>
    <m/>
    <m/>
    <m/>
    <n v="5000000"/>
    <m/>
    <n v="5000000"/>
    <m/>
    <n v="5000000"/>
    <m/>
    <n v="10000000"/>
  </r>
  <r>
    <x v="1"/>
    <x v="8"/>
    <s v="N.A"/>
    <s v="Si"/>
    <s v="75 (30/12/2024)"/>
    <s v="161-41"/>
    <s v="N.A"/>
    <s v="N.A"/>
    <s v="N.A"/>
    <n v="80111620"/>
    <s v="A-05-01-02-008-003 SERVICIOS PROFESIONALES, CIENTÍFICOS Y TÉCNICOS"/>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59586450"/>
    <n v="59586450"/>
    <s v="No"/>
    <s v="N/A"/>
    <s v="Jessica Arias Gaviria"/>
    <s v="Subdirectora de Demanda"/>
    <n v="6012220601"/>
    <s v="jessica.arias@upme.gov.co"/>
    <m/>
    <m/>
    <m/>
    <m/>
    <m/>
    <m/>
    <m/>
    <m/>
    <m/>
    <m/>
    <m/>
    <m/>
    <m/>
    <m/>
    <m/>
    <m/>
    <m/>
    <n v="5416950"/>
    <m/>
    <n v="5416950"/>
    <m/>
    <n v="5416950"/>
    <m/>
    <n v="8125425"/>
  </r>
  <r>
    <x v="1"/>
    <x v="8"/>
    <s v="N.A"/>
    <s v="Si"/>
    <s v="75 (30/12/2024)"/>
    <s v="161-42"/>
    <s v="N.A"/>
    <s v="N.A"/>
    <s v="N.A"/>
    <n v="80111620"/>
    <s v="A-05-01-02-008-003 SERVICIOS PROFESIONALES, CIENTÍFICOS Y TÉCNICOS"/>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09250000"/>
    <n v="109250000"/>
    <s v="No"/>
    <s v="N/A"/>
    <s v="Jessica Arias Gaviria"/>
    <s v="Subdirectora de Demanda"/>
    <n v="6012220601"/>
    <s v="jessica.arias@upme.gov.co"/>
    <m/>
    <m/>
    <m/>
    <m/>
    <m/>
    <m/>
    <m/>
    <m/>
    <m/>
    <m/>
    <m/>
    <m/>
    <m/>
    <m/>
    <m/>
    <m/>
    <m/>
    <n v="9500000"/>
    <m/>
    <n v="9500000"/>
    <m/>
    <n v="9500000"/>
    <m/>
    <n v="19000000"/>
  </r>
  <r>
    <x v="1"/>
    <x v="8"/>
    <s v="N.A"/>
    <s v="Si"/>
    <s v="75 (30/12/2024)"/>
    <s v="161-43"/>
    <s v="N.A"/>
    <s v="N.A"/>
    <s v="N.A"/>
    <n v="80111620"/>
    <s v="A-05-01-02-008-003 SERVICIOS PROFESIONALES, CIENTÍFICOS Y TÉCNICOS"/>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r>
  <r>
    <x v="1"/>
    <x v="8"/>
    <s v="N.A"/>
    <s v="Si"/>
    <s v="75 (30/12/2024)"/>
    <s v="161-44"/>
    <s v="N.A"/>
    <s v="N.A"/>
    <s v="N.A"/>
    <n v="80111620"/>
    <s v="A-05-01-02-008-002 SERVICIOS JURIDICOS Y CONTABLES"/>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r>
  <r>
    <x v="1"/>
    <x v="8"/>
    <s v="N.A"/>
    <s v="Si"/>
    <s v="75 (30/12/2024)"/>
    <s v="161-45"/>
    <s v="N.A"/>
    <s v="N.A"/>
    <s v="N.A"/>
    <n v="80111620"/>
    <s v="A-05-01-02-008-002 SERVICIOS JURIDICOS Y CONTABLES"/>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n v="8569000"/>
    <m/>
    <n v="8569000"/>
    <m/>
    <n v="8569000"/>
    <m/>
    <n v="8569000"/>
  </r>
  <r>
    <x v="1"/>
    <x v="8"/>
    <s v="N.A"/>
    <s v="Si"/>
    <s v="75 (30/12/2024)"/>
    <s v="161-46"/>
    <s v="N.A"/>
    <s v="N.A"/>
    <s v="N.A"/>
    <n v="80111620"/>
    <s v="A-05-01-02-008-002 SERVICIOS JURIDICOS Y CONTABLES"/>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r>
  <r>
    <x v="1"/>
    <x v="8"/>
    <s v="N.A"/>
    <s v="Si"/>
    <s v="75 (30/12/2024)"/>
    <s v="161-47"/>
    <s v="N.A"/>
    <s v="N.A"/>
    <s v="N.A"/>
    <n v="80111620"/>
    <s v="A-05-01-02-008-003 SERVICIOS PROFESIONALES, CIENTÍFICOS Y TÉCNICOS"/>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8"/>
    <s v="N.A"/>
    <s v="N.A"/>
    <s v="N.A"/>
    <n v="80111620"/>
    <s v="A-05-01-02-008-003 SERVICIOS PROFESIONALES, CIENTÍFICOS Y TÉCNICOS"/>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9"/>
    <s v="N.A"/>
    <s v="N.A"/>
    <s v="N.A"/>
    <n v="80111620"/>
    <s v="A-05-01-02-008-002 SERVICIOS JURIDICOS Y CONTABLES"/>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97750000"/>
    <n v="97750000"/>
    <s v="No"/>
    <s v="N/A"/>
    <s v="Edith Carolina Chaves"/>
    <s v="Coordinadora GIT Gestión Contractual"/>
    <n v="6012220601"/>
    <s v="edith.chaves@upme.gov.co"/>
    <m/>
    <m/>
    <m/>
    <m/>
    <m/>
    <m/>
    <m/>
    <m/>
    <m/>
    <m/>
    <m/>
    <m/>
    <m/>
    <m/>
    <m/>
    <m/>
    <m/>
    <n v="8500000"/>
    <m/>
    <n v="8500000"/>
    <m/>
    <n v="8500000"/>
    <m/>
    <n v="17000000"/>
  </r>
  <r>
    <x v="1"/>
    <x v="8"/>
    <s v="N.A"/>
    <s v="Si"/>
    <n v="31"/>
    <s v="161-50"/>
    <s v="N.A"/>
    <s v="N.A"/>
    <s v="N.A"/>
    <n v="80111620"/>
    <s v="A-05-01-02-008-003 SERVICIOS PROFESIONALES, CIENTÍFICOS Y TÉCNICOS"/>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n v="7366800"/>
    <m/>
    <n v="7366800"/>
    <m/>
    <n v="7366800"/>
    <m/>
    <n v="7366800"/>
  </r>
  <r>
    <x v="1"/>
    <x v="8"/>
    <s v="N.A"/>
    <s v="Si"/>
    <s v="75 (30/12/2024)"/>
    <s v="161-51"/>
    <s v="N.A"/>
    <s v="N.A"/>
    <s v="N.A"/>
    <s v="84111701;84101501"/>
    <s v="A-05-01-02-007-001 SERVICIOS FINANCIEROS Y CONEXOS"/>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n v="5513940"/>
    <m/>
    <n v="5513940"/>
    <m/>
    <n v="5513940"/>
    <m/>
    <n v="5513940"/>
  </r>
  <r>
    <x v="1"/>
    <x v="8"/>
    <s v="N.A"/>
    <s v="Si"/>
    <s v="75 (30/12/2024)"/>
    <s v="161-52"/>
    <s v="N.A"/>
    <s v="N.A"/>
    <s v="N.A"/>
    <n v="80111620"/>
    <s v="A-05-01-02-008-003 SERVICIOS PROFESIONALES, CIENTÍFICOS Y TÉCNICOS"/>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5361600"/>
    <n v="35361600"/>
    <s v="No"/>
    <s v="N/A"/>
    <s v="Yezmy Carolina Vargas"/>
    <s v="Coordinadora GIT Gestión Administrativa y Servicio al Ciudadano"/>
    <n v="6012220601"/>
    <s v="yezmy.vargas@upme.gov.co"/>
    <m/>
    <m/>
    <m/>
    <m/>
    <m/>
    <m/>
    <m/>
    <m/>
    <m/>
    <m/>
    <m/>
    <m/>
    <m/>
    <m/>
    <m/>
    <m/>
    <m/>
    <n v="3536160"/>
    <m/>
    <n v="3536160"/>
    <m/>
    <n v="3536160"/>
    <m/>
    <n v="1768080"/>
  </r>
  <r>
    <x v="1"/>
    <x v="8"/>
    <s v="N.A"/>
    <s v="Si"/>
    <n v="22"/>
    <s v="161-53"/>
    <s v="N.A"/>
    <s v="N.A"/>
    <s v="N.A"/>
    <n v="80111620"/>
    <s v="A-05-01-02-008-003 SERVICIOS PROFESIONALES, CIENTÍFICOS Y TÉCNICOS"/>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n v="3285450"/>
    <m/>
    <n v="3285450"/>
    <m/>
    <n v="3285450"/>
    <m/>
    <n v="6570900"/>
  </r>
  <r>
    <x v="1"/>
    <x v="8"/>
    <s v="N.A"/>
    <s v="Si"/>
    <s v="75 (30/12/2024)"/>
    <s v="161-54"/>
    <s v="N.A"/>
    <s v="N.A"/>
    <s v="N.A"/>
    <n v="80131500"/>
    <s v="A-05-01-02-007-002 SERVICIOS INMOBILIARIOS"/>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n v="11622484"/>
    <m/>
    <n v="11622484"/>
    <m/>
    <n v="11622484"/>
    <m/>
    <n v="11622486"/>
  </r>
  <r>
    <x v="1"/>
    <x v="8"/>
    <s v="N.A"/>
    <s v="Si"/>
    <s v="75 (30/12/2024)"/>
    <s v="161-55"/>
    <s v="N.A"/>
    <s v="N.A"/>
    <s v="N.A"/>
    <n v="80111620"/>
    <s v="A-05-01-02-008-002 SERVICIOS JURIDICOS Y CONTABLES"/>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n v="7436960"/>
    <m/>
    <n v="7436960"/>
    <m/>
    <n v="7436960"/>
    <m/>
    <n v="3718480"/>
  </r>
  <r>
    <x v="1"/>
    <x v="8"/>
    <s v="N.A"/>
    <s v="Si"/>
    <s v="75 (30/12/2024)"/>
    <s v="161-56"/>
    <s v="N.A"/>
    <s v="N.A"/>
    <s v="N.A"/>
    <n v="80111620"/>
    <s v="A-05-01-02-008-003 SERVICIOS PROFESIONALES, CIENTÍFICOS Y TÉCNICOS"/>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n v="3316740"/>
    <m/>
    <n v="3316740"/>
    <m/>
    <n v="3316740"/>
    <m/>
    <n v="4113480"/>
  </r>
  <r>
    <x v="1"/>
    <x v="8"/>
    <s v="N.A"/>
    <s v="Si"/>
    <s v="75 (30/12/2024)"/>
    <s v="161-57"/>
    <s v="N.A"/>
    <s v="N.A"/>
    <s v="N.A"/>
    <s v="78102203;78102206"/>
    <s v="A-05-01-02-006-008 SERVICIOS POSTALES Y DE MENSAJERIA"/>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n v="2500000"/>
    <m/>
    <n v="2500000"/>
    <m/>
    <n v="2500000"/>
    <m/>
    <n v="2500000"/>
  </r>
  <r>
    <x v="1"/>
    <x v="8"/>
    <s v="N.A"/>
    <s v="Si"/>
    <s v="75 (30/12/2024)"/>
    <s v="161-58"/>
    <s v="N.A"/>
    <s v="N.A"/>
    <s v="N.A"/>
    <n v="80111620"/>
    <s v="A-05-01-02-008-003 SERVICIOS PROFESIONALES, CIENTÍFICOS Y TÉCNICOS"/>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n v="3458000"/>
    <m/>
    <n v="3458000"/>
    <m/>
    <n v="3458000"/>
    <m/>
    <n v="6916000"/>
  </r>
  <r>
    <x v="1"/>
    <x v="8"/>
    <s v="N.A"/>
    <s v="Si"/>
    <s v="75 (30/12/2024)"/>
    <s v="161-59"/>
    <s v="N.A"/>
    <s v="N.A"/>
    <s v="N.A"/>
    <n v="80111620"/>
    <s v="A-05-01-02-008-002 SERVICIOS JURIDICOS Y CONTABLES"/>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n v="4525000"/>
    <m/>
    <n v="4525000"/>
    <m/>
    <n v="4525000"/>
    <m/>
    <n v="4525000"/>
  </r>
  <r>
    <x v="1"/>
    <x v="8"/>
    <s v="N.A"/>
    <s v="Si"/>
    <s v="75 (30/12/2024)"/>
    <s v="161-60"/>
    <s v="N.A"/>
    <s v="N.A"/>
    <s v="N.A"/>
    <s v="N/A"/>
    <s v="A-05-01-02-007-001 SERVICIOS FINANCIEROS Y CONEXOS"/>
    <s v="Impuesto"/>
    <s v="161-60 4X1000"/>
    <s v="N.A"/>
    <s v="N.A"/>
    <s v="N.A"/>
    <s v="N.A"/>
    <s v="N/A"/>
    <s v="N/A"/>
    <s v="Propios - 20 - Ingresos corrientes"/>
    <n v="16984554"/>
    <n v="16984554"/>
    <s v="No"/>
    <s v="N/A"/>
    <s v="Jessica Arias Gaviria"/>
    <s v="Subdirectora de Demanda"/>
    <n v="6012220601"/>
    <s v="jessica.arias@upme.gov.co"/>
    <m/>
    <m/>
    <m/>
    <m/>
    <m/>
    <m/>
    <m/>
    <m/>
    <m/>
    <m/>
    <m/>
    <m/>
    <m/>
    <m/>
    <m/>
    <m/>
    <n v="1363831"/>
    <n v="1363831"/>
    <n v="1363831"/>
    <n v="1363831"/>
    <n v="1363831"/>
    <n v="1363831"/>
    <n v="2994117"/>
    <n v="299411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9">
  <r>
    <x v="0"/>
    <x v="0"/>
    <s v="Transversal"/>
    <s v="Si"/>
    <n v="40"/>
    <s v="110-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s v="N/A"/>
    <x v="0"/>
    <s v="Planta temporal"/>
    <s v="110-1 Planta temporal"/>
    <s v="Septiembre"/>
    <s v="Septiembre"/>
    <s v="Septiembre"/>
    <n v="4"/>
    <s v="Meses"/>
    <s v="Contratación directa - Prestación de servicios profesionales"/>
    <s v="Propios - 20 - Ingresos corrientes"/>
    <n v="97215423"/>
    <n v="97215423"/>
    <s v="No"/>
    <s v="N/A"/>
    <s v="Liliana Castillo"/>
    <s v="Coordinadora GIT Gestión del Talento Humano"/>
    <n v="6012220601"/>
    <s v="liliana.castillo@upme.gov.co"/>
    <m/>
    <m/>
    <m/>
    <m/>
    <m/>
    <m/>
    <m/>
    <m/>
    <m/>
    <m/>
    <m/>
    <m/>
    <m/>
    <m/>
    <m/>
    <m/>
    <n v="22178647"/>
    <n v="22178647"/>
    <n v="22178647"/>
    <n v="22178647"/>
    <n v="22178647"/>
    <n v="22178647"/>
    <n v="30679482"/>
    <n v="30679482"/>
    <n v="97215423"/>
    <n v="97215423"/>
    <n v="0"/>
    <n v="0"/>
    <n v="0"/>
    <n v="35825"/>
    <s v="26/05/2025"/>
    <n v="95215173"/>
    <n v="2000250"/>
    <m/>
    <m/>
    <n v="0"/>
    <n v="97215423"/>
    <n v="95215173"/>
    <m/>
    <m/>
    <m/>
    <m/>
    <m/>
    <m/>
    <m/>
    <m/>
    <m/>
    <m/>
    <m/>
    <m/>
    <m/>
    <m/>
    <m/>
    <m/>
    <m/>
    <m/>
    <m/>
    <m/>
    <m/>
    <m/>
    <m/>
    <m/>
    <m/>
    <m/>
    <n v="0"/>
    <n v="0"/>
    <n v="0"/>
  </r>
  <r>
    <x v="0"/>
    <x v="0"/>
    <s v="Transversal"/>
    <s v="Si"/>
    <n v="5"/>
    <s v="110-2"/>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m/>
    <m/>
    <m/>
    <m/>
    <m/>
    <m/>
    <m/>
    <n v="78900000"/>
    <n v="48041332"/>
    <n v="30858668"/>
  </r>
  <r>
    <x v="0"/>
    <x v="0"/>
    <s v="Transversal"/>
    <s v="Si"/>
    <n v="5"/>
    <s v="110-3"/>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n v="92068956"/>
    <n v="92068956"/>
    <n v="0"/>
    <n v="0"/>
    <n v="0"/>
    <n v="28725"/>
    <d v="2025-02-27T00:00:00"/>
    <n v="92068956"/>
    <n v="0"/>
    <n v="30125"/>
    <d v="2025-03-13T00:00:00"/>
    <n v="92068956"/>
    <n v="0"/>
    <n v="0"/>
    <s v="DIAZ ORTIZ ANGELICA"/>
    <s v="CO1.PCCNTR.7639885"/>
    <m/>
    <m/>
    <m/>
    <m/>
    <n v="92068956"/>
    <m/>
    <m/>
    <n v="7153600"/>
    <m/>
    <n v="12624000"/>
    <m/>
    <n v="12624000"/>
    <m/>
    <m/>
    <m/>
    <n v="25248000"/>
    <m/>
    <m/>
    <m/>
    <m/>
    <m/>
    <m/>
    <m/>
    <m/>
    <n v="92068956"/>
    <n v="57649600"/>
    <n v="34419356"/>
  </r>
  <r>
    <x v="0"/>
    <x v="0"/>
    <s v="Transversal"/>
    <s v="Si"/>
    <n v="37"/>
    <s v="110-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53400000"/>
    <n v="53400000"/>
    <s v="No"/>
    <s v="N/A"/>
    <s v="Edirh Chávez"/>
    <s v="Coordinadora GIT Gestión Contractual"/>
    <n v="6012220601"/>
    <s v="yenny.barrera@upme.gov.co"/>
    <n v="42000000"/>
    <m/>
    <m/>
    <n v="4600000"/>
    <m/>
    <n v="6000000"/>
    <m/>
    <n v="6000000"/>
    <m/>
    <n v="6000000"/>
    <m/>
    <n v="6000000"/>
    <m/>
    <n v="6000000"/>
    <n v="11400000"/>
    <n v="6000000"/>
    <m/>
    <n v="6000000"/>
    <m/>
    <n v="6000000"/>
    <m/>
    <n v="800000"/>
    <m/>
    <m/>
    <n v="53400000"/>
    <n v="53400000"/>
    <n v="0"/>
    <n v="0"/>
    <n v="0"/>
    <n v="2125"/>
    <d v="2025-01-03T00:00:00"/>
    <n v="53400000"/>
    <n v="0"/>
    <n v="1025"/>
    <d v="2025-01-07T00:00:00"/>
    <n v="53400000"/>
    <n v="0"/>
    <n v="0"/>
    <s v="HERRERA DE LA HOZ MILENA DEL PILAR "/>
    <s v="CO1.PCCNTR.7204712"/>
    <n v="42000000"/>
    <m/>
    <m/>
    <n v="4600000"/>
    <m/>
    <n v="6000000"/>
    <m/>
    <n v="6000000"/>
    <m/>
    <n v="6000000"/>
    <m/>
    <n v="6000000"/>
    <m/>
    <n v="6000000"/>
    <n v="11400000"/>
    <n v="6000000"/>
    <m/>
    <m/>
    <m/>
    <m/>
    <m/>
    <m/>
    <m/>
    <m/>
    <n v="53400000"/>
    <n v="40600000"/>
    <n v="12800000"/>
  </r>
  <r>
    <x v="0"/>
    <x v="0"/>
    <s v="Transversal"/>
    <s v="Si"/>
    <n v="39"/>
    <s v="110-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8947500"/>
    <n v="8947500"/>
    <s v="No"/>
    <s v="N/A"/>
    <s v="Yezmy Vargas"/>
    <s v="Coordinador GIT Gestión Administrativa y Servicio al Ciudadano"/>
    <n v="6012220601"/>
    <s v="yezmy.vargas@upme.gov.co"/>
    <m/>
    <m/>
    <m/>
    <m/>
    <m/>
    <m/>
    <m/>
    <m/>
    <m/>
    <m/>
    <m/>
    <m/>
    <m/>
    <m/>
    <m/>
    <m/>
    <n v="8947500"/>
    <n v="2236875"/>
    <m/>
    <n v="2236875"/>
    <m/>
    <n v="2236875"/>
    <m/>
    <n v="2236875"/>
    <n v="8947500"/>
    <n v="8947500"/>
    <n v="0"/>
    <n v="0"/>
    <n v="0"/>
    <n v="36225"/>
    <d v="2025-06-04T00:00:00"/>
    <n v="0"/>
    <n v="8947500"/>
    <m/>
    <m/>
    <n v="0"/>
    <n v="8947500"/>
    <n v="0"/>
    <m/>
    <m/>
    <m/>
    <m/>
    <m/>
    <m/>
    <m/>
    <m/>
    <m/>
    <m/>
    <m/>
    <m/>
    <m/>
    <m/>
    <m/>
    <m/>
    <m/>
    <m/>
    <m/>
    <m/>
    <m/>
    <m/>
    <m/>
    <m/>
    <m/>
    <m/>
    <n v="0"/>
    <n v="0"/>
    <n v="0"/>
  </r>
  <r>
    <x v="0"/>
    <x v="0"/>
    <s v="Transversal"/>
    <s v="Si"/>
    <n v="40"/>
    <s v="110-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n v="86765890"/>
    <n v="86765890"/>
    <n v="0"/>
    <n v="0"/>
    <n v="0"/>
    <n v="5025"/>
    <d v="2025-01-08T00:00:00"/>
    <n v="71142450"/>
    <n v="15623440"/>
    <n v="5325"/>
    <d v="2025-01-14T00:00:00"/>
    <n v="71142450"/>
    <n v="15623440"/>
    <n v="0"/>
    <s v="GARCIA RUEDA PAOLA ANDREA"/>
    <s v="CO1.PCCNTR.7236456"/>
    <n v="71142450"/>
    <m/>
    <m/>
    <n v="4463840"/>
    <m/>
    <n v="8369700"/>
    <m/>
    <n v="8369700"/>
    <m/>
    <n v="8369700"/>
    <m/>
    <n v="8369700"/>
    <m/>
    <n v="8369700"/>
    <m/>
    <n v="8369700"/>
    <m/>
    <m/>
    <m/>
    <m/>
    <m/>
    <m/>
    <m/>
    <m/>
    <n v="71142450"/>
    <n v="54682040"/>
    <n v="16460410"/>
  </r>
  <r>
    <x v="0"/>
    <x v="0"/>
    <s v="Transversal"/>
    <s v="Si"/>
    <n v="40"/>
    <s v="110-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n v="22500000"/>
    <n v="9000000"/>
    <m/>
    <n v="9000000"/>
    <m/>
    <n v="9000000"/>
    <m/>
    <n v="18000000"/>
    <n v="103500000"/>
    <n v="103500000"/>
    <n v="0"/>
    <n v="0"/>
    <n v="0"/>
    <n v="4725"/>
    <d v="2025-01-07T00:00:00"/>
    <n v="103500000"/>
    <n v="0"/>
    <n v="6525"/>
    <d v="2025-01-15T00:00:00"/>
    <n v="81000000"/>
    <n v="22500000"/>
    <n v="22500000"/>
    <s v="VARGAS SOTO EDGAR SAUL"/>
    <s v="CO1.PCCNTR.7242992"/>
    <n v="81000000"/>
    <m/>
    <m/>
    <n v="4500000"/>
    <m/>
    <n v="9000000"/>
    <m/>
    <n v="9000000"/>
    <m/>
    <n v="9000000"/>
    <m/>
    <n v="9000000"/>
    <m/>
    <n v="9000000"/>
    <m/>
    <n v="9000000"/>
    <m/>
    <m/>
    <m/>
    <m/>
    <m/>
    <m/>
    <m/>
    <m/>
    <n v="81000000"/>
    <n v="58500000"/>
    <n v="22500000"/>
  </r>
  <r>
    <x v="0"/>
    <x v="0"/>
    <s v="Transversal"/>
    <s v="Si"/>
    <n v="40"/>
    <s v="110-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n v="10733333"/>
    <n v="7000000"/>
    <m/>
    <n v="7000000"/>
    <m/>
    <n v="7000000"/>
    <m/>
    <n v="14000000"/>
    <n v="80733333"/>
    <n v="80733333"/>
    <n v="0"/>
    <n v="0"/>
    <n v="0"/>
    <n v="6625"/>
    <d v="2025-01-09T00:00:00"/>
    <n v="77000000"/>
    <n v="3733333"/>
    <n v="5125"/>
    <d v="2025-01-14T00:00:00"/>
    <n v="70000000"/>
    <n v="10733333"/>
    <n v="7000000"/>
    <s v="BURGOS CUEVAS GLADYS MARIANELA"/>
    <s v="CO1.PCCNTR.7230550"/>
    <n v="70000000"/>
    <m/>
    <m/>
    <n v="3733333"/>
    <m/>
    <n v="7000000"/>
    <m/>
    <n v="7000000"/>
    <m/>
    <n v="7000000"/>
    <m/>
    <n v="7000000"/>
    <m/>
    <n v="7000000"/>
    <m/>
    <n v="7000000"/>
    <m/>
    <m/>
    <m/>
    <m/>
    <m/>
    <m/>
    <m/>
    <m/>
    <n v="70000000"/>
    <n v="45733333"/>
    <n v="24266667"/>
  </r>
  <r>
    <x v="0"/>
    <x v="0"/>
    <s v="Transversal"/>
    <s v="Si"/>
    <s v="75 (30/12/2024)"/>
    <s v="110-9"/>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m/>
    <m/>
    <m/>
    <m/>
    <m/>
    <n v="44191291"/>
    <n v="31450000"/>
    <n v="12741291"/>
  </r>
  <r>
    <x v="0"/>
    <x v="0"/>
    <s v="Transversal"/>
    <s v="Si"/>
    <n v="32"/>
    <s v="110-1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m/>
    <m/>
    <m/>
    <m/>
    <m/>
    <m/>
    <m/>
    <n v="45058709"/>
    <n v="25500000"/>
    <n v="19558709"/>
  </r>
  <r>
    <x v="0"/>
    <x v="0"/>
    <s v="Transversal"/>
    <s v="Si"/>
    <n v="32"/>
    <s v="110-1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m/>
    <m/>
    <m/>
    <m/>
    <m/>
    <m/>
    <m/>
    <n v="126500000"/>
    <n v="74433333"/>
    <n v="52066667"/>
  </r>
  <r>
    <x v="0"/>
    <x v="0"/>
    <s v="Transversal"/>
    <s v="Si"/>
    <s v="75 (30/12/2024)"/>
    <s v="110-1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n v="4786995"/>
  </r>
  <r>
    <x v="0"/>
    <x v="0"/>
    <s v="Transversal"/>
    <s v="Si"/>
    <s v="75 (30/12/2024)"/>
    <s v="110-1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n v="33035471"/>
    <n v="33035471"/>
    <n v="0"/>
    <n v="0"/>
    <n v="0"/>
    <n v="4625"/>
    <d v="2024-01-07T00:00:00"/>
    <n v="33035471"/>
    <n v="0"/>
    <n v="5025"/>
    <d v="2024-01-14T00:00:00"/>
    <n v="33035471"/>
    <n v="0"/>
    <n v="0"/>
    <s v="BEDOYA GONZALEZ CRISTIAN ELIECER"/>
    <s v="CO1.PCCNTR.7233044"/>
    <n v="33035471"/>
    <m/>
    <m/>
    <m/>
    <m/>
    <m/>
    <m/>
    <m/>
    <m/>
    <m/>
    <m/>
    <m/>
    <m/>
    <n v="5429062"/>
    <m/>
    <n v="5429062"/>
    <m/>
    <m/>
    <m/>
    <m/>
    <m/>
    <m/>
    <m/>
    <m/>
    <n v="33035471"/>
    <n v="10858124"/>
    <n v="22177347"/>
  </r>
  <r>
    <x v="0"/>
    <x v="0"/>
    <s v="Transversal"/>
    <s v="Si"/>
    <n v="32"/>
    <s v="110-1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n v="0"/>
    <n v="0"/>
    <n v="0"/>
    <n v="0"/>
    <n v="0"/>
    <m/>
    <m/>
    <m/>
    <n v="0"/>
    <m/>
    <m/>
    <n v="0"/>
    <n v="0"/>
    <n v="0"/>
    <m/>
    <m/>
    <m/>
    <m/>
    <m/>
    <m/>
    <m/>
    <m/>
    <m/>
    <m/>
    <m/>
    <m/>
    <m/>
    <m/>
    <m/>
    <m/>
    <m/>
    <m/>
    <m/>
    <m/>
    <m/>
    <m/>
    <m/>
    <m/>
    <m/>
    <m/>
    <n v="0"/>
    <n v="0"/>
    <n v="0"/>
  </r>
  <r>
    <x v="0"/>
    <x v="0"/>
    <s v="Transversal"/>
    <s v="Si"/>
    <n v="6"/>
    <s v="110-1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n v="53778903"/>
    <m/>
    <n v="53778903"/>
    <m/>
    <m/>
    <m/>
    <n v="26889452"/>
    <n v="134447258"/>
    <n v="134447258"/>
    <n v="0"/>
    <n v="0"/>
    <n v="0"/>
    <n v="27425"/>
    <d v="2025-02-21T00:00:00"/>
    <n v="134447258"/>
    <n v="0"/>
    <n v="31025"/>
    <d v="2025-03-21T00:00:00"/>
    <n v="134447258"/>
    <n v="0"/>
    <n v="0"/>
    <s v="UNIVERSIDAD NACIONAL DE COLOMBIA"/>
    <s v="CO1.PCCNTR.7684507"/>
    <m/>
    <m/>
    <m/>
    <m/>
    <n v="134447258"/>
    <m/>
    <m/>
    <m/>
    <m/>
    <m/>
    <m/>
    <m/>
    <m/>
    <m/>
    <m/>
    <m/>
    <m/>
    <m/>
    <m/>
    <m/>
    <m/>
    <m/>
    <m/>
    <m/>
    <n v="134447258"/>
    <n v="0"/>
    <n v="134447258"/>
  </r>
  <r>
    <x v="0"/>
    <x v="0"/>
    <s v="Transversal"/>
    <s v="Si"/>
    <n v="32"/>
    <s v="110-16"/>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n v="0"/>
  </r>
  <r>
    <x v="0"/>
    <x v="0"/>
    <s v="Transversal"/>
    <s v="Si"/>
    <s v="75 (30/12/2024)"/>
    <s v="110-17"/>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n v="0"/>
  </r>
  <r>
    <x v="0"/>
    <x v="0"/>
    <s v="Transversal"/>
    <s v="Si"/>
    <n v="5"/>
    <s v="110-1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n v="2611044"/>
    <n v="2611044"/>
    <n v="0"/>
    <n v="0"/>
    <n v="0"/>
    <n v="28725"/>
    <d v="2025-02-27T00:00:00"/>
    <n v="2611044"/>
    <n v="0"/>
    <n v="30125"/>
    <d v="2025-03-13T00:00:00"/>
    <n v="2611044"/>
    <n v="0"/>
    <n v="0"/>
    <s v="DIAZ ORTIZ ANGELICA"/>
    <s v="CO1.PCCNTR.7639885"/>
    <m/>
    <m/>
    <m/>
    <m/>
    <n v="2611044"/>
    <m/>
    <m/>
    <m/>
    <m/>
    <m/>
    <m/>
    <m/>
    <m/>
    <m/>
    <m/>
    <m/>
    <m/>
    <m/>
    <m/>
    <m/>
    <m/>
    <m/>
    <m/>
    <m/>
    <n v="2611044"/>
    <n v="0"/>
    <n v="2611044"/>
  </r>
  <r>
    <x v="0"/>
    <x v="0"/>
    <s v="Transversal"/>
    <s v="Si"/>
    <n v="6"/>
    <s v="110-1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1112211"/>
    <x v="1"/>
    <s v="Adquisición de bienes y/o servicios (otros)"/>
    <s v="110-19 Actualización, soporte y mantenimiento a distancia y soporte técnico especializado del sistema KACTUS HCM y SEVEN ERP."/>
    <s v="Julio"/>
    <s v="Agosto"/>
    <s v="Septiembre"/>
    <n v="12"/>
    <s v="Meses"/>
    <s v="Contratación régimen especial (con ofertas)  - Régimen especial"/>
    <s v="Propios - 20 - Ingresos corrientes"/>
    <n v="20000000"/>
    <n v="20000000"/>
    <s v="No"/>
    <s v="N/A"/>
    <s v="Liliana Castillo"/>
    <s v="Coordinadora GIT Gestión del Talento Humano"/>
    <n v="6012220601"/>
    <s v="liliana.castillo@upme.gov.co"/>
    <m/>
    <m/>
    <m/>
    <m/>
    <m/>
    <m/>
    <m/>
    <m/>
    <m/>
    <m/>
    <m/>
    <m/>
    <m/>
    <m/>
    <m/>
    <m/>
    <n v="20000000"/>
    <m/>
    <m/>
    <n v="20000000"/>
    <m/>
    <m/>
    <m/>
    <m/>
    <n v="20000000"/>
    <n v="20000000"/>
    <n v="0"/>
    <n v="0"/>
    <n v="0"/>
    <m/>
    <m/>
    <m/>
    <n v="20000000"/>
    <m/>
    <m/>
    <n v="0"/>
    <n v="20000000"/>
    <n v="0"/>
    <m/>
    <m/>
    <m/>
    <m/>
    <m/>
    <m/>
    <m/>
    <m/>
    <m/>
    <m/>
    <m/>
    <m/>
    <m/>
    <m/>
    <m/>
    <m/>
    <m/>
    <m/>
    <m/>
    <m/>
    <m/>
    <m/>
    <m/>
    <m/>
    <m/>
    <m/>
    <n v="0"/>
    <n v="0"/>
    <n v="0"/>
  </r>
  <r>
    <x v="0"/>
    <x v="0"/>
    <s v="Transversal"/>
    <s v="Si"/>
    <n v="15"/>
    <s v="110-20"/>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n v="8830541"/>
    <m/>
    <m/>
    <m/>
    <m/>
    <m/>
    <m/>
    <n v="8830541"/>
    <n v="8830541"/>
    <n v="8830541"/>
    <n v="0"/>
    <n v="0"/>
    <n v="0"/>
    <n v="40325"/>
    <d v="2025-07-28T00:00:00"/>
    <n v="8830541"/>
    <n v="0"/>
    <m/>
    <m/>
    <n v="0"/>
    <n v="8830541"/>
    <n v="8830541"/>
    <m/>
    <m/>
    <m/>
    <m/>
    <m/>
    <m/>
    <m/>
    <m/>
    <m/>
    <m/>
    <m/>
    <m/>
    <m/>
    <m/>
    <m/>
    <m/>
    <m/>
    <m/>
    <m/>
    <m/>
    <m/>
    <m/>
    <m/>
    <m/>
    <m/>
    <m/>
    <n v="0"/>
    <n v="0"/>
    <n v="0"/>
  </r>
  <r>
    <x v="0"/>
    <x v="0"/>
    <s v="Transversal"/>
    <s v="Si"/>
    <n v="16"/>
    <s v="110-21"/>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n v="278990"/>
    <m/>
    <n v="8369700"/>
    <m/>
    <n v="1115960"/>
    <n v="9764650"/>
    <n v="9764650"/>
    <n v="0"/>
    <n v="0"/>
    <n v="0"/>
    <n v="5025"/>
    <d v="2025-01-08T00:00:00"/>
    <n v="9764650"/>
    <n v="0"/>
    <m/>
    <m/>
    <n v="0"/>
    <n v="9764650"/>
    <n v="9764650"/>
    <s v=" "/>
    <m/>
    <m/>
    <m/>
    <m/>
    <m/>
    <m/>
    <m/>
    <m/>
    <m/>
    <m/>
    <m/>
    <m/>
    <m/>
    <m/>
    <m/>
    <m/>
    <m/>
    <m/>
    <m/>
    <m/>
    <m/>
    <m/>
    <m/>
    <m/>
    <m/>
    <n v="0"/>
    <n v="0"/>
    <n v="0"/>
  </r>
  <r>
    <x v="0"/>
    <x v="0"/>
    <s v="Transversal"/>
    <s v="Si"/>
    <n v="32"/>
    <s v="110-2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40000000"/>
    <n v="40000000"/>
    <s v="No"/>
    <s v="N/A"/>
    <s v="Katherin Perez"/>
    <s v="Coordinadora GITTH "/>
    <n v="6012220601"/>
    <s v="katherine.perez@upme.gov.co"/>
    <m/>
    <m/>
    <m/>
    <m/>
    <m/>
    <m/>
    <m/>
    <m/>
    <m/>
    <m/>
    <m/>
    <m/>
    <m/>
    <m/>
    <n v="32727272"/>
    <m/>
    <m/>
    <n v="7272727"/>
    <n v="7272728"/>
    <n v="7272727"/>
    <m/>
    <n v="7272727"/>
    <m/>
    <n v="18181819"/>
    <n v="40000000"/>
    <n v="40000000"/>
    <n v="0"/>
    <n v="0"/>
    <n v="0"/>
    <n v="39025"/>
    <d v="2025-07-15T00:00:00"/>
    <n v="40000000"/>
    <n v="0"/>
    <n v="54625"/>
    <d v="2025-08-13T00:00:00"/>
    <n v="32727272"/>
    <n v="7272728"/>
    <n v="7272728"/>
    <s v="OSORIO ALVAREZ CARLOS ANDRES"/>
    <s v="CO1.PCCNTR.8189958"/>
    <m/>
    <m/>
    <m/>
    <m/>
    <m/>
    <m/>
    <m/>
    <m/>
    <m/>
    <m/>
    <m/>
    <m/>
    <m/>
    <m/>
    <n v="32727272"/>
    <m/>
    <m/>
    <m/>
    <m/>
    <m/>
    <m/>
    <m/>
    <m/>
    <m/>
    <n v="32727272"/>
    <n v="0"/>
    <n v="32727272"/>
  </r>
  <r>
    <x v="0"/>
    <x v="0"/>
    <s v="Transversal"/>
    <s v="Si"/>
    <n v="32"/>
    <s v="110-23"/>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20000000"/>
    <n v="20000000"/>
    <s v="No"/>
    <s v="N/A"/>
    <s v="Katherin Perez"/>
    <s v="Coordinadora GITTH "/>
    <n v="6012220601"/>
    <s v="katherine.perez@upme.gov.co"/>
    <m/>
    <m/>
    <m/>
    <m/>
    <m/>
    <m/>
    <m/>
    <m/>
    <m/>
    <m/>
    <m/>
    <m/>
    <m/>
    <m/>
    <n v="16363638"/>
    <m/>
    <m/>
    <n v="3636364"/>
    <n v="3636362"/>
    <n v="3636364"/>
    <m/>
    <n v="3636364"/>
    <m/>
    <n v="9090908"/>
    <n v="20000000"/>
    <n v="20000000"/>
    <n v="0"/>
    <n v="0"/>
    <n v="0"/>
    <n v="38925"/>
    <d v="2025-07-15T00:00:00"/>
    <n v="20000000"/>
    <n v="0"/>
    <n v="54725"/>
    <d v="2025-08-15T00:00:00"/>
    <n v="16363638"/>
    <n v="3636362"/>
    <n v="3636362"/>
    <s v="MEDINA GONZALEZ MAGNOLIA"/>
    <s v="CO1.PCCNTR.8198235"/>
    <m/>
    <m/>
    <m/>
    <m/>
    <m/>
    <m/>
    <m/>
    <m/>
    <m/>
    <m/>
    <m/>
    <m/>
    <m/>
    <m/>
    <n v="16363638"/>
    <m/>
    <m/>
    <m/>
    <m/>
    <m/>
    <m/>
    <m/>
    <m/>
    <m/>
    <n v="16363638"/>
    <n v="0"/>
    <n v="16363638"/>
  </r>
  <r>
    <x v="0"/>
    <x v="0"/>
    <s v="Transversal"/>
    <s v="Si"/>
    <n v="37"/>
    <s v="110-2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n v="1000000"/>
    <m/>
    <n v="6000000"/>
    <m/>
    <n v="6000000"/>
    <m/>
    <n v="4720236"/>
    <n v="17720236"/>
    <n v="17720236"/>
    <n v="0"/>
    <n v="0"/>
    <n v="0"/>
    <n v="42225"/>
    <d v="2025-08-08T00:00:00"/>
    <n v="17720236"/>
    <n v="0"/>
    <n v="56425"/>
    <d v="2025-08-25T00:00:00"/>
    <n v="17720236"/>
    <n v="0"/>
    <n v="0"/>
    <s v="VERA ARGUELLES SANTOS ELIECER"/>
    <s v="CO1.PCCNTR.8219284"/>
    <m/>
    <m/>
    <m/>
    <m/>
    <m/>
    <m/>
    <m/>
    <m/>
    <m/>
    <m/>
    <m/>
    <m/>
    <m/>
    <m/>
    <n v="17720236"/>
    <m/>
    <m/>
    <m/>
    <m/>
    <m/>
    <m/>
    <m/>
    <m/>
    <m/>
    <n v="17720236"/>
    <n v="0"/>
    <n v="17720236"/>
  </r>
  <r>
    <x v="0"/>
    <x v="0"/>
    <s v="Transversal"/>
    <s v="Si"/>
    <n v="40"/>
    <s v="110-2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10279764"/>
    <n v="10279764"/>
    <s v="No"/>
    <s v="N/A"/>
    <s v="Angela Lobo"/>
    <s v="Coordinadora GIT Contractual "/>
    <n v="6012220601"/>
    <s v="angela.lobo@upme.gov.co"/>
    <m/>
    <m/>
    <m/>
    <m/>
    <m/>
    <m/>
    <m/>
    <m/>
    <m/>
    <m/>
    <m/>
    <m/>
    <m/>
    <m/>
    <n v="8279764"/>
    <m/>
    <m/>
    <m/>
    <m/>
    <n v="0"/>
    <m/>
    <n v="0"/>
    <m/>
    <n v="7279764"/>
    <n v="8279764"/>
    <n v="7279764"/>
    <n v="1000000"/>
    <n v="2000000"/>
    <n v="3000000"/>
    <n v="42225"/>
    <d v="2025-08-08T00:00:00"/>
    <n v="10279764"/>
    <n v="0"/>
    <n v="56425"/>
    <d v="2025-08-25T00:00:00"/>
    <n v="8279764"/>
    <n v="2000000"/>
    <n v="2000000"/>
    <s v="VERA ARGUELLES SANTOS ELIECER"/>
    <s v="CO1.PCCNTR.8219284"/>
    <m/>
    <m/>
    <m/>
    <m/>
    <m/>
    <m/>
    <m/>
    <m/>
    <m/>
    <m/>
    <m/>
    <m/>
    <m/>
    <m/>
    <n v="8279764"/>
    <m/>
    <m/>
    <m/>
    <m/>
    <m/>
    <m/>
    <m/>
    <m/>
    <m/>
    <n v="8279764"/>
    <n v="0"/>
    <n v="8279764"/>
  </r>
  <r>
    <x v="0"/>
    <x v="0"/>
    <s v="Transversal"/>
    <s v="Si"/>
    <n v="37"/>
    <s v="110-2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7100000"/>
    <n v="27100000"/>
    <s v="No"/>
    <s v="N/A"/>
    <s v="Katherin Perez"/>
    <s v="Coordinadora GITTH "/>
    <n v="6012220601"/>
    <s v="katherine.perez@upme.gov.co"/>
    <m/>
    <m/>
    <m/>
    <m/>
    <m/>
    <m/>
    <m/>
    <m/>
    <m/>
    <m/>
    <m/>
    <m/>
    <m/>
    <m/>
    <n v="21667800"/>
    <m/>
    <m/>
    <n v="5416950"/>
    <m/>
    <n v="5416950"/>
    <m/>
    <n v="5416950"/>
    <m/>
    <n v="10833900"/>
    <n v="21667800"/>
    <n v="27084750"/>
    <n v="-5416950"/>
    <n v="5432200"/>
    <n v="15250"/>
    <n v="38725"/>
    <d v="2025-07-15T00:00:00"/>
    <n v="27100000"/>
    <n v="0"/>
    <n v="57725"/>
    <d v="2025-08-29T00:00:00"/>
    <n v="21667800"/>
    <n v="5432200"/>
    <n v="5432200"/>
    <s v="RANGEL VANEGAS PEDRO PABLO"/>
    <s v="CO1.PCCNTR.8252560"/>
    <m/>
    <m/>
    <m/>
    <m/>
    <m/>
    <m/>
    <m/>
    <m/>
    <m/>
    <m/>
    <m/>
    <m/>
    <m/>
    <m/>
    <n v="21667800"/>
    <m/>
    <m/>
    <m/>
    <m/>
    <m/>
    <m/>
    <m/>
    <m/>
    <m/>
    <n v="21667800"/>
    <n v="0"/>
    <n v="21667800"/>
  </r>
  <r>
    <x v="0"/>
    <x v="0"/>
    <s v="Transversal"/>
    <s v="Si"/>
    <n v="39"/>
    <s v="110-27"/>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n v="15150000"/>
    <n v="15150000"/>
    <n v="0"/>
    <n v="0"/>
    <n v="0"/>
    <n v="21225"/>
    <d v="2025-01-28T00:00:00"/>
    <n v="15150000"/>
    <n v="0"/>
    <m/>
    <m/>
    <m/>
    <n v="15150000"/>
    <n v="15150000"/>
    <m/>
    <m/>
    <m/>
    <m/>
    <m/>
    <m/>
    <m/>
    <m/>
    <m/>
    <m/>
    <m/>
    <m/>
    <m/>
    <m/>
    <m/>
    <m/>
    <m/>
    <m/>
    <m/>
    <m/>
    <m/>
    <m/>
    <m/>
    <m/>
    <m/>
    <m/>
    <n v="0"/>
    <n v="0"/>
    <n v="0"/>
  </r>
  <r>
    <x v="0"/>
    <x v="1"/>
    <s v="Transversal"/>
    <s v="Si"/>
    <n v="40"/>
    <s v="101-1"/>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n v="127600000"/>
    <n v="127600000"/>
    <n v="0"/>
    <n v="0"/>
    <n v="0"/>
    <n v="925"/>
    <d v="2025-01-03T00:00:00"/>
    <n v="126500000"/>
    <n v="1100000"/>
    <n v="3825"/>
    <d v="2025-01-10T00:00:00"/>
    <n v="126500000"/>
    <n v="1100000"/>
    <n v="0"/>
    <s v="FERNANDEZ GALVIS JENNYFER ROCIO"/>
    <s v="CO1.PCCNTR.7215006"/>
    <n v="126500000"/>
    <m/>
    <m/>
    <n v="6600000"/>
    <m/>
    <n v="11000000"/>
    <m/>
    <n v="11000000"/>
    <m/>
    <n v="11000000"/>
    <m/>
    <n v="11000000"/>
    <m/>
    <n v="11000000"/>
    <m/>
    <n v="11000000"/>
    <m/>
    <m/>
    <m/>
    <m/>
    <m/>
    <m/>
    <m/>
    <m/>
    <n v="126500000"/>
    <n v="72600000"/>
    <n v="53900000"/>
  </r>
  <r>
    <x v="0"/>
    <x v="1"/>
    <s v="Transversal"/>
    <s v="Si"/>
    <s v="75 (30/12/2024)"/>
    <s v="101-2"/>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m/>
    <m/>
    <m/>
    <m/>
    <m/>
    <m/>
    <m/>
    <n v="39754000"/>
    <n v="20780500"/>
    <n v="18973500"/>
  </r>
  <r>
    <x v="0"/>
    <x v="1"/>
    <s v="Transversal"/>
    <s v="Si"/>
    <n v="40"/>
    <s v="101-3"/>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m/>
    <m/>
    <m/>
    <m/>
    <n v="7148117"/>
    <n v="45963"/>
    <n v="897846"/>
    <n v="10911504"/>
    <n v="10911504"/>
    <n v="0"/>
    <n v="0"/>
    <n v="0"/>
    <n v="21225"/>
    <d v="2025-01-28T00:00:00"/>
    <n v="10865541"/>
    <n v="45963"/>
    <n v="19625"/>
    <d v="2025-02-05T00:00:00"/>
    <n v="10865541"/>
    <n v="45963"/>
    <n v="0"/>
    <s v="MURCIA VANEGAS JESSICA LORENA"/>
    <s v="CO1.PCCNTR.7396905"/>
    <m/>
    <m/>
    <n v="10865541"/>
    <m/>
    <m/>
    <m/>
    <m/>
    <m/>
    <m/>
    <m/>
    <m/>
    <m/>
    <m/>
    <m/>
    <m/>
    <n v="2865541"/>
    <m/>
    <m/>
    <m/>
    <m/>
    <m/>
    <m/>
    <m/>
    <m/>
    <n v="10865541"/>
    <n v="2865541"/>
    <n v="8000000"/>
  </r>
  <r>
    <x v="0"/>
    <x v="1"/>
    <s v="Transversal"/>
    <s v="Si"/>
    <n v="36"/>
    <s v="101-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63000000"/>
    <n v="63000000"/>
    <s v="No"/>
    <s v="N/A"/>
    <s v="Diego Armando Vanegas Páez"/>
    <s v="Jefe de Oficina Asesora"/>
    <n v="6012220601"/>
    <s v="diego.vanegas@upme.gov.co"/>
    <n v="99000000"/>
    <m/>
    <m/>
    <n v="600000"/>
    <m/>
    <n v="9000000"/>
    <m/>
    <n v="9000000"/>
    <m/>
    <n v="9000000"/>
    <m/>
    <m/>
    <n v="-53400000"/>
    <m/>
    <m/>
    <n v="9000000"/>
    <n v="17400000"/>
    <m/>
    <m/>
    <n v="8000000"/>
    <m/>
    <n v="8000000"/>
    <m/>
    <n v="19400000"/>
    <n v="63000000"/>
    <n v="72000000"/>
    <n v="-9000000"/>
    <n v="0"/>
    <n v="-9000000"/>
    <n v="16025"/>
    <d v="2025-01-22T00:00:00"/>
    <n v="45600000"/>
    <n v="17400000"/>
    <n v="13725"/>
    <d v="2025-01-28T00:00:00"/>
    <n v="45600000"/>
    <n v="17400000"/>
    <n v="0"/>
    <s v="ALZATE SAENZ NELSY ANDREA"/>
    <s v="CO1.PCCNTR.7328240"/>
    <n v="99000000"/>
    <m/>
    <m/>
    <n v="600000"/>
    <m/>
    <n v="9000000"/>
    <m/>
    <n v="9000000"/>
    <m/>
    <n v="9000000"/>
    <m/>
    <m/>
    <n v="-53400000"/>
    <m/>
    <m/>
    <n v="9000000"/>
    <m/>
    <m/>
    <m/>
    <m/>
    <m/>
    <m/>
    <m/>
    <m/>
    <n v="45600000"/>
    <n v="36600000"/>
    <n v="9000000"/>
  </r>
  <r>
    <x v="0"/>
    <x v="1"/>
    <s v="Transversal"/>
    <s v="Si"/>
    <s v="75 (30/12/2024)"/>
    <s v="101-5"/>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n v="7918450"/>
    <n v="7918450"/>
    <n v="0"/>
    <n v="0"/>
    <n v="0"/>
    <n v="9925"/>
    <d v="2025-01-14T00:00:00"/>
    <n v="7918450"/>
    <n v="0"/>
    <n v="8525"/>
    <d v="2025-01-17T00:00:00"/>
    <n v="7918450"/>
    <n v="0"/>
    <n v="0"/>
    <s v="SALGADO SALGUERO BLANCA DEL"/>
    <s v="CO1.PCCNTR.7260523"/>
    <n v="7918450"/>
    <m/>
    <m/>
    <m/>
    <m/>
    <m/>
    <m/>
    <n v="894712"/>
    <m/>
    <m/>
    <m/>
    <m/>
    <m/>
    <m/>
    <m/>
    <m/>
    <m/>
    <m/>
    <m/>
    <m/>
    <m/>
    <m/>
    <m/>
    <m/>
    <n v="7918450"/>
    <n v="894712"/>
    <n v="7023738"/>
  </r>
  <r>
    <x v="0"/>
    <x v="1"/>
    <s v="Transversal"/>
    <s v="Si"/>
    <s v="75 (30/12/2024)"/>
    <s v="101-6"/>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n v="7918450"/>
    <n v="7918450"/>
    <n v="0"/>
    <n v="0"/>
    <n v="0"/>
    <n v="9825"/>
    <d v="2025-01-14T00:00:00"/>
    <n v="7918450"/>
    <n v="0"/>
    <n v="8925"/>
    <d v="2025-01-17T00:00:00"/>
    <n v="7918450"/>
    <n v="0"/>
    <n v="0"/>
    <s v="AYA NAVARRO ESTEFANIA"/>
    <s v="CO1.PCCNTR.7260913"/>
    <n v="7918450"/>
    <m/>
    <m/>
    <m/>
    <m/>
    <m/>
    <m/>
    <m/>
    <m/>
    <m/>
    <m/>
    <m/>
    <m/>
    <m/>
    <m/>
    <m/>
    <m/>
    <m/>
    <m/>
    <m/>
    <m/>
    <m/>
    <m/>
    <m/>
    <n v="7918450"/>
    <n v="0"/>
    <n v="7918450"/>
  </r>
  <r>
    <x v="0"/>
    <x v="1"/>
    <s v="Transversal"/>
    <s v="Si"/>
    <n v="13"/>
    <s v="101-7"/>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n v="10000000"/>
    <n v="10000000"/>
    <n v="0"/>
    <n v="0"/>
    <n v="0"/>
    <n v="30925"/>
    <d v="2025-03-19T00:00:00"/>
    <n v="10000000"/>
    <n v="0"/>
    <n v="32225"/>
    <d v="2025-03-28T00:00:00"/>
    <n v="10000000"/>
    <n v="0"/>
    <n v="0"/>
    <s v="TORRIJOS OSPINA YOSSIE ESTEBAN"/>
    <s v="CO1.PCCNTR.7703844"/>
    <m/>
    <m/>
    <m/>
    <m/>
    <n v="10000000"/>
    <m/>
    <m/>
    <m/>
    <m/>
    <n v="3285450"/>
    <m/>
    <n v="3285450"/>
    <m/>
    <m/>
    <m/>
    <n v="3285450"/>
    <m/>
    <m/>
    <m/>
    <m/>
    <m/>
    <m/>
    <m/>
    <m/>
    <n v="10000000"/>
    <n v="9856350"/>
    <n v="143650"/>
  </r>
  <r>
    <x v="0"/>
    <x v="1"/>
    <s v="Transversal"/>
    <s v="Si"/>
    <n v="13"/>
    <s v="101-8"/>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n v="10000000"/>
    <n v="10000000"/>
    <n v="0"/>
    <n v="0"/>
    <n v="0"/>
    <n v="30925"/>
    <d v="2025-03-19T00:00:00"/>
    <n v="10000000"/>
    <n v="0"/>
    <n v="32225"/>
    <d v="2025-03-28T00:00:00"/>
    <n v="10000000"/>
    <n v="0"/>
    <n v="0"/>
    <s v="TORRIJOS OSPINA YOSSIE ESTEBAN"/>
    <s v="CO1.PCCNTR.7703844"/>
    <m/>
    <m/>
    <m/>
    <m/>
    <n v="10000000"/>
    <m/>
    <m/>
    <m/>
    <m/>
    <m/>
    <m/>
    <m/>
    <m/>
    <n v="3285450"/>
    <m/>
    <m/>
    <m/>
    <m/>
    <m/>
    <m/>
    <m/>
    <m/>
    <m/>
    <m/>
    <n v="10000000"/>
    <n v="3285450"/>
    <n v="6714550"/>
  </r>
  <r>
    <x v="0"/>
    <x v="1"/>
    <s v="Transversal"/>
    <s v="Si"/>
    <n v="40"/>
    <s v="101-9"/>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n v="15942694"/>
    <n v="15942694"/>
    <n v="0"/>
    <n v="0"/>
    <n v="0"/>
    <m/>
    <m/>
    <m/>
    <n v="15942694"/>
    <m/>
    <m/>
    <n v="0"/>
    <n v="15942694"/>
    <n v="0"/>
    <m/>
    <m/>
    <m/>
    <m/>
    <m/>
    <m/>
    <m/>
    <m/>
    <m/>
    <m/>
    <m/>
    <m/>
    <m/>
    <m/>
    <m/>
    <m/>
    <m/>
    <m/>
    <m/>
    <m/>
    <m/>
    <m/>
    <m/>
    <m/>
    <m/>
    <m/>
    <n v="0"/>
    <n v="0"/>
    <n v="0"/>
  </r>
  <r>
    <x v="0"/>
    <x v="1"/>
    <s v="Transversal"/>
    <s v="Si"/>
    <n v="40"/>
    <s v="101-10"/>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10 Prestar los servicios profesionales como auditor interno del Sistema de Gestión Ambiental de la UPME bajo la norma NTC ISO 14001:2015."/>
    <s v="Junio"/>
    <s v="Junio"/>
    <s v="Noviembre"/>
    <n v="2"/>
    <s v="Meses"/>
    <s v="Contratación directa - Prestación de servicios profesionales"/>
    <s v="Propios - 20 - Ingresos corrientes"/>
    <n v="4057306"/>
    <n v="4057306"/>
    <s v="No"/>
    <s v="N/A"/>
    <s v="Diego Armando Vanegas Páez"/>
    <s v="Jefe de Oficina Asesora"/>
    <n v="6012220601"/>
    <s v="diego.vanegas@upme.gov.co"/>
    <m/>
    <m/>
    <m/>
    <m/>
    <m/>
    <m/>
    <m/>
    <m/>
    <m/>
    <m/>
    <m/>
    <m/>
    <m/>
    <m/>
    <m/>
    <m/>
    <m/>
    <m/>
    <m/>
    <m/>
    <n v="4057306"/>
    <m/>
    <m/>
    <n v="4057306"/>
    <n v="4057306"/>
    <n v="4057306"/>
    <n v="0"/>
    <n v="0"/>
    <n v="0"/>
    <m/>
    <m/>
    <m/>
    <n v="4057306"/>
    <m/>
    <m/>
    <n v="0"/>
    <n v="4057306"/>
    <n v="0"/>
    <m/>
    <m/>
    <m/>
    <m/>
    <m/>
    <m/>
    <m/>
    <m/>
    <m/>
    <m/>
    <m/>
    <m/>
    <m/>
    <m/>
    <m/>
    <m/>
    <m/>
    <m/>
    <m/>
    <m/>
    <m/>
    <m/>
    <m/>
    <m/>
    <m/>
    <m/>
    <n v="0"/>
    <n v="0"/>
    <n v="0"/>
  </r>
  <r>
    <x v="0"/>
    <x v="1"/>
    <s v="Transversal"/>
    <s v="Si"/>
    <n v="15"/>
    <s v="101-11"/>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1 Adquirir una solución integral para optimizar el proceso de gestión y seguimiento del Plan Anual de Adquisiciones y la gestión presupuestal del presupuesto de inversión de la UPME."/>
    <s v="Septiembre"/>
    <s v="Septiembre"/>
    <s v="Octubre"/>
    <n v="3"/>
    <s v="Meses"/>
    <s v="Contratación directa - Contratos menor cuantía"/>
    <s v="Propios - 20 - Ingresos corrientes"/>
    <n v="16210616"/>
    <n v="16210616"/>
    <s v="No"/>
    <s v="N/A"/>
    <s v="Diego Armando Vanegas Páez"/>
    <s v="Jefe de Oficina Asesora"/>
    <n v="6012220601"/>
    <s v="diego.vanegas@upme.gov.co"/>
    <m/>
    <m/>
    <m/>
    <m/>
    <m/>
    <m/>
    <m/>
    <m/>
    <m/>
    <m/>
    <m/>
    <m/>
    <m/>
    <m/>
    <m/>
    <m/>
    <m/>
    <m/>
    <n v="16210616"/>
    <m/>
    <m/>
    <m/>
    <m/>
    <n v="16210616"/>
    <n v="16210616"/>
    <n v="16210616"/>
    <n v="0"/>
    <n v="0"/>
    <n v="0"/>
    <m/>
    <m/>
    <m/>
    <n v="16210616"/>
    <m/>
    <m/>
    <n v="0"/>
    <n v="16210616"/>
    <n v="0"/>
    <m/>
    <m/>
    <m/>
    <m/>
    <m/>
    <m/>
    <m/>
    <m/>
    <m/>
    <m/>
    <m/>
    <m/>
    <m/>
    <m/>
    <m/>
    <m/>
    <m/>
    <m/>
    <m/>
    <m/>
    <m/>
    <m/>
    <m/>
    <m/>
    <m/>
    <m/>
    <n v="0"/>
    <n v="0"/>
    <n v="0"/>
  </r>
  <r>
    <x v="0"/>
    <x v="1"/>
    <s v="Transversal"/>
    <s v="Si"/>
    <s v="75 (30/12/2024)"/>
    <s v="101-12"/>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8000000"/>
    <n v="18000000"/>
    <s v="No"/>
    <s v="N/A"/>
    <s v="Diego Armando Vanegas Páez"/>
    <s v="Jefe de Oficina Asesora"/>
    <n v="6012220601"/>
    <s v="diego.vanegas@upme.gov.co"/>
    <m/>
    <m/>
    <m/>
    <m/>
    <m/>
    <m/>
    <m/>
    <m/>
    <m/>
    <m/>
    <m/>
    <m/>
    <m/>
    <m/>
    <m/>
    <m/>
    <m/>
    <m/>
    <m/>
    <m/>
    <n v="18000000"/>
    <n v="18000000"/>
    <m/>
    <m/>
    <n v="18000000"/>
    <n v="18000000"/>
    <n v="0"/>
    <n v="0"/>
    <n v="0"/>
    <m/>
    <m/>
    <m/>
    <n v="18000000"/>
    <m/>
    <m/>
    <n v="0"/>
    <n v="18000000"/>
    <n v="0"/>
    <m/>
    <m/>
    <m/>
    <m/>
    <m/>
    <m/>
    <m/>
    <m/>
    <m/>
    <m/>
    <m/>
    <m/>
    <m/>
    <m/>
    <m/>
    <m/>
    <m/>
    <m/>
    <m/>
    <m/>
    <m/>
    <m/>
    <m/>
    <m/>
    <m/>
    <m/>
    <n v="0"/>
    <n v="0"/>
    <n v="0"/>
  </r>
  <r>
    <x v="0"/>
    <x v="1"/>
    <s v="Transversal"/>
    <s v="Si"/>
    <n v="40"/>
    <s v="101-13"/>
    <s v="1 - Mejorar el direccionamiento estratégico y la gestión de los procesos frente a la ciudadanía."/>
    <x v="3"/>
    <s v="Planificar y coordinar la apropiación e implementación del MIPG"/>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n v="117000000"/>
    <n v="117000000"/>
    <n v="0"/>
    <n v="0"/>
    <n v="0"/>
    <n v="1025"/>
    <d v="2025-01-03T00:00:00"/>
    <n v="115000000"/>
    <n v="2000000"/>
    <n v="2925"/>
    <d v="2025-01-09T00:00:00"/>
    <n v="115000000"/>
    <n v="2000000"/>
    <n v="0"/>
    <s v="BOHORQUEZ GIL DIANA CAROLINA"/>
    <s v="CO1.PCCNTR.7213082"/>
    <n v="115000000"/>
    <m/>
    <m/>
    <n v="7000000"/>
    <m/>
    <n v="10000000"/>
    <m/>
    <n v="10000000"/>
    <m/>
    <n v="10000000"/>
    <m/>
    <n v="10000000"/>
    <m/>
    <n v="10000000"/>
    <m/>
    <n v="10000000"/>
    <m/>
    <m/>
    <m/>
    <m/>
    <m/>
    <m/>
    <m/>
    <m/>
    <n v="115000000"/>
    <n v="67000000"/>
    <n v="48000000"/>
  </r>
  <r>
    <x v="0"/>
    <x v="1"/>
    <s v="Transversal"/>
    <s v="Si"/>
    <n v="40"/>
    <s v="101-14"/>
    <s v="1 - Mejorar el direccionamiento estratégico y la gestión de los procesos frente a la ciudadanía."/>
    <x v="3"/>
    <s v="Planificar y coordinar la apropiación e implementación del MIPG"/>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4789861"/>
    <n v="104789861"/>
    <n v="4857714"/>
    <n v="4857714"/>
    <n v="109647575"/>
    <n v="109647575"/>
    <n v="0"/>
    <n v="0"/>
    <n v="0"/>
    <m/>
    <m/>
    <m/>
    <n v="109647575"/>
    <m/>
    <m/>
    <n v="0"/>
    <n v="109647575"/>
    <n v="0"/>
    <m/>
    <m/>
    <m/>
    <m/>
    <m/>
    <m/>
    <m/>
    <m/>
    <m/>
    <m/>
    <m/>
    <m/>
    <m/>
    <m/>
    <m/>
    <m/>
    <m/>
    <m/>
    <m/>
    <m/>
    <m/>
    <m/>
    <m/>
    <m/>
    <m/>
    <m/>
    <n v="0"/>
    <n v="0"/>
    <n v="0"/>
  </r>
  <r>
    <x v="0"/>
    <x v="1"/>
    <s v="Transversal"/>
    <s v="Si"/>
    <s v="75 (30/12/2024)"/>
    <s v="101-15"/>
    <s v="1 - Mejorar el direccionamiento estratégico y la gestión de los procesos frente a la ciudadanía."/>
    <x v="3"/>
    <s v="Planificar y coordinar la apropiación e implementación del MIPG"/>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40293517"/>
    <n v="40293517"/>
    <s v="No"/>
    <s v="N/A"/>
    <s v="Diego Armando Vanegas Páez"/>
    <s v="Jefe de Oficina Asesora"/>
    <n v="6012220601"/>
    <s v="diego.vanegas@upme.gov.co"/>
    <m/>
    <m/>
    <m/>
    <m/>
    <m/>
    <m/>
    <m/>
    <m/>
    <m/>
    <m/>
    <m/>
    <m/>
    <m/>
    <m/>
    <m/>
    <m/>
    <m/>
    <m/>
    <m/>
    <m/>
    <n v="40293517"/>
    <m/>
    <m/>
    <n v="40293517"/>
    <n v="40293517"/>
    <n v="40293517"/>
    <n v="0"/>
    <n v="0"/>
    <n v="0"/>
    <m/>
    <m/>
    <m/>
    <n v="40293517"/>
    <m/>
    <m/>
    <n v="0"/>
    <n v="40293517"/>
    <n v="0"/>
    <m/>
    <m/>
    <m/>
    <m/>
    <m/>
    <m/>
    <m/>
    <m/>
    <m/>
    <m/>
    <m/>
    <m/>
    <m/>
    <m/>
    <m/>
    <m/>
    <m/>
    <m/>
    <m/>
    <m/>
    <m/>
    <m/>
    <m/>
    <m/>
    <m/>
    <m/>
    <n v="0"/>
    <n v="0"/>
    <n v="0"/>
  </r>
  <r>
    <x v="0"/>
    <x v="1"/>
    <s v="Transversal"/>
    <s v="Si"/>
    <n v="15"/>
    <s v="101-16"/>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m/>
    <m/>
    <m/>
    <m/>
    <m/>
    <m/>
    <m/>
    <n v="58116667"/>
    <n v="30616667"/>
    <n v="27500000"/>
  </r>
  <r>
    <x v="0"/>
    <x v="1"/>
    <s v="Transversal"/>
    <s v="Si"/>
    <n v="40"/>
    <s v="101-17"/>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n v="99547575"/>
    <n v="99547575"/>
    <n v="0"/>
    <n v="0"/>
    <n v="0"/>
    <n v="16125"/>
    <d v="2025-01-22T00:00:00"/>
    <n v="99000000"/>
    <n v="547575"/>
    <n v="13025"/>
    <d v="2025-01-27T00:00:00"/>
    <n v="99000000"/>
    <n v="547575"/>
    <n v="0"/>
    <s v="FERNANDEZ CUBIDES CLAUDIA"/>
    <s v="CO1.PCCNTR.7328226"/>
    <n v="99000000"/>
    <m/>
    <m/>
    <n v="900000"/>
    <m/>
    <n v="9000000"/>
    <m/>
    <n v="9000000"/>
    <m/>
    <n v="9000000"/>
    <m/>
    <n v="9000000"/>
    <m/>
    <n v="9000000"/>
    <m/>
    <n v="9000000"/>
    <m/>
    <m/>
    <m/>
    <m/>
    <m/>
    <m/>
    <m/>
    <m/>
    <n v="99000000"/>
    <n v="54900000"/>
    <n v="44100000"/>
  </r>
  <r>
    <x v="0"/>
    <x v="1"/>
    <s v="Transversal"/>
    <s v="Si"/>
    <n v="4"/>
    <s v="101-18"/>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8550"/>
    <n v="8000000"/>
    <m/>
    <n v="8000000"/>
    <m/>
    <n v="851883"/>
    <m/>
    <m/>
    <n v="30664509"/>
    <n v="30664509"/>
    <n v="0"/>
    <n v="0"/>
    <n v="0"/>
    <n v="21225"/>
    <d v="2025-01-28T00:00:00"/>
    <n v="30664509"/>
    <n v="0"/>
    <n v="19625"/>
    <d v="2025-02-05T00:00:00"/>
    <n v="15145959"/>
    <n v="15518550"/>
    <n v="15518550"/>
    <s v="MURCIA VANEGAS JESSICA LORENA"/>
    <s v="CO1.PCCNTR.7396905"/>
    <m/>
    <m/>
    <n v="15145959"/>
    <m/>
    <m/>
    <m/>
    <m/>
    <m/>
    <m/>
    <m/>
    <m/>
    <n v="678167"/>
    <m/>
    <n v="8000000"/>
    <m/>
    <n v="5134459"/>
    <m/>
    <m/>
    <m/>
    <m/>
    <m/>
    <m/>
    <m/>
    <m/>
    <n v="15145959"/>
    <n v="13812626"/>
    <n v="1333333"/>
  </r>
  <r>
    <x v="0"/>
    <x v="1"/>
    <s v="Transversal"/>
    <s v="Si"/>
    <n v="12"/>
    <s v="101-19"/>
    <s v="2 - Fortalecer la gestión de conocimiento para la planeación minero energética."/>
    <x v="4"/>
    <s v="Realizar la implementación de un esquema organizativo y de gobernabilidad para la gestión del conocimiento"/>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n v="509986"/>
    <n v="48127497"/>
    <m/>
    <n v="48127497"/>
    <m/>
    <n v="48127495"/>
    <n v="192509986"/>
    <n v="192382489"/>
    <n v="127497"/>
    <n v="0"/>
    <n v="127497"/>
    <n v="30425"/>
    <d v="2025-03-12T00:00:00"/>
    <n v="192509986"/>
    <n v="0"/>
    <n v="34825"/>
    <d v="2025-04-11T00:00:00"/>
    <n v="192000000"/>
    <n v="509986"/>
    <n v="509986"/>
    <s v="COLEGIO MAYOR DE NUESTRA SEÑORA DEL ROSARIO"/>
    <s v="CO1.PCCNTR.7763621"/>
    <m/>
    <m/>
    <m/>
    <m/>
    <m/>
    <m/>
    <n v="192000000"/>
    <m/>
    <m/>
    <m/>
    <m/>
    <m/>
    <m/>
    <m/>
    <m/>
    <n v="48000000"/>
    <m/>
    <m/>
    <m/>
    <m/>
    <m/>
    <m/>
    <m/>
    <m/>
    <n v="192000000"/>
    <n v="48000000"/>
    <n v="144000000"/>
  </r>
  <r>
    <x v="0"/>
    <x v="1"/>
    <s v="Transversal"/>
    <s v="Si"/>
    <n v="15"/>
    <s v="101-20"/>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n v="0"/>
  </r>
  <r>
    <x v="0"/>
    <x v="1"/>
    <s v="Transversal"/>
    <s v="Si"/>
    <n v="40"/>
    <s v="101-21"/>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n v="9569050"/>
    <n v="9569050"/>
    <n v="0"/>
    <n v="0"/>
    <n v="0"/>
    <n v="30925"/>
    <d v="2025-03-19T00:00:00"/>
    <n v="9569050"/>
    <n v="0"/>
    <n v="32225"/>
    <d v="2025-03-28T00:00:00"/>
    <n v="9569050"/>
    <n v="0"/>
    <n v="0"/>
    <s v="TORRIJOS OSPINA YOSSIE ESTEBAN"/>
    <s v="CO1.PCCNTR.7703844"/>
    <m/>
    <m/>
    <m/>
    <m/>
    <n v="10116625"/>
    <m/>
    <m/>
    <m/>
    <n v="-547575"/>
    <m/>
    <m/>
    <m/>
    <m/>
    <m/>
    <m/>
    <m/>
    <m/>
    <m/>
    <m/>
    <m/>
    <m/>
    <m/>
    <m/>
    <m/>
    <n v="9569050"/>
    <n v="0"/>
    <n v="9569050"/>
  </r>
  <r>
    <x v="0"/>
    <x v="1"/>
    <s v="Transversal"/>
    <s v="Si"/>
    <n v="15"/>
    <s v="101-22"/>
    <s v="1 - Mejorar el direccionamiento estratégico y la gestión de los procesos frente a la ciudadanía."/>
    <x v="2"/>
    <s v="Realizar la programación y seguimiento a la ejecución de las políticas, estrategias, los planes y proyectos institucionales"/>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n v="4351494"/>
    <m/>
    <m/>
    <m/>
    <m/>
    <m/>
    <m/>
    <n v="4351494"/>
    <n v="4351494"/>
    <n v="4351494"/>
    <n v="0"/>
    <n v="0"/>
    <n v="0"/>
    <n v="40325"/>
    <d v="2025-07-28T00:00:00"/>
    <n v="4351494"/>
    <n v="0"/>
    <m/>
    <m/>
    <n v="0"/>
    <n v="4351494"/>
    <n v="4351494"/>
    <m/>
    <m/>
    <m/>
    <m/>
    <m/>
    <m/>
    <m/>
    <m/>
    <m/>
    <m/>
    <m/>
    <m/>
    <m/>
    <m/>
    <m/>
    <m/>
    <m/>
    <m/>
    <m/>
    <m/>
    <m/>
    <m/>
    <m/>
    <m/>
    <m/>
    <m/>
    <n v="0"/>
    <n v="0"/>
    <n v="0"/>
  </r>
  <r>
    <x v="0"/>
    <x v="1"/>
    <s v="Transversal"/>
    <s v="Si"/>
    <n v="15"/>
    <s v="101-23"/>
    <s v="1 - Mejorar el direccionamiento estratégico y la gestión de los procesos frente a la ciudadanía."/>
    <x v="3"/>
    <s v="Realizar acciones que faciliten la articulación de los instrumentos de planeación, de cara a la mejora de los productos y servicios prestados a la ciudadanía"/>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n v="3019398"/>
    <m/>
    <m/>
    <m/>
    <m/>
    <m/>
    <m/>
    <n v="3019398"/>
    <n v="3019398"/>
    <n v="3019398"/>
    <n v="0"/>
    <n v="0"/>
    <n v="0"/>
    <n v="40325"/>
    <d v="2025-07-28T00:00:00"/>
    <n v="3019398"/>
    <n v="0"/>
    <m/>
    <m/>
    <n v="0"/>
    <n v="3019398"/>
    <n v="3019398"/>
    <m/>
    <m/>
    <m/>
    <m/>
    <m/>
    <m/>
    <m/>
    <m/>
    <m/>
    <m/>
    <m/>
    <m/>
    <m/>
    <m/>
    <m/>
    <m/>
    <m/>
    <m/>
    <m/>
    <m/>
    <m/>
    <m/>
    <m/>
    <m/>
    <m/>
    <m/>
    <n v="0"/>
    <n v="0"/>
    <n v="0"/>
  </r>
  <r>
    <x v="0"/>
    <x v="1"/>
    <s v="Transversal"/>
    <s v="Si"/>
    <n v="36"/>
    <s v="101-2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6000000"/>
    <n v="36000000"/>
    <s v="No"/>
    <s v="N/A"/>
    <s v="Verónica Taberes Muñoz"/>
    <s v="Jefe de Oficina Asesora"/>
    <n v="6012220601"/>
    <s v="veronica.tabares@upme.gov.co"/>
    <m/>
    <m/>
    <m/>
    <m/>
    <m/>
    <m/>
    <m/>
    <m/>
    <m/>
    <m/>
    <m/>
    <m/>
    <m/>
    <m/>
    <n v="32000000"/>
    <m/>
    <m/>
    <m/>
    <n v="4000000"/>
    <n v="8000000"/>
    <m/>
    <n v="12000000"/>
    <m/>
    <n v="16000000"/>
    <n v="36000000"/>
    <n v="36000000"/>
    <n v="0"/>
    <n v="0"/>
    <n v="0"/>
    <n v="43225"/>
    <d v="2025-08-27T00:00:00"/>
    <n v="32000000"/>
    <n v="4000000"/>
    <n v="57625"/>
    <d v="2025-08-29T00:00:00"/>
    <n v="32000000"/>
    <n v="4000000"/>
    <n v="0"/>
    <s v="SANCHEZ GOMEZ LUISA FERNANDA"/>
    <s v="CO1.PCCNTR.8253749"/>
    <m/>
    <m/>
    <m/>
    <m/>
    <m/>
    <m/>
    <m/>
    <m/>
    <m/>
    <m/>
    <m/>
    <m/>
    <m/>
    <m/>
    <n v="32000000"/>
    <m/>
    <m/>
    <m/>
    <m/>
    <m/>
    <m/>
    <m/>
    <m/>
    <m/>
    <n v="32000000"/>
    <n v="0"/>
    <n v="32000000"/>
  </r>
  <r>
    <x v="0"/>
    <x v="1"/>
    <s v="Transversal"/>
    <s v="Si"/>
    <n v="40"/>
    <s v="101-25"/>
    <s v="1 - Mejorar el direccionamiento estratégico y la gestión de los procesos frente a la ciudadanía."/>
    <x v="3"/>
    <s v="Planificar y coordinar la apropiación e implementación del MIPG"/>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eres Muñoz"/>
    <s v="Jefe de Oficina Asesora"/>
    <n v="6012220601"/>
    <s v="veronica.tabares@upme.gov.co"/>
    <m/>
    <m/>
    <m/>
    <m/>
    <m/>
    <m/>
    <m/>
    <m/>
    <m/>
    <m/>
    <m/>
    <m/>
    <m/>
    <m/>
    <m/>
    <m/>
    <m/>
    <m/>
    <m/>
    <m/>
    <m/>
    <m/>
    <n v="352425"/>
    <n v="352425"/>
    <n v="352425"/>
    <n v="352425"/>
    <n v="0"/>
    <n v="0"/>
    <n v="0"/>
    <m/>
    <m/>
    <m/>
    <n v="352425"/>
    <m/>
    <m/>
    <m/>
    <n v="352425"/>
    <n v="0"/>
    <m/>
    <m/>
    <m/>
    <m/>
    <m/>
    <m/>
    <m/>
    <m/>
    <m/>
    <m/>
    <m/>
    <m/>
    <m/>
    <m/>
    <m/>
    <m/>
    <m/>
    <m/>
    <m/>
    <m/>
    <m/>
    <m/>
    <m/>
    <m/>
    <m/>
    <m/>
    <n v="0"/>
    <n v="0"/>
    <n v="0"/>
  </r>
  <r>
    <x v="0"/>
    <x v="2"/>
    <s v="Fondos"/>
    <s v="Si"/>
    <s v="75 (30/12/2024)"/>
    <s v="180-1"/>
    <s v="1 - Mejorar la capacidad de los interesados en formular proyectos de inversión en el sector energético."/>
    <x v="5"/>
    <s v="Capacitar interesados en la presentación de proyectos de inversión"/>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50000000"/>
    <n v="50000000"/>
    <s v="No"/>
    <s v="N/A"/>
    <s v="Maximiliano Bueno López"/>
    <s v="Jefe Oficina Gestión de Proyectos de Fondos"/>
    <n v="6012220601"/>
    <s v="maximilianobueno@upme.gov.co"/>
    <m/>
    <m/>
    <n v="1774730"/>
    <n v="1774730"/>
    <m/>
    <m/>
    <n v="704838"/>
    <n v="704838"/>
    <n v="826125"/>
    <n v="826125"/>
    <m/>
    <m/>
    <n v="3211135"/>
    <n v="3211135"/>
    <n v="351429"/>
    <m/>
    <n v="23483172"/>
    <n v="5000000"/>
    <n v="5000000"/>
    <n v="10000000"/>
    <n v="5000000"/>
    <n v="10000000"/>
    <n v="5000000"/>
    <n v="13483172"/>
    <n v="45351429"/>
    <n v="45000000"/>
    <n v="351429"/>
    <n v="4648571"/>
    <n v="5000000"/>
    <n v="26125"/>
    <d v="2025-02-12T00:00:00"/>
    <n v="30000000"/>
    <n v="20000000"/>
    <s v="24925,34325,39525,47325,47425,47525,49225,55825,55925"/>
    <d v="2025-02-14T00:00:00"/>
    <n v="6868257"/>
    <n v="43131743"/>
    <n v="23131743"/>
    <s v="BUENO LOPEZ MAXIMILIANO,PEÑA SUAREZ MANUEL,ESCOBAR MOLINA OSCAR EDUARDO,GOMEZ ALVAREZ IVAN DARIO,PRIETO MATEUS LUIS ANDRES_x000a_"/>
    <m/>
    <m/>
    <m/>
    <n v="1774730"/>
    <n v="1774730"/>
    <m/>
    <m/>
    <n v="704838"/>
    <n v="704838"/>
    <n v="826125"/>
    <n v="826125"/>
    <m/>
    <m/>
    <n v="3211135"/>
    <n v="3211135"/>
    <n v="351429"/>
    <m/>
    <m/>
    <m/>
    <m/>
    <m/>
    <m/>
    <m/>
    <m/>
    <m/>
    <n v="6868257"/>
    <n v="6516828"/>
    <n v="351429"/>
  </r>
  <r>
    <x v="0"/>
    <x v="2"/>
    <s v="Fondos"/>
    <s v="Si"/>
    <n v="32"/>
    <s v="180-2"/>
    <s v="1 - Mejorar la capacidad de los interesados en formular proyectos de inversión en el sector energético."/>
    <x v="5"/>
    <s v="Capacitar organizaciones y usuarios en general en las regiones"/>
    <n v="78111502"/>
    <x v="4"/>
    <s v="Tiquetes"/>
    <s v="180-2 Adquirir los servicios necesarios para garantizar el desplazamiento de servidores públicos y contratistas de la UPME a los eventos y espacios que se desarrollan con el fin de realizar el levantamiento, gestión y apropiación de información en los ter"/>
    <s v="Abril"/>
    <s v="Abril"/>
    <s v="Mayo"/>
    <n v="8"/>
    <s v="Meses"/>
    <s v="Contratación régimen especial - Régimen especial"/>
    <s v="Propios - 20 - Ingresos corrientes"/>
    <n v="28952995"/>
    <n v="28952995"/>
    <s v="No"/>
    <s v="N/A"/>
    <s v="Maximiliano Bueno López"/>
    <s v="Jefe Oficina Gestión de Proyectos de Fondos"/>
    <n v="6012220601"/>
    <s v="maximiliano.bueno@upme.gov.co"/>
    <m/>
    <m/>
    <m/>
    <m/>
    <m/>
    <m/>
    <m/>
    <m/>
    <m/>
    <m/>
    <m/>
    <m/>
    <m/>
    <m/>
    <m/>
    <m/>
    <m/>
    <m/>
    <n v="10000000"/>
    <m/>
    <n v="8952995"/>
    <n v="10000000"/>
    <m/>
    <n v="8952995"/>
    <n v="18952995"/>
    <n v="18952995"/>
    <n v="0"/>
    <n v="10000000"/>
    <n v="10000000"/>
    <m/>
    <m/>
    <m/>
    <n v="28952995"/>
    <m/>
    <m/>
    <n v="0"/>
    <n v="28952995"/>
    <n v="0"/>
    <m/>
    <m/>
    <m/>
    <m/>
    <m/>
    <m/>
    <m/>
    <m/>
    <m/>
    <m/>
    <m/>
    <m/>
    <m/>
    <m/>
    <m/>
    <m/>
    <m/>
    <m/>
    <m/>
    <m/>
    <m/>
    <m/>
    <m/>
    <m/>
    <m/>
    <m/>
    <n v="0"/>
    <n v="0"/>
    <n v="0"/>
  </r>
  <r>
    <x v="0"/>
    <x v="2"/>
    <s v="Fondos"/>
    <s v="Si"/>
    <s v="75 (30/12/2024)"/>
    <s v="180-3"/>
    <s v="1 - Mejorar la capacidad de los interesados en formular proyectos de inversión en el sector energético."/>
    <x v="6"/>
    <s v="Documento con la descripción de procesos, métodos y herramientas"/>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n v="5228050"/>
    <n v="5228050"/>
    <n v="0"/>
    <n v="0"/>
    <n v="0"/>
    <n v="9925"/>
    <d v="2025-01-14T00:00:00"/>
    <n v="5228050"/>
    <n v="0"/>
    <n v="8525"/>
    <d v="2025-01-17T00:00:00"/>
    <n v="5228050"/>
    <n v="0"/>
    <n v="0"/>
    <s v="SALGADO SALGUERO BLANCA DEL"/>
    <s v="CO1.PCCNTR.7260523"/>
    <n v="5228050"/>
    <m/>
    <m/>
    <m/>
    <m/>
    <m/>
    <m/>
    <m/>
    <m/>
    <m/>
    <m/>
    <m/>
    <m/>
    <m/>
    <m/>
    <m/>
    <m/>
    <m/>
    <m/>
    <m/>
    <m/>
    <m/>
    <m/>
    <m/>
    <n v="5228050"/>
    <n v="0"/>
    <n v="5228050"/>
  </r>
  <r>
    <x v="0"/>
    <x v="2"/>
    <s v="Fondos"/>
    <s v="Si"/>
    <s v="75 (30/12/2024)"/>
    <s v="180-4"/>
    <s v="1 - Mejorar la capacidad de los interesados en formular proyectos de inversión en el sector energético."/>
    <x v="6"/>
    <s v="Documento con la descripción de procesos, métodos y herramientas"/>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n v="5228050"/>
    <n v="5228050"/>
    <n v="0"/>
    <n v="0"/>
    <n v="0"/>
    <n v="9825"/>
    <d v="2025-01-14T00:00:00"/>
    <n v="5228050"/>
    <n v="0"/>
    <n v="8925"/>
    <d v="2025-01-17T00:00:00"/>
    <n v="5228050"/>
    <n v="0"/>
    <n v="0"/>
    <s v="AYA NAVARRO ESTEFANIA"/>
    <s v="CO1.PCCNTR.7260913"/>
    <n v="5228050"/>
    <m/>
    <m/>
    <m/>
    <m/>
    <m/>
    <m/>
    <m/>
    <m/>
    <m/>
    <m/>
    <m/>
    <m/>
    <m/>
    <m/>
    <m/>
    <m/>
    <m/>
    <m/>
    <m/>
    <m/>
    <m/>
    <m/>
    <m/>
    <n v="5228050"/>
    <n v="0"/>
    <n v="5228050"/>
  </r>
  <r>
    <x v="0"/>
    <x v="2"/>
    <s v="Fondos"/>
    <s v="Si"/>
    <n v="32"/>
    <s v="180-5"/>
    <s v="1 - Mejorar la capacidad de los interesados en formular proyectos de inversión en el sector energético."/>
    <x v="6"/>
    <s v="Documento con la descripción de procesos, métodos y herramientas"/>
    <n v="81101516"/>
    <x v="5"/>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n v="3051953"/>
    <n v="3051953"/>
    <n v="0"/>
    <n v="0"/>
    <n v="0"/>
    <m/>
    <m/>
    <m/>
    <n v="3051953"/>
    <m/>
    <m/>
    <n v="0"/>
    <n v="3051953"/>
    <n v="0"/>
    <m/>
    <m/>
    <m/>
    <m/>
    <m/>
    <m/>
    <m/>
    <m/>
    <m/>
    <m/>
    <m/>
    <m/>
    <m/>
    <m/>
    <m/>
    <m/>
    <m/>
    <m/>
    <m/>
    <m/>
    <m/>
    <m/>
    <m/>
    <m/>
    <m/>
    <m/>
    <n v="0"/>
    <n v="0"/>
    <n v="0"/>
  </r>
  <r>
    <x v="0"/>
    <x v="2"/>
    <s v="Fondos"/>
    <s v="Si"/>
    <s v="75 (30/12/2024)"/>
    <s v="180-6"/>
    <s v="1 - Mejorar la capacidad de los interesados en formular proyectos de inversión en el sector energético."/>
    <x v="6"/>
    <s v="Documento con los resultados de las validaciones"/>
    <n v="55101500"/>
    <x v="5"/>
    <s v="Adquisición de bienes y/o servicios (otros)"/>
    <s v="180-6 Adquirir normativas técnicas para mejorar las capacidades de los evaluadores de proyectos que buscan cofinanciación a través de los fondos y mecanimos administrados por el Ministerio de Minas y Energía (MME)."/>
    <s v="Mayo"/>
    <s v="Mayo"/>
    <s v="Mayo"/>
    <n v="3"/>
    <s v="Meses"/>
    <s v="Contratación régimen especial (con ofertas)  - Régimen especial"/>
    <s v="Propios - 20 - Ingresos corrientes"/>
    <n v="2437068"/>
    <n v="2437068"/>
    <s v="No"/>
    <s v="N/A"/>
    <s v="Maximiliano Bueno López"/>
    <s v="Jefe Oficina Gestión de Proyectos de Fondos"/>
    <n v="6012220601"/>
    <s v="maximilianobueno@upme.gov.co"/>
    <m/>
    <m/>
    <m/>
    <m/>
    <m/>
    <m/>
    <m/>
    <m/>
    <m/>
    <m/>
    <m/>
    <m/>
    <m/>
    <m/>
    <m/>
    <m/>
    <m/>
    <m/>
    <n v="2437068"/>
    <m/>
    <m/>
    <n v="2437068"/>
    <m/>
    <m/>
    <n v="2437068"/>
    <n v="2437068"/>
    <n v="0"/>
    <n v="0"/>
    <n v="0"/>
    <m/>
    <m/>
    <m/>
    <n v="2437068"/>
    <m/>
    <m/>
    <n v="0"/>
    <n v="2437068"/>
    <n v="0"/>
    <m/>
    <m/>
    <m/>
    <m/>
    <m/>
    <m/>
    <m/>
    <m/>
    <m/>
    <m/>
    <m/>
    <m/>
    <m/>
    <m/>
    <m/>
    <m/>
    <m/>
    <m/>
    <m/>
    <m/>
    <m/>
    <m/>
    <m/>
    <m/>
    <m/>
    <m/>
    <n v="0"/>
    <n v="0"/>
    <n v="0"/>
  </r>
  <r>
    <x v="0"/>
    <x v="2"/>
    <s v="Fondos"/>
    <s v="Si"/>
    <n v="28"/>
    <s v="180-7"/>
    <s v="1 - Mejorar la capacidad de los interesados en formular proyectos de inversión en el sector energético."/>
    <x v="6"/>
    <s v="Documento con los resultados de las validaciones"/>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n v="99400400"/>
    <n v="99400400"/>
    <n v="0"/>
    <n v="0"/>
    <n v="0"/>
    <n v="2325"/>
    <d v="2025-01-03T00:00:00"/>
    <n v="98543500"/>
    <n v="856900"/>
    <n v="3725"/>
    <d v="2025-01-10T00:00:00"/>
    <n v="98543500"/>
    <n v="856900"/>
    <n v="0"/>
    <s v="PEÑA GONZALEZ DAVID LEONARDO"/>
    <s v="CO1.PCCNTR. CO1.PCCNTR.7215046"/>
    <n v="98543500"/>
    <m/>
    <m/>
    <n v="5141400"/>
    <m/>
    <n v="8569000"/>
    <m/>
    <n v="8569000"/>
    <m/>
    <n v="8569000"/>
    <m/>
    <n v="8569000"/>
    <m/>
    <n v="8569000"/>
    <m/>
    <n v="8569000"/>
    <m/>
    <m/>
    <m/>
    <m/>
    <m/>
    <m/>
    <m/>
    <m/>
    <n v="98543500"/>
    <n v="56555400"/>
    <n v="41988100"/>
  </r>
  <r>
    <x v="0"/>
    <x v="2"/>
    <s v="Fondos"/>
    <s v="Si"/>
    <n v="32"/>
    <s v="180-8"/>
    <s v="1 - Mejorar la capacidad de los interesados en formular proyectos de inversión en el sector energético."/>
    <x v="6"/>
    <s v="Documento con los resultados de las validaciones"/>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m/>
    <m/>
    <m/>
    <m/>
    <m/>
    <m/>
    <m/>
    <n v="97115333"/>
    <n v="54270333"/>
    <n v="42845000"/>
  </r>
  <r>
    <x v="0"/>
    <x v="2"/>
    <s v="Fondos"/>
    <s v="Si"/>
    <n v="32"/>
    <s v="180-9"/>
    <s v="1 - Mejorar la capacidad de los interesados en formular proyectos de inversión en el sector energético."/>
    <x v="6"/>
    <s v="Documento con los resultados de las validaciones"/>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m/>
    <m/>
    <m/>
    <m/>
    <m/>
    <m/>
    <m/>
    <n v="62757067"/>
    <n v="35392067"/>
    <n v="27365000"/>
  </r>
  <r>
    <x v="0"/>
    <x v="2"/>
    <s v="Fondos"/>
    <s v="Si"/>
    <n v="28"/>
    <s v="180-10"/>
    <s v="1 - Mejorar la capacidad de los interesados en formular proyectos de inversión en el sector energético."/>
    <x v="6"/>
    <s v="Documento con los resultados de las validaciones"/>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n v="0"/>
  </r>
  <r>
    <x v="0"/>
    <x v="2"/>
    <s v="Fondos"/>
    <s v="Si"/>
    <n v="28"/>
    <s v="180-11"/>
    <s v="1 - Mejorar la capacidad de los interesados en formular proyectos de inversión en el sector energético."/>
    <x v="6"/>
    <s v="Documento con los resultados de las validaciones"/>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n v="0"/>
  </r>
  <r>
    <x v="0"/>
    <x v="2"/>
    <s v="Fondos"/>
    <s v="Si"/>
    <n v="28"/>
    <s v="180-12"/>
    <s v="1 - Mejorar la capacidad de los interesados en formular proyectos de inversión en el sector energético."/>
    <x v="6"/>
    <s v="Documento con los resultados de las validaciones"/>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n v="0"/>
  </r>
  <r>
    <x v="0"/>
    <x v="2"/>
    <s v="Fondos"/>
    <s v="Si"/>
    <n v="28"/>
    <s v="180-13"/>
    <s v="1 - Mejorar la capacidad de los interesados en formular proyectos de inversión en el sector energético."/>
    <x v="6"/>
    <s v="Documento con los resultados de las validaciones"/>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n v="0"/>
  </r>
  <r>
    <x v="0"/>
    <x v="2"/>
    <s v="Fondos"/>
    <s v="Si"/>
    <n v="28"/>
    <s v="180-14"/>
    <s v="1 - Mejorar la capacidad de los interesados en formular proyectos de inversión en el sector energético."/>
    <x v="6"/>
    <s v="Documento con los resultados de las validaciones"/>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n v="0"/>
  </r>
  <r>
    <x v="0"/>
    <x v="2"/>
    <s v="Fondos"/>
    <s v="Si"/>
    <n v="28"/>
    <s v="180-15"/>
    <s v="1 - Mejorar la capacidad de los interesados en formular proyectos de inversión en el sector energético."/>
    <x v="6"/>
    <s v="Documento con los resultados de las validaciones"/>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n v="0"/>
  </r>
  <r>
    <x v="0"/>
    <x v="2"/>
    <s v="Fondos"/>
    <s v="Si"/>
    <n v="28"/>
    <s v="180-16"/>
    <s v="1 - Mejorar la capacidad de los interesados en formular proyectos de inversión en el sector energético."/>
    <x v="6"/>
    <s v="Documento con los resultados de las validaciones"/>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n v="0"/>
  </r>
  <r>
    <x v="0"/>
    <x v="2"/>
    <s v="Fondos"/>
    <s v="Si"/>
    <n v="32"/>
    <s v="180-17"/>
    <s v="1 - Mejorar la capacidad de los interesados en formular proyectos de inversión en el sector energético."/>
    <x v="6"/>
    <s v="Documento con los resultados de las validaciones"/>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n v="0"/>
  </r>
  <r>
    <x v="0"/>
    <x v="2"/>
    <s v="Fondos"/>
    <s v="Si"/>
    <n v="28"/>
    <s v="180-18"/>
    <s v="1 - Mejorar la capacidad de los interesados en formular proyectos de inversión en el sector energético."/>
    <x v="6"/>
    <s v="Documento con los resultados de las validaciones"/>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n v="0"/>
  </r>
  <r>
    <x v="0"/>
    <x v="2"/>
    <s v="Fondos"/>
    <s v="Si"/>
    <n v="24"/>
    <s v="180-19"/>
    <s v="1 - Mejorar la capacidad de los interesados en formular proyectos de inversión en el sector energético."/>
    <x v="6"/>
    <s v="Documento con los resultados de las validaciones"/>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9493510"/>
    <m/>
    <n v="6771444"/>
    <m/>
    <m/>
    <m/>
    <m/>
    <n v="36201325"/>
    <n v="26707815"/>
    <n v="9493510"/>
    <n v="0"/>
    <n v="9493510"/>
    <n v="35625"/>
    <d v="2025-05-21T00:00:00"/>
    <n v="36201325"/>
    <n v="0"/>
    <n v="42125"/>
    <s v="26/05/2025"/>
    <n v="36201325"/>
    <n v="0"/>
    <n v="0"/>
    <s v="AREVALO ORDOÑEZ LUIS FERNANDO"/>
    <s v="CO1.PCCNTR.7911634"/>
    <m/>
    <m/>
    <m/>
    <m/>
    <m/>
    <m/>
    <m/>
    <m/>
    <n v="36201325"/>
    <m/>
    <m/>
    <m/>
    <m/>
    <n v="949351"/>
    <m/>
    <n v="9493510"/>
    <m/>
    <m/>
    <m/>
    <m/>
    <m/>
    <m/>
    <m/>
    <m/>
    <n v="36201325"/>
    <n v="10442861"/>
    <n v="25758464"/>
  </r>
  <r>
    <x v="0"/>
    <x v="2"/>
    <s v="Fondos"/>
    <s v="Si"/>
    <n v="40"/>
    <s v="180-20"/>
    <s v="1 - Mejorar la capacidad de los interesados en formular proyectos de inversión en el sector energético."/>
    <x v="6"/>
    <s v="Documento con los resultados de las validaciones"/>
    <s v="N/A"/>
    <x v="5"/>
    <s v="Planta temporal"/>
    <s v="180-20 Gastos de nómina Planta Temporal "/>
    <s v="Abril"/>
    <s v="Abril"/>
    <s v="Julio"/>
    <n v="8"/>
    <s v="Meses"/>
    <s v="Contratación directa - Prestación de servicios profesionales"/>
    <s v="Propios - 20 - Ingresos corrientes"/>
    <n v="311800905"/>
    <n v="311800905"/>
    <s v="No"/>
    <s v="N/A"/>
    <s v="Maximiliano Bueno López"/>
    <s v="Jefe Oficina Gestión de Proyectos de Fondos"/>
    <n v="6012220601"/>
    <s v="maximilianobueno@upme.gov.co"/>
    <m/>
    <m/>
    <m/>
    <m/>
    <m/>
    <m/>
    <m/>
    <m/>
    <m/>
    <m/>
    <m/>
    <m/>
    <m/>
    <m/>
    <m/>
    <m/>
    <n v="311800905"/>
    <n v="74588541"/>
    <m/>
    <n v="74588541"/>
    <m/>
    <n v="74588541"/>
    <m/>
    <n v="88035282"/>
    <n v="311800905"/>
    <n v="311800905"/>
    <n v="0"/>
    <n v="0"/>
    <n v="0"/>
    <n v="35925"/>
    <s v="26/05/2025"/>
    <n v="298354164"/>
    <n v="13446741"/>
    <m/>
    <m/>
    <n v="0"/>
    <n v="311800905"/>
    <n v="298354164"/>
    <m/>
    <m/>
    <m/>
    <m/>
    <m/>
    <m/>
    <m/>
    <m/>
    <m/>
    <m/>
    <m/>
    <m/>
    <m/>
    <m/>
    <m/>
    <m/>
    <m/>
    <m/>
    <m/>
    <m/>
    <m/>
    <m/>
    <m/>
    <m/>
    <m/>
    <m/>
    <n v="0"/>
    <n v="0"/>
    <n v="0"/>
  </r>
  <r>
    <x v="0"/>
    <x v="2"/>
    <s v="Fondos"/>
    <s v="Si"/>
    <n v="32"/>
    <s v="180-21"/>
    <s v="1 - Mejorar la capacidad de los interesados en formular proyectos de inversión en el sector energético."/>
    <x v="6"/>
    <s v="Documento con los resultados de las validaciones"/>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n v="14458500"/>
    <n v="14458500"/>
    <n v="14458500"/>
    <n v="14458500"/>
    <n v="14458500"/>
    <n v="14458500"/>
    <n v="14458500"/>
    <n v="14458500"/>
    <n v="57834000"/>
    <n v="57834000"/>
    <n v="0"/>
    <n v="14458500"/>
    <n v="14458500"/>
    <n v="36025"/>
    <s v="26/05/2025"/>
    <n v="72292500"/>
    <n v="0"/>
    <m/>
    <m/>
    <n v="0"/>
    <n v="72292500"/>
    <n v="72292500"/>
    <m/>
    <m/>
    <m/>
    <m/>
    <m/>
    <m/>
    <m/>
    <m/>
    <m/>
    <m/>
    <m/>
    <m/>
    <m/>
    <m/>
    <m/>
    <m/>
    <m/>
    <m/>
    <m/>
    <m/>
    <m/>
    <m/>
    <m/>
    <m/>
    <m/>
    <m/>
    <n v="0"/>
    <n v="0"/>
    <n v="0"/>
  </r>
  <r>
    <x v="0"/>
    <x v="2"/>
    <s v="Fondos"/>
    <s v="Si"/>
    <n v="29"/>
    <s v="180-22"/>
    <s v="1 - Mejorar la capacidad de los interesados en formular proyectos de inversión en el sector energético."/>
    <x v="6"/>
    <s v="Documento con la descripción de procesos, métodos y herramientas"/>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m/>
    <m/>
    <m/>
    <m/>
    <m/>
    <m/>
    <m/>
    <n v="23585520"/>
    <n v="11909520"/>
    <n v="11676000"/>
  </r>
  <r>
    <x v="0"/>
    <x v="2"/>
    <s v="Fondos"/>
    <s v="Si"/>
    <n v="7"/>
    <s v="180-23"/>
    <s v="1 - Mejorar la capacidad de los interesados en formular proyectos de inversión en el sector energético."/>
    <x v="6"/>
    <s v="Documento con la descripción de procesos, métodos y herramientas"/>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n v="0"/>
  </r>
  <r>
    <x v="0"/>
    <x v="2"/>
    <s v="Fondos"/>
    <s v="Si"/>
    <n v="29"/>
    <s v="180-24"/>
    <s v="1 - Mejorar la capacidad de los interesados en formular proyectos de inversión en el sector energético."/>
    <x v="6"/>
    <s v="Documento con la descripción de procesos, métodos y herramientas"/>
    <n v="43233501"/>
    <x v="5"/>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n v="10696777"/>
    <m/>
    <m/>
    <m/>
    <m/>
    <m/>
    <m/>
    <n v="10696777"/>
    <n v="10696777"/>
    <n v="10696777"/>
    <n v="0"/>
    <n v="0"/>
    <n v="0"/>
    <n v="40325"/>
    <d v="2025-07-28T00:00:00"/>
    <n v="10696777"/>
    <n v="0"/>
    <m/>
    <m/>
    <n v="0"/>
    <n v="10696777"/>
    <n v="10696777"/>
    <m/>
    <m/>
    <m/>
    <m/>
    <m/>
    <m/>
    <m/>
    <m/>
    <m/>
    <m/>
    <m/>
    <m/>
    <m/>
    <m/>
    <m/>
    <m/>
    <m/>
    <m/>
    <m/>
    <m/>
    <m/>
    <m/>
    <m/>
    <m/>
    <m/>
    <m/>
    <n v="0"/>
    <n v="0"/>
    <n v="0"/>
  </r>
  <r>
    <x v="0"/>
    <x v="2"/>
    <s v="Fondos"/>
    <s v="Si"/>
    <n v="32"/>
    <s v="180-25"/>
    <s v="1 - Mejorar la capacidad de los interesados en formular proyectos de inversión en el sector energético."/>
    <x v="6"/>
    <s v="Documento con los resultados de las validaciones"/>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225"/>
    <d v="2025-07-17T00:00:00"/>
    <n v="29650000"/>
    <n v="0"/>
    <n v="53325"/>
    <d v="2025-08-08T00:00:00"/>
    <n v="29650000"/>
    <n v="0"/>
    <n v="0"/>
    <s v="CORREDOR CALDERON FELIPE HUMBERTO"/>
    <s v="CO1.PCCNTR.8161233"/>
    <m/>
    <m/>
    <m/>
    <m/>
    <m/>
    <m/>
    <m/>
    <m/>
    <m/>
    <m/>
    <m/>
    <m/>
    <m/>
    <m/>
    <n v="29650000"/>
    <m/>
    <m/>
    <m/>
    <m/>
    <m/>
    <m/>
    <m/>
    <m/>
    <m/>
    <n v="29650000"/>
    <n v="0"/>
    <n v="29650000"/>
  </r>
  <r>
    <x v="0"/>
    <x v="2"/>
    <s v="Fondos"/>
    <s v="Si"/>
    <n v="32"/>
    <s v="180-26"/>
    <s v="1 - Mejorar la capacidad de los interesados en formular proyectos de inversión en el sector energético."/>
    <x v="6"/>
    <s v="Documento con los resultados de las validaciones"/>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m/>
    <n v="3996300"/>
    <m/>
    <n v="3996300"/>
    <m/>
    <n v="3996300"/>
    <m/>
    <n v="7992600"/>
    <n v="23977800"/>
    <n v="23578170"/>
    <n v="399630"/>
    <n v="0"/>
    <n v="399630"/>
    <n v="35425"/>
    <d v="2025-05-20T00:00:00"/>
    <n v="23977800"/>
    <n v="0"/>
    <n v="47225"/>
    <d v="2025-07-03T00:00:00"/>
    <n v="23977800"/>
    <n v="0"/>
    <n v="0"/>
    <s v="GARCIA MANZANO JESUS DANIEL"/>
    <s v="CO1.PCCNTR.8026429"/>
    <m/>
    <m/>
    <m/>
    <m/>
    <m/>
    <m/>
    <m/>
    <m/>
    <m/>
    <m/>
    <m/>
    <m/>
    <n v="23977800"/>
    <m/>
    <m/>
    <n v="3596670"/>
    <m/>
    <m/>
    <m/>
    <m/>
    <m/>
    <m/>
    <m/>
    <m/>
    <n v="23977800"/>
    <n v="3596670"/>
    <n v="20381130"/>
  </r>
  <r>
    <x v="0"/>
    <x v="2"/>
    <s v="Fondos"/>
    <s v="Si"/>
    <n v="28"/>
    <s v="180-27"/>
    <s v="1 - Mejorar la capacidad de los interesados en formular proyectos de inversión en el sector energético."/>
    <x v="6"/>
    <s v="Documento con los resultados de las validaciones"/>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m/>
    <n v="5746650"/>
    <m/>
    <n v="5746650"/>
    <m/>
    <n v="5746650"/>
    <n v="2873325"/>
    <n v="11493300"/>
    <n v="34479900"/>
    <n v="29307915"/>
    <n v="5171985"/>
    <n v="0"/>
    <n v="5171985"/>
    <n v="37225"/>
    <d v="2025-06-16T00:00:00"/>
    <n v="34479900"/>
    <n v="0"/>
    <n v="50825"/>
    <d v="2025-07-25T00:00:00"/>
    <n v="31606575"/>
    <n v="2873325"/>
    <n v="2873325"/>
    <s v="ACEVEDO GARAVITO ALIDA YAMILE "/>
    <s v="CO1.PCCNTR.8107693"/>
    <m/>
    <m/>
    <m/>
    <m/>
    <m/>
    <m/>
    <m/>
    <m/>
    <m/>
    <m/>
    <m/>
    <m/>
    <n v="31606575"/>
    <m/>
    <m/>
    <n v="574665"/>
    <m/>
    <m/>
    <m/>
    <m/>
    <m/>
    <m/>
    <m/>
    <m/>
    <n v="31606575"/>
    <n v="574665"/>
    <n v="31031910"/>
  </r>
  <r>
    <x v="0"/>
    <x v="2"/>
    <s v="Fondos"/>
    <s v="Si"/>
    <n v="32"/>
    <s v="180-28"/>
    <s v="1 - Mejorar la capacidad de los interesados en formular proyectos de inversión en el sector energético."/>
    <x v="6"/>
    <s v="Documento con los resultados de las validaciones"/>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325"/>
    <d v="2025-07-17T00:00:00"/>
    <n v="29650000"/>
    <n v="0"/>
    <n v="53125"/>
    <d v="2025-08-08T00:00:00"/>
    <n v="29650000"/>
    <n v="0"/>
    <n v="0"/>
    <s v="LUQUE GONZALEZ RAFAEL ANGELO"/>
    <s v="CO1.PCCNTR.8161249"/>
    <m/>
    <m/>
    <m/>
    <m/>
    <m/>
    <m/>
    <m/>
    <m/>
    <m/>
    <m/>
    <m/>
    <m/>
    <m/>
    <m/>
    <n v="29650000"/>
    <m/>
    <m/>
    <m/>
    <m/>
    <m/>
    <m/>
    <m/>
    <m/>
    <m/>
    <n v="29650000"/>
    <n v="0"/>
    <n v="29650000"/>
  </r>
  <r>
    <x v="0"/>
    <x v="2"/>
    <s v="Fondos"/>
    <s v="Si"/>
    <n v="32"/>
    <s v="180-29"/>
    <s v="1 - Mejorar la capacidad de los interesados en formular proyectos de inversión en el sector energético."/>
    <x v="5"/>
    <s v="Capacitar organizaciones y usuarios en general en las regiones"/>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m/>
    <n v="5930000"/>
    <m/>
    <n v="5930000"/>
    <m/>
    <n v="5930000"/>
    <m/>
    <n v="11860000"/>
    <n v="28661667"/>
    <n v="29650000"/>
    <n v="-988333"/>
    <n v="988333"/>
    <n v="0"/>
    <n v="39425"/>
    <d v="2025-07-17T00:00:00"/>
    <n v="29650000"/>
    <n v="0"/>
    <n v="54525"/>
    <d v="2025-08-13T00:00:00"/>
    <n v="28661667"/>
    <n v="988333"/>
    <n v="988333"/>
    <s v="SANCHEZ SANCHEZ FABIO"/>
    <s v="CO1.PCCNTR.8185326"/>
    <m/>
    <m/>
    <m/>
    <m/>
    <m/>
    <m/>
    <m/>
    <m/>
    <m/>
    <m/>
    <m/>
    <m/>
    <m/>
    <m/>
    <n v="28661667"/>
    <m/>
    <m/>
    <m/>
    <m/>
    <m/>
    <m/>
    <m/>
    <m/>
    <m/>
    <n v="28661667"/>
    <n v="0"/>
    <n v="28661667"/>
  </r>
  <r>
    <x v="0"/>
    <x v="2"/>
    <s v="Fondos"/>
    <s v="Si"/>
    <n v="32"/>
    <s v="180-30"/>
    <s v="1 - Mejorar la capacidad de los interesados en formular proyectos de inversión en el sector energético."/>
    <x v="6"/>
    <s v="Documento con la descripción de procesos, métodos y herramientas"/>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7016000"/>
    <m/>
    <n v="7016000"/>
    <m/>
    <n v="7016000"/>
    <m/>
    <n v="14032000"/>
    <n v="35080000"/>
    <n v="35080000"/>
    <n v="0"/>
    <n v="0"/>
    <n v="0"/>
    <n v="39525"/>
    <d v="2025-07-17T00:00:00"/>
    <n v="35080000"/>
    <n v="0"/>
    <n v="53725"/>
    <d v="2025-08-08T00:00:00"/>
    <n v="35080000"/>
    <n v="0"/>
    <n v="0"/>
    <s v="TEJEDOR PEREZ GERARDO"/>
    <s v="CO1.PCCNTR.8166224"/>
    <m/>
    <m/>
    <m/>
    <m/>
    <m/>
    <m/>
    <m/>
    <m/>
    <m/>
    <m/>
    <m/>
    <m/>
    <m/>
    <m/>
    <n v="35080000"/>
    <m/>
    <m/>
    <m/>
    <m/>
    <m/>
    <m/>
    <m/>
    <m/>
    <m/>
    <n v="35080000"/>
    <n v="0"/>
    <n v="35080000"/>
  </r>
  <r>
    <x v="0"/>
    <x v="2"/>
    <s v="Fondos"/>
    <s v="Si"/>
    <n v="32"/>
    <s v="180-31"/>
    <s v="1 - Mejorar la capacidad de los interesados en formular proyectos de inversión en el sector energético."/>
    <x v="6"/>
    <s v="Documento con la descripción de procesos, métodos y herramientas"/>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m/>
    <n v="1166480"/>
    <m/>
    <n v="4374300"/>
    <m/>
    <n v="4374300"/>
    <m/>
    <n v="14143570"/>
    <n v="0"/>
    <n v="24058650"/>
    <n v="-24058650"/>
    <n v="24058650"/>
    <n v="0"/>
    <n v="40625"/>
    <d v="2025-07-30T00:00:00"/>
    <n v="21871500"/>
    <n v="2187150"/>
    <m/>
    <m/>
    <n v="0"/>
    <n v="24058650"/>
    <n v="21871500"/>
    <m/>
    <m/>
    <m/>
    <m/>
    <m/>
    <m/>
    <m/>
    <m/>
    <m/>
    <m/>
    <m/>
    <m/>
    <m/>
    <m/>
    <m/>
    <m/>
    <m/>
    <m/>
    <m/>
    <m/>
    <m/>
    <m/>
    <m/>
    <m/>
    <m/>
    <m/>
    <n v="0"/>
    <n v="0"/>
    <n v="0"/>
  </r>
  <r>
    <x v="0"/>
    <x v="2"/>
    <s v="Fondos"/>
    <s v="Si"/>
    <n v="32"/>
    <s v="180-32"/>
    <s v="1 - Mejorar la capacidad de los interesados en formular proyectos de inversión en el sector energético."/>
    <x v="6"/>
    <s v="Documento con los resultados de las validaciones"/>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6346000"/>
    <m/>
    <n v="6346000"/>
    <m/>
    <n v="6346000"/>
    <m/>
    <n v="12692000"/>
    <n v="31730000"/>
    <n v="31730000"/>
    <n v="0"/>
    <n v="0"/>
    <n v="0"/>
    <n v="39825"/>
    <d v="2025-07-18T00:00:00"/>
    <n v="31730000"/>
    <n v="0"/>
    <n v="53625"/>
    <d v="2025-08-08T00:00:00"/>
    <n v="31730000"/>
    <n v="0"/>
    <n v="0"/>
    <s v="ACOSTA SANCHEZ CARLOS ARTURO"/>
    <s v="CO1.PCCNTR.8166093"/>
    <m/>
    <m/>
    <m/>
    <m/>
    <m/>
    <m/>
    <m/>
    <m/>
    <m/>
    <m/>
    <m/>
    <m/>
    <m/>
    <m/>
    <n v="31730000"/>
    <m/>
    <m/>
    <m/>
    <m/>
    <m/>
    <m/>
    <m/>
    <m/>
    <m/>
    <n v="31730000"/>
    <n v="0"/>
    <n v="31730000"/>
  </r>
  <r>
    <x v="0"/>
    <x v="2"/>
    <s v="Fondos"/>
    <s v="Si"/>
    <n v="32"/>
    <s v="180-33"/>
    <s v="1 - Mejorar la capacidad de los interesados en formular proyectos de inversión en el sector energético."/>
    <x v="6"/>
    <s v="Documento con los resultados de las validaciones"/>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725"/>
    <d v="2025-07-18T00:00:00"/>
    <n v="29650000"/>
    <n v="0"/>
    <n v="53425"/>
    <d v="2025-08-08T00:00:00"/>
    <n v="29650000"/>
    <n v="0"/>
    <n v="0"/>
    <s v="RAMOS HERNANDEZ KEVIN ENRIQUE"/>
    <s v="CO1.PCCNTR.8161439"/>
    <m/>
    <m/>
    <m/>
    <m/>
    <m/>
    <m/>
    <m/>
    <m/>
    <m/>
    <m/>
    <m/>
    <m/>
    <m/>
    <m/>
    <n v="29650000"/>
    <m/>
    <m/>
    <m/>
    <m/>
    <m/>
    <m/>
    <m/>
    <m/>
    <m/>
    <n v="29650000"/>
    <n v="0"/>
    <n v="29650000"/>
  </r>
  <r>
    <x v="0"/>
    <x v="2"/>
    <s v="Fondos"/>
    <s v="Si"/>
    <n v="32"/>
    <s v="180-34"/>
    <s v="1 - Mejorar la capacidad de los interesados en formular proyectos de inversión en el sector energético."/>
    <x v="6"/>
    <s v="Documento con los resultados de las validaciones"/>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m/>
    <n v="5930000"/>
    <m/>
    <n v="5930000"/>
    <m/>
    <n v="5930000"/>
    <m/>
    <n v="14517008"/>
    <n v="27365000"/>
    <n v="32307008"/>
    <n v="-4942008"/>
    <n v="4942008"/>
    <n v="0"/>
    <n v="39625"/>
    <d v="2025-07-18T00:00:00"/>
    <n v="27365000"/>
    <n v="4942008"/>
    <n v="53525"/>
    <d v="2025-08-08T00:00:00"/>
    <n v="27365000"/>
    <n v="4942008"/>
    <n v="0"/>
    <s v="SALGADO BENITEZ NELSON ALBERTO"/>
    <s v="CO1.PCCNTR.8165961"/>
    <m/>
    <m/>
    <m/>
    <m/>
    <m/>
    <m/>
    <m/>
    <m/>
    <m/>
    <m/>
    <m/>
    <m/>
    <m/>
    <m/>
    <n v="27365000"/>
    <m/>
    <m/>
    <m/>
    <m/>
    <m/>
    <m/>
    <m/>
    <m/>
    <m/>
    <n v="27365000"/>
    <n v="0"/>
    <n v="27365000"/>
  </r>
  <r>
    <x v="0"/>
    <x v="2"/>
    <s v="Fondos"/>
    <s v="Si"/>
    <n v="40"/>
    <s v="180-35"/>
    <s v="1 - Mejorar la capacidad de los interesados en formular proyectos de inversión en el sector energético."/>
    <x v="6"/>
    <s v="Documento con los resultados de las validaciones"/>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n v="24000000"/>
    <n v="24000000"/>
    <n v="0"/>
    <n v="0"/>
    <n v="0"/>
    <n v="43825"/>
    <d v="2025-08-29T00:00:00"/>
    <n v="24000000"/>
    <n v="0"/>
    <m/>
    <m/>
    <m/>
    <n v="24000000"/>
    <n v="24000000"/>
    <m/>
    <m/>
    <m/>
    <m/>
    <m/>
    <m/>
    <m/>
    <m/>
    <m/>
    <m/>
    <m/>
    <m/>
    <m/>
    <m/>
    <m/>
    <m/>
    <m/>
    <m/>
    <m/>
    <m/>
    <m/>
    <m/>
    <m/>
    <m/>
    <m/>
    <m/>
    <n v="0"/>
    <n v="0"/>
    <n v="0"/>
  </r>
  <r>
    <x v="0"/>
    <x v="2"/>
    <s v="Fondos"/>
    <s v="Si"/>
    <n v="40"/>
    <s v="180-36"/>
    <s v="1 - Mejorar la capacidad de los interesados en formular proyectos de inversión en el sector energético."/>
    <x v="6"/>
    <s v="Documento con los resultados de las validaciones"/>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n v="24000000"/>
    <n v="24000000"/>
    <n v="0"/>
    <n v="0"/>
    <n v="0"/>
    <n v="43725"/>
    <d v="2025-08-29T00:00:00"/>
    <n v="24000000"/>
    <n v="0"/>
    <m/>
    <m/>
    <m/>
    <n v="24000000"/>
    <n v="24000000"/>
    <m/>
    <m/>
    <m/>
    <m/>
    <m/>
    <m/>
    <m/>
    <m/>
    <m/>
    <m/>
    <m/>
    <m/>
    <m/>
    <m/>
    <m/>
    <m/>
    <m/>
    <m/>
    <m/>
    <m/>
    <m/>
    <m/>
    <m/>
    <m/>
    <m/>
    <m/>
    <n v="0"/>
    <n v="0"/>
    <n v="0"/>
  </r>
  <r>
    <x v="0"/>
    <x v="2"/>
    <s v="Fondos"/>
    <s v="Si"/>
    <n v="40"/>
    <s v="180-37"/>
    <s v="1 - Mejorar la capacidad de los interesados en formular proyectos de inversión en el sector energético."/>
    <x v="6"/>
    <s v="Documento con los resultados de las validaciones"/>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13141800"/>
    <n v="13141800"/>
    <s v="No"/>
    <s v="N/A"/>
    <s v="Manuel Peña Suarez"/>
    <s v="Jefe Oficina Gestión de Proyectos de Fondos"/>
    <n v="6012220601"/>
    <s v="manuel.pena@upme.govco"/>
    <m/>
    <m/>
    <m/>
    <m/>
    <m/>
    <m/>
    <m/>
    <m/>
    <m/>
    <m/>
    <m/>
    <m/>
    <m/>
    <m/>
    <m/>
    <m/>
    <n v="13141800"/>
    <m/>
    <m/>
    <n v="3285450"/>
    <m/>
    <n v="3285450"/>
    <m/>
    <n v="6570900"/>
    <n v="13141800"/>
    <n v="13141800"/>
    <n v="0"/>
    <n v="0"/>
    <n v="0"/>
    <n v="43625"/>
    <d v="2025-08-29T00:00:00"/>
    <n v="13141800"/>
    <n v="0"/>
    <m/>
    <m/>
    <m/>
    <n v="13141800"/>
    <n v="13141800"/>
    <m/>
    <m/>
    <m/>
    <m/>
    <m/>
    <m/>
    <m/>
    <m/>
    <m/>
    <m/>
    <m/>
    <m/>
    <m/>
    <m/>
    <m/>
    <m/>
    <m/>
    <m/>
    <m/>
    <m/>
    <m/>
    <m/>
    <m/>
    <m/>
    <m/>
    <m/>
    <n v="0"/>
    <n v="0"/>
    <n v="0"/>
  </r>
  <r>
    <x v="0"/>
    <x v="3"/>
    <s v="TIC"/>
    <s v="Si"/>
    <s v="75 (30/12/2024)"/>
    <s v="130-1"/>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m/>
    <m/>
    <m/>
    <m/>
    <m/>
    <m/>
    <m/>
    <n v="69300000"/>
    <n v="39480000"/>
    <n v="29820000"/>
  </r>
  <r>
    <x v="0"/>
    <x v="3"/>
    <s v="TIC"/>
    <s v="Si"/>
    <n v="36"/>
    <s v="130-2"/>
    <s v="1 - Incrementar el desarrollo de los habilitadores transversales de la política de gobierno digital."/>
    <x v="7"/>
    <s v="Mantener y fortalecer el modelo Operativo de TI"/>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m/>
    <n v="7000000"/>
    <m/>
    <n v="7000000"/>
    <m/>
    <n v="7000000"/>
    <m/>
    <n v="14000000"/>
    <n v="63000000"/>
    <n v="79566667"/>
    <n v="-16566667"/>
    <n v="16566667"/>
    <n v="0"/>
    <n v="5825"/>
    <d v="2025-01-08T00:00:00"/>
    <n v="79566667"/>
    <n v="0"/>
    <n v="8125"/>
    <d v="2025-01-17T00:00:00"/>
    <n v="63000000"/>
    <n v="16566667"/>
    <n v="16566667"/>
    <s v="SUAREZ CARDENAS HENDRIX"/>
    <s v="CO1.PCCNTR.7253814"/>
    <n v="63000000"/>
    <m/>
    <m/>
    <n v="2566667"/>
    <m/>
    <n v="7000000"/>
    <m/>
    <n v="7000000"/>
    <m/>
    <n v="7000000"/>
    <m/>
    <n v="7000000"/>
    <m/>
    <n v="7000000"/>
    <m/>
    <n v="7000000"/>
    <m/>
    <m/>
    <m/>
    <m/>
    <m/>
    <m/>
    <m/>
    <m/>
    <n v="63000000"/>
    <n v="44566667"/>
    <n v="18433333"/>
  </r>
  <r>
    <x v="0"/>
    <x v="3"/>
    <s v="TIC"/>
    <s v="Si"/>
    <s v="75 (30/12/2024)"/>
    <s v="130-3"/>
    <s v="1 - Incrementar el desarrollo de los habilitadores transversales de la política de gobierno digital."/>
    <x v="7"/>
    <s v="Mantener y fortalecer el modelo Operativo de TI"/>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m/>
    <m/>
    <m/>
    <m/>
    <m/>
    <m/>
    <m/>
    <n v="56100000"/>
    <n v="31110000"/>
    <n v="24990000"/>
  </r>
  <r>
    <x v="0"/>
    <x v="3"/>
    <s v="TIC"/>
    <s v="Si"/>
    <s v="75 (30/12/2024)"/>
    <s v="130-4"/>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n v="19943000"/>
    <n v="19943000"/>
    <n v="0"/>
    <n v="0"/>
    <n v="0"/>
    <n v="10825"/>
    <d v="2025-01-14T00:00:00"/>
    <n v="19943000"/>
    <n v="0"/>
    <n v="12625"/>
    <d v="2025-01-27T00:00:00"/>
    <n v="19943000"/>
    <n v="0"/>
    <n v="0"/>
    <s v="ROJAS ORTIZ ADRIANA YASMILI"/>
    <s v="CO1.PCCNTR.7314388"/>
    <n v="19943000"/>
    <m/>
    <m/>
    <n v="830000"/>
    <m/>
    <n v="8300000"/>
    <m/>
    <n v="8300000"/>
    <m/>
    <m/>
    <m/>
    <m/>
    <m/>
    <m/>
    <m/>
    <m/>
    <m/>
    <m/>
    <m/>
    <m/>
    <m/>
    <m/>
    <m/>
    <m/>
    <n v="19943000"/>
    <n v="17430000"/>
    <n v="2513000"/>
  </r>
  <r>
    <x v="0"/>
    <x v="3"/>
    <s v="TIC"/>
    <s v="Si"/>
    <n v="2"/>
    <s v="130-5"/>
    <s v="1 - Incrementar el desarrollo de los habilitadores transversales de la política de gobierno digital."/>
    <x v="7"/>
    <s v="Mantener y fortalecer el modelo Operativo de TI"/>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n v="63423000"/>
    <n v="63423000"/>
    <n v="0"/>
    <n v="0"/>
    <n v="0"/>
    <n v="10825"/>
    <d v="2025-01-14T00:00:00"/>
    <n v="63423000"/>
    <n v="0"/>
    <n v="12625"/>
    <d v="2025-01-27T00:00:00"/>
    <n v="63057000"/>
    <n v="366000"/>
    <n v="366000"/>
    <s v="ROJAS ORTIZ ADRIANA YASMILI"/>
    <s v="CO1.PCCNTR.7314388"/>
    <n v="63057000"/>
    <m/>
    <m/>
    <m/>
    <m/>
    <m/>
    <m/>
    <m/>
    <m/>
    <n v="8300000"/>
    <m/>
    <n v="8300000"/>
    <m/>
    <n v="8300000"/>
    <m/>
    <n v="8300000"/>
    <m/>
    <m/>
    <m/>
    <m/>
    <m/>
    <m/>
    <m/>
    <m/>
    <n v="63057000"/>
    <n v="33200000"/>
    <n v="29857000"/>
  </r>
  <r>
    <x v="0"/>
    <x v="3"/>
    <s v="TIC"/>
    <s v="Si"/>
    <n v="36"/>
    <s v="130-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m/>
    <n v="10575000"/>
    <m/>
    <n v="10575000"/>
    <m/>
    <n v="10575000"/>
    <m/>
    <n v="21150000"/>
    <n v="84600000"/>
    <n v="120202500"/>
    <n v="-35602500"/>
    <n v="35602500"/>
    <n v="0"/>
    <n v="5625"/>
    <d v="2025-01-08T00:00:00"/>
    <n v="120202500"/>
    <n v="0"/>
    <n v="7625"/>
    <d v="2025-01-17T00:00:00"/>
    <n v="84600000"/>
    <n v="35602500"/>
    <n v="35602500"/>
    <s v="LINARES CASTRO FERNANDO"/>
    <s v="CO1.PCCNTR.7255180"/>
    <n v="84600000"/>
    <m/>
    <m/>
    <n v="3877500"/>
    <m/>
    <n v="10575000"/>
    <m/>
    <n v="10575000"/>
    <m/>
    <n v="10575000"/>
    <m/>
    <n v="10575000"/>
    <m/>
    <n v="10575000"/>
    <m/>
    <n v="10575000"/>
    <m/>
    <m/>
    <m/>
    <m/>
    <m/>
    <m/>
    <m/>
    <m/>
    <n v="84600000"/>
    <n v="67327500"/>
    <n v="17272500"/>
  </r>
  <r>
    <x v="0"/>
    <x v="3"/>
    <s v="TIC"/>
    <s v="Si"/>
    <n v="2"/>
    <s v="130-7"/>
    <s v="1 - Incrementar el desarrollo de los habilitadores transversales de la política de gobierno digital."/>
    <x v="7"/>
    <s v="Mantener y fortalecer el modelo Operativo de TI"/>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m/>
    <m/>
    <m/>
    <m/>
    <m/>
    <m/>
    <m/>
    <n v="28588000"/>
    <n v="26954400"/>
    <n v="1633600"/>
  </r>
  <r>
    <x v="0"/>
    <x v="3"/>
    <s v="TIC"/>
    <s v="Si"/>
    <n v="36"/>
    <s v="130-8"/>
    <s v="1 - Incrementar el desarrollo de los habilitadores transversales de la política de gobierno digital."/>
    <x v="7"/>
    <s v="Mantener y fortalecer el modelo Operativo de TI"/>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n v="1603067"/>
    <n v="4372000"/>
    <m/>
    <n v="4372000"/>
    <m/>
    <n v="4372000"/>
    <m/>
    <n v="8744000"/>
    <n v="49695067"/>
    <n v="49695067"/>
    <n v="0"/>
    <n v="0"/>
    <n v="0"/>
    <n v="5525"/>
    <d v="2025-01-08T00:00:00"/>
    <n v="49695067"/>
    <n v="0"/>
    <n v="7725"/>
    <d v="2025-01-17T00:00:00"/>
    <n v="48092000"/>
    <n v="1603067"/>
    <n v="1603067"/>
    <s v="CAJAMARCA MARTINEZ ESTEFANY LIZETTE"/>
    <s v="CO1.PCCNTR.7253621"/>
    <n v="48092000"/>
    <m/>
    <m/>
    <n v="1603067"/>
    <m/>
    <n v="4372000"/>
    <m/>
    <n v="4372000"/>
    <m/>
    <n v="4372000"/>
    <m/>
    <n v="4372000"/>
    <m/>
    <n v="4372000"/>
    <m/>
    <n v="4372000"/>
    <m/>
    <m/>
    <m/>
    <m/>
    <m/>
    <m/>
    <m/>
    <m/>
    <n v="48092000"/>
    <n v="27835067"/>
    <n v="20256933"/>
  </r>
  <r>
    <x v="0"/>
    <x v="3"/>
    <s v="TIC"/>
    <s v="Si"/>
    <n v="36"/>
    <s v="130-9"/>
    <s v="1 - Incrementar el desarrollo de los habilitadores transversales de la política de gobierno digital."/>
    <x v="7"/>
    <s v="Mantener y fortalecer el modelo Operativo de TI"/>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n v="1650000"/>
    <n v="4500000"/>
    <m/>
    <n v="4500000"/>
    <m/>
    <n v="4500000"/>
    <m/>
    <n v="9000000"/>
    <n v="51150000"/>
    <n v="51150000"/>
    <n v="0"/>
    <n v="0"/>
    <n v="0"/>
    <n v="5425"/>
    <d v="2025-01-08T00:00:00"/>
    <n v="51150000"/>
    <n v="0"/>
    <n v="8425"/>
    <d v="2025-01-17T00:00:00"/>
    <n v="49500000"/>
    <n v="1650000"/>
    <n v="1650000"/>
    <s v="ROMERO VARGAS SANDRA MILENA"/>
    <s v="CO1.PCCNTR.7264942"/>
    <n v="49500000"/>
    <m/>
    <m/>
    <n v="1650000"/>
    <m/>
    <n v="4500000"/>
    <m/>
    <n v="4500000"/>
    <m/>
    <n v="4500000"/>
    <m/>
    <n v="4500000"/>
    <m/>
    <n v="4500000"/>
    <m/>
    <n v="4500000"/>
    <m/>
    <m/>
    <m/>
    <m/>
    <m/>
    <m/>
    <m/>
    <m/>
    <n v="49500000"/>
    <n v="28650000"/>
    <n v="20850000"/>
  </r>
  <r>
    <x v="0"/>
    <x v="3"/>
    <s v="TIC"/>
    <s v="Si"/>
    <n v="36"/>
    <s v="130-10"/>
    <s v="1 - Incrementar el desarrollo de los habilitadores transversales de la política de gobierno digital."/>
    <x v="7"/>
    <s v="Mantener y fortalecer el modelo Operativo de TI"/>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n v="10666667"/>
    <n v="8000000"/>
    <m/>
    <n v="8000000"/>
    <m/>
    <n v="8000000"/>
    <m/>
    <n v="16000000"/>
    <n v="90666667"/>
    <n v="90666667"/>
    <n v="0"/>
    <n v="0"/>
    <n v="0"/>
    <n v="5325"/>
    <d v="2025-01-08T00:00:00"/>
    <n v="90666667"/>
    <n v="0"/>
    <n v="9325"/>
    <d v="2025-01-20T00:00:00"/>
    <n v="80000000"/>
    <n v="10666667"/>
    <n v="10666667"/>
    <s v="ESPINOSA MUÑOZ NINROTH"/>
    <s v="CO1.PCCNTR.7265924"/>
    <n v="80000000"/>
    <m/>
    <m/>
    <n v="2666667"/>
    <m/>
    <n v="8000000"/>
    <m/>
    <n v="8000000"/>
    <m/>
    <n v="8000000"/>
    <m/>
    <n v="8000000"/>
    <m/>
    <n v="8000000"/>
    <m/>
    <n v="8000000"/>
    <m/>
    <m/>
    <m/>
    <m/>
    <m/>
    <m/>
    <m/>
    <m/>
    <n v="80000000"/>
    <n v="50666667"/>
    <n v="29333333"/>
  </r>
  <r>
    <x v="0"/>
    <x v="3"/>
    <s v="TIC"/>
    <s v="Si"/>
    <n v="30"/>
    <s v="130-11"/>
    <s v="3 - Mejorar la implementación del modelo de Gestión de Información Institucional."/>
    <x v="9"/>
    <s v="Identificar y apropiar soluciones de TI"/>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m/>
    <m/>
    <m/>
    <m/>
    <m/>
    <m/>
    <m/>
    <n v="48076077"/>
    <n v="36400000"/>
    <n v="11676077"/>
  </r>
  <r>
    <x v="0"/>
    <x v="3"/>
    <s v="TIC"/>
    <s v="Si"/>
    <s v="75 (30/12/2024)"/>
    <s v="130-12"/>
    <s v="3 - Mejorar la implementación del modelo de Gestión de Información Institucional."/>
    <x v="9"/>
    <s v="Identificar y apropiar soluciones de TI"/>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4804000"/>
    <m/>
    <n v="4804000"/>
    <m/>
    <n v="4804000"/>
    <m/>
    <n v="9608000"/>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m/>
    <m/>
    <m/>
    <m/>
    <m/>
    <m/>
    <m/>
    <n v="52844000"/>
    <n v="28824000"/>
    <n v="24020000"/>
  </r>
  <r>
    <x v="0"/>
    <x v="3"/>
    <s v="TIC"/>
    <s v="Si"/>
    <n v="2"/>
    <s v="130-13"/>
    <s v="3 - Mejorar la implementación del modelo de Gestión de Información Institucional."/>
    <x v="9"/>
    <s v="Identificar y apropiar soluciones de TI"/>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m/>
    <m/>
    <n v="2500000"/>
    <m/>
    <n v="1641758"/>
    <m/>
    <m/>
    <n v="7000000"/>
    <n v="7000000"/>
    <n v="0"/>
    <n v="0"/>
    <n v="0"/>
    <n v="12325"/>
    <d v="2025-01-16T00:00:00"/>
    <n v="7000000"/>
    <n v="0"/>
    <n v="16025"/>
    <d v="2025-01-30T00:00:00"/>
    <n v="7000000"/>
    <n v="0"/>
    <n v="0"/>
    <s v="ORTEGA SANTOFIMIO JEYSON GIOVANNY"/>
    <s v="CO1.PCCNTR.7348886"/>
    <n v="7000000"/>
    <m/>
    <m/>
    <m/>
    <m/>
    <m/>
    <m/>
    <m/>
    <m/>
    <m/>
    <m/>
    <n v="1427546"/>
    <m/>
    <n v="1430696"/>
    <m/>
    <m/>
    <m/>
    <m/>
    <m/>
    <m/>
    <m/>
    <m/>
    <m/>
    <m/>
    <n v="7000000"/>
    <n v="2858242"/>
    <n v="4141758"/>
  </r>
  <r>
    <x v="0"/>
    <x v="3"/>
    <s v="TIC"/>
    <s v="Si"/>
    <n v="2"/>
    <s v="130-14"/>
    <s v="2 - Aumentar la capacidad institucional a nivel de arquitectura tecnológica y de sistemas de información."/>
    <x v="8"/>
    <s v="Administrar de manera eficiente el Software a nivel Institucional, de cara a la mejora de los productos y servicios prestados a la ciudadanía"/>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n v="82333784"/>
    <n v="82333784"/>
    <n v="0"/>
    <n v="0"/>
    <n v="0"/>
    <n v="5725"/>
    <d v="2025-01-08T00:00:00"/>
    <n v="82333784"/>
    <n v="0"/>
    <n v="9625"/>
    <d v="2025-01-20T00:00:00"/>
    <n v="75000000"/>
    <n v="7333784"/>
    <n v="7333784"/>
    <s v="VARGAS ACUÑA GILDARDO ANDRES"/>
    <s v="CO1.PCCNTR.7270418"/>
    <n v="75000000"/>
    <m/>
    <m/>
    <n v="2500000"/>
    <m/>
    <n v="7500000"/>
    <m/>
    <n v="7500000"/>
    <m/>
    <n v="7500000"/>
    <m/>
    <n v="7500000"/>
    <m/>
    <n v="7500000"/>
    <m/>
    <n v="7500000"/>
    <m/>
    <m/>
    <m/>
    <m/>
    <m/>
    <m/>
    <m/>
    <m/>
    <n v="75000000"/>
    <n v="47500000"/>
    <n v="27500000"/>
  </r>
  <r>
    <x v="0"/>
    <x v="3"/>
    <s v="TIC"/>
    <s v="Si"/>
    <n v="36"/>
    <s v="130-15"/>
    <s v="1 - Incrementar el desarrollo de los habilitadores transversales de la política de gobierno digital."/>
    <x v="7"/>
    <s v="Mantener y fortalecer el modelo Operativo de TI"/>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n v="85176000"/>
    <n v="85176000"/>
    <n v="0"/>
    <n v="0"/>
    <n v="0"/>
    <n v="1425"/>
    <d v="2025-01-03T00:00:00"/>
    <n v="85176000"/>
    <n v="0"/>
    <n v="3225"/>
    <d v="2025-01-09T00:00:00"/>
    <n v="80080000"/>
    <n v="5096000"/>
    <n v="5096000"/>
    <s v="AVILA MONTENEGRO DANIELA ALEJANDRA"/>
    <s v="CO1.PCCNTR.7213727"/>
    <n v="80080000"/>
    <m/>
    <m/>
    <n v="5096000"/>
    <m/>
    <n v="7280000"/>
    <m/>
    <n v="7280000"/>
    <m/>
    <n v="7280000"/>
    <m/>
    <n v="7280000"/>
    <m/>
    <n v="7280000"/>
    <m/>
    <n v="7280000"/>
    <m/>
    <m/>
    <m/>
    <m/>
    <m/>
    <m/>
    <m/>
    <m/>
    <n v="80080000"/>
    <n v="48776000"/>
    <n v="31304000"/>
  </r>
  <r>
    <x v="0"/>
    <x v="3"/>
    <s v="TIC"/>
    <s v="Si"/>
    <s v="75 (30/12/2024)"/>
    <s v="130-16"/>
    <s v="1 - Incrementar el desarrollo de los habilitadores transversales de la política de gobierno digital."/>
    <x v="7"/>
    <s v="Mantener y fortalecer el modelo Operativo de TI"/>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82133333"/>
    <n v="82133333"/>
    <s v="No"/>
    <s v="N/A"/>
    <s v="Eric Mauricio Vargas Forero"/>
    <s v="Jefe Oficina de Tecnologias de la Informacion"/>
    <n v="6012220601"/>
    <s v="eric.vargas@upme.gov.co"/>
    <n v="77000000"/>
    <m/>
    <m/>
    <n v="5133333"/>
    <m/>
    <n v="7000000"/>
    <m/>
    <n v="7000000"/>
    <m/>
    <n v="7000000"/>
    <m/>
    <n v="7000000"/>
    <m/>
    <n v="7000000"/>
    <m/>
    <n v="7000000"/>
    <n v="5133333"/>
    <n v="7000000"/>
    <m/>
    <n v="7000000"/>
    <m/>
    <n v="7000000"/>
    <m/>
    <n v="14000000"/>
    <n v="82133333"/>
    <n v="82133333"/>
    <n v="0"/>
    <n v="0"/>
    <n v="0"/>
    <n v="1125"/>
    <d v="2025-01-03T00:00:00"/>
    <n v="82133333"/>
    <n v="0"/>
    <n v="1325"/>
    <d v="2025-01-08T00:00:00"/>
    <n v="77000000"/>
    <n v="5133333"/>
    <n v="5133333"/>
    <s v="GOMEZ CELY KARINA ANDREA"/>
    <s v="CO1.PCCNTR.7207531"/>
    <n v="77000000"/>
    <m/>
    <m/>
    <n v="5133333"/>
    <m/>
    <n v="7000000"/>
    <m/>
    <n v="7000000"/>
    <m/>
    <n v="7000000"/>
    <m/>
    <n v="7000000"/>
    <m/>
    <n v="7000000"/>
    <m/>
    <n v="7000000"/>
    <m/>
    <m/>
    <m/>
    <m/>
    <m/>
    <m/>
    <m/>
    <m/>
    <n v="77000000"/>
    <n v="47133333"/>
    <n v="29866667"/>
  </r>
  <r>
    <x v="0"/>
    <x v="3"/>
    <s v="TIC"/>
    <s v="Si"/>
    <s v="75 (30/12/2024)"/>
    <s v="130-17"/>
    <s v="3 - Mejorar la implementación del modelo de Gestión de Información Institucional."/>
    <x v="9"/>
    <s v="Identificar y apropiar soluciones de TI"/>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m/>
    <n v="13580131"/>
    <n v="13177021"/>
    <n v="403110"/>
    <n v="0"/>
    <n v="403110"/>
    <n v="9925"/>
    <d v="2025-01-14T00:00:00"/>
    <n v="13580131"/>
    <n v="0"/>
    <n v="8525"/>
    <d v="2025-01-17T00:00:00"/>
    <n v="13580131"/>
    <n v="0"/>
    <n v="0"/>
    <s v="SALGADO SALGUERO BLANCA DEL"/>
    <s v="CO1.PCCNTR.7260523"/>
    <n v="13580131"/>
    <m/>
    <m/>
    <m/>
    <m/>
    <n v="8500000"/>
    <m/>
    <m/>
    <m/>
    <m/>
    <m/>
    <n v="4677021"/>
    <m/>
    <m/>
    <m/>
    <m/>
    <m/>
    <m/>
    <m/>
    <m/>
    <m/>
    <m/>
    <m/>
    <m/>
    <n v="13580131"/>
    <n v="13177021"/>
    <n v="403110"/>
  </r>
  <r>
    <x v="0"/>
    <x v="3"/>
    <s v="TIC"/>
    <s v="Si"/>
    <s v="75 (30/12/2024)"/>
    <s v="130-18"/>
    <s v="3 - Mejorar la implementación del modelo de Gestión de Información Institucional."/>
    <x v="9"/>
    <s v="Identificar y apropiar soluciones de TI"/>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n v="0"/>
  </r>
  <r>
    <x v="0"/>
    <x v="3"/>
    <s v="TIC"/>
    <s v="Si"/>
    <n v="36"/>
    <s v="130-19"/>
    <s v="1 - Incrementar el desarrollo de los habilitadores transversales de la política de gobierno digital."/>
    <x v="7"/>
    <s v="Mantener y fortalecer el modelo Operativo de TI"/>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n v="66800000"/>
    <n v="66800000"/>
    <n v="0"/>
    <n v="0"/>
    <n v="0"/>
    <n v="11125"/>
    <d v="2025-01-14T00:00:00"/>
    <n v="66800000"/>
    <n v="0"/>
    <n v="12125"/>
    <d v="2025-01-24T00:00:00"/>
    <n v="60000000"/>
    <n v="6800000"/>
    <n v="6800000"/>
    <s v="ROJAS ROA JAVIER ELKIN"/>
    <s v="CO1.PCCNTR.7311700"/>
    <n v="60000000"/>
    <m/>
    <m/>
    <n v="800000"/>
    <m/>
    <n v="6000000"/>
    <m/>
    <n v="6000000"/>
    <m/>
    <n v="6000000"/>
    <m/>
    <n v="6000000"/>
    <m/>
    <n v="6000000"/>
    <m/>
    <n v="6000000"/>
    <m/>
    <m/>
    <m/>
    <m/>
    <m/>
    <m/>
    <m/>
    <m/>
    <n v="60000000"/>
    <n v="36800000"/>
    <n v="23200000"/>
  </r>
  <r>
    <x v="0"/>
    <x v="3"/>
    <s v="TIC"/>
    <s v="Si"/>
    <n v="36"/>
    <s v="130-20"/>
    <s v="1 - Incrementar el desarrollo de los habilitadores transversales de la política de gobierno digital."/>
    <x v="7"/>
    <s v="Mantener y fortalecer el modelo Operativo de TI"/>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80676000"/>
    <n v="80676000"/>
    <s v="No"/>
    <s v="N/A"/>
    <s v="Eric Mauricio Vargas Forero"/>
    <s v="Jefe Oficina de Tecnologias de la Informacion"/>
    <n v="6012220601"/>
    <s v="eric.vargas@upme.gov.co"/>
    <n v="58320000"/>
    <m/>
    <m/>
    <n v="486000"/>
    <m/>
    <n v="7290000"/>
    <m/>
    <n v="7290000"/>
    <m/>
    <n v="7290000"/>
    <m/>
    <n v="7290000"/>
    <m/>
    <n v="7290000"/>
    <m/>
    <n v="7290000"/>
    <m/>
    <n v="7290000"/>
    <m/>
    <n v="7290000"/>
    <m/>
    <n v="7290000"/>
    <m/>
    <n v="14580000"/>
    <n v="58320000"/>
    <n v="80676000"/>
    <n v="-22356000"/>
    <n v="22356000"/>
    <n v="0"/>
    <n v="10925"/>
    <d v="2025-01-14T00:00:00"/>
    <n v="80676000"/>
    <n v="0"/>
    <n v="13825"/>
    <d v="2025-01-28T00:00:00"/>
    <n v="58320000"/>
    <n v="22356000"/>
    <n v="22356000"/>
    <s v="FONSECA REYES WILLIAM FERNANDO"/>
    <s v="CO1.PCCNTR.7316322"/>
    <n v="58320000"/>
    <m/>
    <m/>
    <n v="486000"/>
    <m/>
    <n v="7290000"/>
    <m/>
    <n v="7290000"/>
    <m/>
    <n v="7290000"/>
    <m/>
    <n v="7290000"/>
    <m/>
    <n v="7290000"/>
    <m/>
    <n v="7290000"/>
    <m/>
    <m/>
    <m/>
    <m/>
    <m/>
    <m/>
    <m/>
    <m/>
    <n v="58320000"/>
    <n v="44226000"/>
    <n v="14094000"/>
  </r>
  <r>
    <x v="0"/>
    <x v="3"/>
    <s v="TIC"/>
    <s v="Si"/>
    <n v="15"/>
    <s v="130-21"/>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1021000"/>
    <n v="21021000"/>
    <s v="No"/>
    <s v="N/A"/>
    <s v="Eric Mauricio Vargas Forero"/>
    <s v="Jefe Oficina de Tecnologias de la Informacion"/>
    <n v="6012220601"/>
    <s v="eric.vargas@upme.gov.co"/>
    <m/>
    <m/>
    <n v="20374200"/>
    <m/>
    <m/>
    <n v="1617000"/>
    <m/>
    <n v="1940400"/>
    <m/>
    <n v="1940400"/>
    <m/>
    <n v="1940400"/>
    <m/>
    <n v="1940400"/>
    <m/>
    <n v="1940400"/>
    <m/>
    <n v="1940400"/>
    <m/>
    <n v="1940400"/>
    <n v="646800"/>
    <n v="1940400"/>
    <m/>
    <n v="3880800"/>
    <n v="21021000"/>
    <n v="21021000"/>
    <n v="0"/>
    <n v="0"/>
    <n v="0"/>
    <n v="19225"/>
    <d v="2025-01-24T00:00:00"/>
    <n v="21021000"/>
    <n v="0"/>
    <n v="20025"/>
    <d v="2025-02-05T00:00:00"/>
    <n v="20374200"/>
    <n v="646800"/>
    <n v="646800"/>
    <s v="MARTINEZ PETRO SEBASTIAN JOSE"/>
    <s v="CO1.PCCNTR.7393666"/>
    <m/>
    <m/>
    <n v="20374200"/>
    <m/>
    <m/>
    <n v="1617000"/>
    <m/>
    <n v="1940400"/>
    <m/>
    <n v="1940400"/>
    <m/>
    <n v="1940400"/>
    <m/>
    <n v="1940400"/>
    <m/>
    <n v="1940400"/>
    <m/>
    <m/>
    <m/>
    <m/>
    <m/>
    <m/>
    <m/>
    <m/>
    <n v="20374200"/>
    <n v="11319000"/>
    <n v="9055200"/>
  </r>
  <r>
    <x v="0"/>
    <x v="3"/>
    <s v="TIC"/>
    <s v="Si"/>
    <s v="75 (30/12/2024)"/>
    <s v="130-22"/>
    <s v="1 - Incrementar el desarrollo de los habilitadores transversales de la política de gobierno digital."/>
    <x v="7"/>
    <s v="Mantener y fortalecer el modelo Operativo de TI"/>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n v="1500000"/>
    <n v="1500000"/>
    <n v="0"/>
    <n v="0"/>
    <n v="0"/>
    <m/>
    <m/>
    <m/>
    <n v="1500000"/>
    <m/>
    <m/>
    <n v="0"/>
    <n v="1500000"/>
    <n v="0"/>
    <m/>
    <m/>
    <m/>
    <m/>
    <m/>
    <m/>
    <m/>
    <m/>
    <m/>
    <m/>
    <m/>
    <m/>
    <m/>
    <m/>
    <m/>
    <m/>
    <m/>
    <m/>
    <m/>
    <m/>
    <m/>
    <m/>
    <m/>
    <m/>
    <m/>
    <m/>
    <n v="0"/>
    <n v="0"/>
    <n v="0"/>
  </r>
  <r>
    <x v="0"/>
    <x v="3"/>
    <s v="TIC"/>
    <s v="Si"/>
    <n v="36"/>
    <s v="130-23"/>
    <s v="1 - Incrementar el desarrollo de los habilitadores transversales de la política de gobierno digital."/>
    <x v="7"/>
    <s v="Mantener y fortalecer el modelo Operativo de TI"/>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165746"/>
    <n v="22165746"/>
    <s v="No"/>
    <s v="N/A"/>
    <s v="Eric Mauricio Vargas Forero"/>
    <s v="Jefe Oficina de Tecnologias de la Informacion"/>
    <n v="6012220601"/>
    <s v="eric.vargas@upme.gov.co"/>
    <m/>
    <m/>
    <m/>
    <m/>
    <m/>
    <m/>
    <m/>
    <m/>
    <m/>
    <m/>
    <m/>
    <m/>
    <m/>
    <m/>
    <m/>
    <m/>
    <m/>
    <m/>
    <m/>
    <m/>
    <n v="22165746"/>
    <m/>
    <m/>
    <n v="22165746"/>
    <n v="22165746"/>
    <n v="22165746"/>
    <n v="0"/>
    <n v="0"/>
    <n v="0"/>
    <m/>
    <m/>
    <m/>
    <n v="22165746"/>
    <m/>
    <m/>
    <n v="0"/>
    <n v="22165746"/>
    <n v="0"/>
    <m/>
    <m/>
    <m/>
    <m/>
    <m/>
    <m/>
    <m/>
    <m/>
    <m/>
    <m/>
    <m/>
    <m/>
    <m/>
    <m/>
    <m/>
    <m/>
    <m/>
    <m/>
    <m/>
    <m/>
    <m/>
    <m/>
    <m/>
    <m/>
    <m/>
    <m/>
    <n v="0"/>
    <n v="0"/>
    <n v="0"/>
  </r>
  <r>
    <x v="0"/>
    <x v="3"/>
    <s v="TIC"/>
    <s v="Si"/>
    <n v="36"/>
    <s v="130-24"/>
    <s v="2 - Aumentar la capacidad institucional a nivel de arquitectura tecnológica y de sistemas de información."/>
    <x v="8"/>
    <s v="Robustecer el nivel de madurez de la estrategia de infraestructura y soluciones en la nube"/>
    <n v="43232804"/>
    <x v="7"/>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n v="66749718"/>
    <n v="66749718"/>
    <n v="0"/>
    <n v="0"/>
    <n v="0"/>
    <m/>
    <m/>
    <m/>
    <n v="66749718"/>
    <m/>
    <m/>
    <n v="0"/>
    <n v="66749718"/>
    <n v="0"/>
    <m/>
    <m/>
    <m/>
    <m/>
    <m/>
    <m/>
    <m/>
    <m/>
    <m/>
    <m/>
    <m/>
    <m/>
    <m/>
    <m/>
    <m/>
    <m/>
    <m/>
    <m/>
    <m/>
    <m/>
    <m/>
    <m/>
    <m/>
    <m/>
    <m/>
    <m/>
    <n v="0"/>
    <n v="0"/>
    <n v="0"/>
  </r>
  <r>
    <x v="0"/>
    <x v="3"/>
    <s v="TIC"/>
    <s v="Si"/>
    <n v="16"/>
    <s v="130-25"/>
    <s v="2 - Aumentar la capacidad institucional a nivel de arquitectura tecnológica y de sistemas de información."/>
    <x v="8"/>
    <s v="Robustecer el nivel de madurez de la estrategia de infraestructura y soluciones en la nube"/>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n v="137493373"/>
    <n v="137493373"/>
    <n v="0"/>
    <n v="0"/>
    <n v="0"/>
    <m/>
    <m/>
    <m/>
    <n v="137493373"/>
    <m/>
    <m/>
    <n v="0"/>
    <n v="137493373"/>
    <n v="0"/>
    <m/>
    <m/>
    <m/>
    <m/>
    <m/>
    <m/>
    <m/>
    <m/>
    <m/>
    <m/>
    <m/>
    <m/>
    <m/>
    <m/>
    <m/>
    <m/>
    <m/>
    <m/>
    <m/>
    <m/>
    <m/>
    <m/>
    <m/>
    <m/>
    <m/>
    <m/>
    <n v="0"/>
    <n v="0"/>
    <n v="0"/>
  </r>
  <r>
    <x v="0"/>
    <x v="3"/>
    <s v="TIC"/>
    <s v="Si"/>
    <s v="75 (30/12/2024)"/>
    <s v="130-26"/>
    <s v="2 - Aumentar la capacidad institucional a nivel de arquitectura tecnológica y de sistemas de información."/>
    <x v="8"/>
    <s v="Robustecer el nivel de madurez de la estrategia de infraestructura y soluciones en la nube"/>
    <n v="43231513"/>
    <x v="7"/>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n v="111405278"/>
    <n v="111405278"/>
    <n v="0"/>
    <n v="0"/>
    <n v="0"/>
    <m/>
    <m/>
    <m/>
    <n v="111405278"/>
    <m/>
    <m/>
    <n v="0"/>
    <n v="111405278"/>
    <n v="0"/>
    <m/>
    <m/>
    <m/>
    <m/>
    <m/>
    <m/>
    <m/>
    <m/>
    <m/>
    <m/>
    <m/>
    <m/>
    <m/>
    <m/>
    <m/>
    <m/>
    <m/>
    <m/>
    <m/>
    <m/>
    <m/>
    <m/>
    <m/>
    <m/>
    <m/>
    <m/>
    <n v="0"/>
    <n v="0"/>
    <n v="0"/>
  </r>
  <r>
    <x v="0"/>
    <x v="3"/>
    <s v="TIC"/>
    <s v="Si"/>
    <n v="36"/>
    <s v="130-27"/>
    <s v="2 - Aumentar la capacidad institucional a nivel de arquitectura tecnológica y de sistemas de información."/>
    <x v="8"/>
    <s v="Robustecer el nivel de madurez de la estrategia de infraestructura y soluciones en la nube"/>
    <n v="81112003"/>
    <x v="7"/>
    <s v="Software- Nube pública o privada"/>
    <s v="130-27 Adquirir el servicio de nube para Backup y DRP                                                "/>
    <s v="Septiembre"/>
    <s v="Octubre"/>
    <s v="Octubre"/>
    <n v="12"/>
    <s v="Meses"/>
    <s v="Seléccion abreviada - acuerdo marco"/>
    <s v="Propios - 20 - Ingresos corrientes"/>
    <n v="104553948"/>
    <n v="104553948"/>
    <s v="No"/>
    <s v="N/A"/>
    <s v="Eric Mauricio Vargas Forero"/>
    <s v="Jefe Oficina de Tecnologias de la Informacion"/>
    <n v="6012220601"/>
    <s v="eric.vargas@upme.gov.co"/>
    <m/>
    <m/>
    <m/>
    <m/>
    <m/>
    <m/>
    <m/>
    <m/>
    <m/>
    <m/>
    <m/>
    <m/>
    <m/>
    <m/>
    <m/>
    <m/>
    <m/>
    <m/>
    <n v="104553948"/>
    <m/>
    <m/>
    <m/>
    <m/>
    <n v="104553948"/>
    <n v="104553948"/>
    <n v="104553948"/>
    <n v="0"/>
    <n v="0"/>
    <n v="0"/>
    <m/>
    <m/>
    <m/>
    <n v="104553948"/>
    <m/>
    <m/>
    <n v="0"/>
    <n v="104553948"/>
    <n v="0"/>
    <m/>
    <m/>
    <m/>
    <m/>
    <m/>
    <m/>
    <m/>
    <m/>
    <m/>
    <m/>
    <m/>
    <m/>
    <m/>
    <m/>
    <m/>
    <m/>
    <m/>
    <m/>
    <m/>
    <m/>
    <m/>
    <m/>
    <m/>
    <m/>
    <m/>
    <m/>
    <n v="0"/>
    <n v="0"/>
    <n v="0"/>
  </r>
  <r>
    <x v="0"/>
    <x v="3"/>
    <s v="TIC"/>
    <s v="Si"/>
    <n v="2"/>
    <s v="130-28"/>
    <s v="2 - Aumentar la capacidad institucional a nivel de arquitectura tecnológica y de sistemas de información."/>
    <x v="8"/>
    <s v="Administrar de manera eficiente el Software a nivel Institucional, de cara a la mejora de los productos y servicios prestados a la ciudadanía"/>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m/>
    <m/>
    <m/>
    <m/>
    <m/>
    <m/>
    <m/>
    <n v="72620659"/>
    <n v="33218385.560000002"/>
    <n v="39402273.439999998"/>
  </r>
  <r>
    <x v="0"/>
    <x v="3"/>
    <s v="TIC"/>
    <s v="Si"/>
    <n v="36"/>
    <s v="130-29"/>
    <s v="2 - Aumentar la capacidad institucional a nivel de arquitectura tecnológica y de sistemas de información."/>
    <x v="8"/>
    <s v="Robustecer el nivel de madurez de la estrategia de infraestructura y soluciones en la nube"/>
    <n v="43233600"/>
    <x v="7"/>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n v="210000000"/>
    <m/>
    <m/>
    <m/>
    <m/>
    <m/>
    <m/>
    <n v="210000000"/>
    <n v="210000000"/>
    <n v="210000000"/>
    <n v="0"/>
    <n v="0"/>
    <n v="0"/>
    <n v="7425"/>
    <d v="2025-01-09T00:00:00"/>
    <n v="0"/>
    <n v="210000000"/>
    <m/>
    <m/>
    <n v="0"/>
    <n v="210000000"/>
    <n v="0"/>
    <m/>
    <m/>
    <m/>
    <m/>
    <m/>
    <m/>
    <m/>
    <m/>
    <m/>
    <m/>
    <m/>
    <m/>
    <m/>
    <m/>
    <m/>
    <m/>
    <m/>
    <m/>
    <m/>
    <m/>
    <m/>
    <m/>
    <m/>
    <m/>
    <m/>
    <m/>
    <n v="0"/>
    <n v="0"/>
    <n v="0"/>
  </r>
  <r>
    <x v="0"/>
    <x v="3"/>
    <s v="TIC"/>
    <s v="Si"/>
    <n v="32"/>
    <s v="130-30"/>
    <s v="2 - Aumentar la capacidad institucional a nivel de arquitectura tecnológica y de sistemas de información."/>
    <x v="8"/>
    <s v="Robustecer el nivel de madurez de la estrategia de infraestructura y soluciones en la nube"/>
    <n v="43233501"/>
    <x v="7"/>
    <s v="Software - Licencias"/>
    <s v="130-30 Adquirir el licenciamiento de las herramientas colaborativas en nube para la UPME."/>
    <s v="Julio"/>
    <s v="Agosto"/>
    <s v="Septiembre"/>
    <n v="12"/>
    <s v="Meses"/>
    <s v="Seléccion abreviada - acuerdo marco"/>
    <s v="Propios - 20 - Ingresos corrientes"/>
    <n v="443943802"/>
    <n v="443943802"/>
    <s v="No"/>
    <s v="N/A"/>
    <s v="Eric Mauricio Vargas Forero"/>
    <s v="Jefe Oficina de Tecnologias de la Informacion"/>
    <n v="6012220601"/>
    <s v="eric.vargas@upme.gov.co"/>
    <m/>
    <m/>
    <m/>
    <m/>
    <m/>
    <m/>
    <m/>
    <m/>
    <m/>
    <m/>
    <m/>
    <m/>
    <m/>
    <m/>
    <m/>
    <m/>
    <n v="443943802"/>
    <m/>
    <m/>
    <m/>
    <m/>
    <m/>
    <m/>
    <n v="443943802"/>
    <n v="443943802"/>
    <n v="443943802"/>
    <n v="0"/>
    <n v="0"/>
    <n v="0"/>
    <n v="40325"/>
    <d v="2025-07-28T00:00:00"/>
    <n v="443611162"/>
    <n v="332640"/>
    <m/>
    <m/>
    <n v="0"/>
    <n v="443943802"/>
    <n v="443611162"/>
    <m/>
    <m/>
    <m/>
    <m/>
    <m/>
    <m/>
    <m/>
    <m/>
    <m/>
    <m/>
    <m/>
    <m/>
    <m/>
    <m/>
    <m/>
    <m/>
    <m/>
    <m/>
    <m/>
    <m/>
    <m/>
    <m/>
    <m/>
    <m/>
    <m/>
    <m/>
    <n v="0"/>
    <n v="0"/>
    <n v="0"/>
  </r>
  <r>
    <x v="0"/>
    <x v="3"/>
    <s v="TIC"/>
    <s v="Si"/>
    <s v="75 (30/12/2024)"/>
    <s v="130-31"/>
    <s v="2 - Aumentar la capacidad institucional a nivel de arquitectura tecnológica y de sistemas de información."/>
    <x v="8"/>
    <s v="Robustecer el nivel de madurez de la estrategia de infraestructura y soluciones en la nube"/>
    <n v="43231513"/>
    <x v="7"/>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n v="15000000"/>
    <m/>
    <m/>
    <m/>
    <m/>
    <m/>
    <m/>
    <n v="15000000"/>
    <n v="15000000"/>
    <n v="15000000"/>
    <n v="0"/>
    <n v="0"/>
    <n v="0"/>
    <m/>
    <m/>
    <m/>
    <n v="15000000"/>
    <m/>
    <m/>
    <n v="0"/>
    <n v="15000000"/>
    <n v="0"/>
    <m/>
    <m/>
    <m/>
    <m/>
    <m/>
    <m/>
    <m/>
    <m/>
    <m/>
    <m/>
    <m/>
    <m/>
    <m/>
    <m/>
    <m/>
    <m/>
    <m/>
    <m/>
    <m/>
    <m/>
    <m/>
    <m/>
    <m/>
    <m/>
    <m/>
    <m/>
    <n v="0"/>
    <n v="0"/>
    <n v="0"/>
  </r>
  <r>
    <x v="0"/>
    <x v="3"/>
    <s v="TIC"/>
    <s v="Si"/>
    <n v="32"/>
    <s v="130-32"/>
    <s v="2 - Aumentar la capacidad institucional a nivel de arquitectura tecnológica y de sistemas de información."/>
    <x v="8"/>
    <s v="Robustecer el nivel de madurez de la estrategia de infraestructura y soluciones en la nube"/>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n v="0"/>
  </r>
  <r>
    <x v="0"/>
    <x v="3"/>
    <s v="TIC"/>
    <s v="Si"/>
    <s v="75 (30/12/2024)"/>
    <s v="130-33"/>
    <s v="2 - Aumentar la capacidad institucional a nivel de arquitectura tecnológica y de sistemas de información."/>
    <x v="8"/>
    <s v="Administrar de manera eficiente el Software a nivel Institucional, de cara a la mejora de los productos y servicios prestados a la ciudadanía"/>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n v="423254289"/>
    <n v="423254289"/>
    <n v="0"/>
    <n v="0"/>
    <n v="0"/>
    <n v="7325"/>
    <d v="2025-01-09T00:00:00"/>
    <n v="423254289"/>
    <n v="0"/>
    <n v="31825"/>
    <d v="2025-03-27T00:00:00"/>
    <n v="423254289"/>
    <n v="0"/>
    <n v="0"/>
    <s v="BIZAGI LATAM S.A.S"/>
    <s v="CO1.PCCNTR.7688699"/>
    <m/>
    <m/>
    <m/>
    <m/>
    <n v="423254289"/>
    <m/>
    <m/>
    <m/>
    <m/>
    <n v="410000000"/>
    <m/>
    <m/>
    <m/>
    <m/>
    <m/>
    <m/>
    <m/>
    <m/>
    <m/>
    <m/>
    <m/>
    <m/>
    <m/>
    <m/>
    <n v="423254289"/>
    <n v="410000000"/>
    <n v="13254289"/>
  </r>
  <r>
    <x v="0"/>
    <x v="3"/>
    <s v="TIC"/>
    <s v="Si"/>
    <s v="75 (30/12/2024)"/>
    <s v="130-34"/>
    <s v="2 - Aumentar la capacidad institucional a nivel de arquitectura tecnológica y de sistemas de información."/>
    <x v="8"/>
    <s v="Robustecer el nivel de madurez de la estrategia de infraestructura y soluciones en la nube"/>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n v="52939461"/>
    <n v="52939461"/>
    <n v="0"/>
    <n v="0"/>
    <n v="0"/>
    <n v="7325"/>
    <d v="2025-01-09T00:00:00"/>
    <n v="52939461"/>
    <n v="0"/>
    <n v="31825"/>
    <d v="2025-03-27T00:00:00"/>
    <n v="52939461"/>
    <n v="0"/>
    <n v="0"/>
    <s v="BIZAGI LATAM S.A.S"/>
    <s v="CO1.PCCNTR.7688699"/>
    <m/>
    <m/>
    <m/>
    <m/>
    <n v="52939461"/>
    <m/>
    <m/>
    <m/>
    <m/>
    <m/>
    <m/>
    <m/>
    <m/>
    <m/>
    <m/>
    <m/>
    <m/>
    <m/>
    <m/>
    <m/>
    <m/>
    <m/>
    <m/>
    <m/>
    <n v="52939461"/>
    <n v="0"/>
    <n v="52939461"/>
  </r>
  <r>
    <x v="0"/>
    <x v="3"/>
    <s v="TIC"/>
    <s v="Si"/>
    <n v="30"/>
    <s v="130-35"/>
    <s v="2 - Aumentar la capacidad institucional a nivel de arquitectura tecnológica y de sistemas de información."/>
    <x v="8"/>
    <s v="Robustecer el nivel de madurez de la estrategia de infraestructura y soluciones en la nube"/>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n v="3570240"/>
    <m/>
    <m/>
    <m/>
    <m/>
    <m/>
    <m/>
    <n v="44985024"/>
    <n v="48555264"/>
    <n v="-3570240"/>
    <n v="0"/>
    <n v="-3570240"/>
    <n v="31725"/>
    <d v="2025-04-04T00:00:00"/>
    <n v="44985024"/>
    <n v="0"/>
    <n v="37925"/>
    <d v="2025-05-02T00:00:00"/>
    <n v="44985024"/>
    <n v="0"/>
    <n v="0"/>
    <s v="ALFAPEOPLE ANDINO S A S"/>
    <n v="145535"/>
    <m/>
    <m/>
    <m/>
    <m/>
    <m/>
    <m/>
    <m/>
    <m/>
    <n v="44985024"/>
    <m/>
    <m/>
    <n v="41414784"/>
    <m/>
    <m/>
    <m/>
    <n v="3570240"/>
    <m/>
    <m/>
    <m/>
    <m/>
    <m/>
    <m/>
    <m/>
    <m/>
    <n v="44985024"/>
    <n v="44985024"/>
    <n v="0"/>
  </r>
  <r>
    <x v="0"/>
    <x v="3"/>
    <s v="TIC"/>
    <s v="Si"/>
    <s v="75 (30/12/2024)"/>
    <s v="130-36"/>
    <s v="2 - Aumentar la capacidad institucional a nivel de arquitectura tecnológica y de sistemas de información."/>
    <x v="8"/>
    <s v="Robustecer el nivel de madurez de la estrategia de infraestructura y soluciones en la nube"/>
    <n v="43232605"/>
    <x v="7"/>
    <s v="Software - Licencias"/>
    <s v="130-36 Renovar y prestar mantenimiento de Licencias MATLAB."/>
    <s v="Septiembre"/>
    <s v="Septiembre"/>
    <s v="Octubre"/>
    <n v="12"/>
    <s v="Meses"/>
    <s v="Contratación directa "/>
    <s v="Propios - 20 - Ingresos corrientes"/>
    <n v="58077950"/>
    <n v="58077950"/>
    <s v="No"/>
    <s v="N/A"/>
    <s v="Eric Mauricio Vargas Forero"/>
    <s v="Jefe Oficina de Tecnologias de la Informacion"/>
    <n v="6012220601"/>
    <s v="eric.vargas@upme.gov.co"/>
    <m/>
    <m/>
    <m/>
    <m/>
    <m/>
    <m/>
    <m/>
    <m/>
    <m/>
    <m/>
    <m/>
    <m/>
    <m/>
    <m/>
    <m/>
    <m/>
    <m/>
    <m/>
    <m/>
    <m/>
    <n v="58077950"/>
    <m/>
    <m/>
    <n v="58077950"/>
    <n v="58077950"/>
    <n v="58077950"/>
    <n v="0"/>
    <n v="0"/>
    <n v="0"/>
    <m/>
    <m/>
    <m/>
    <n v="58077950"/>
    <m/>
    <m/>
    <n v="0"/>
    <n v="58077950"/>
    <n v="0"/>
    <m/>
    <m/>
    <m/>
    <m/>
    <m/>
    <m/>
    <m/>
    <m/>
    <m/>
    <m/>
    <m/>
    <m/>
    <m/>
    <m/>
    <m/>
    <m/>
    <m/>
    <m/>
    <m/>
    <m/>
    <m/>
    <m/>
    <m/>
    <m/>
    <m/>
    <m/>
    <n v="0"/>
    <n v="0"/>
    <n v="0"/>
  </r>
  <r>
    <x v="0"/>
    <x v="3"/>
    <s v="TIC"/>
    <s v="Si"/>
    <n v="36"/>
    <s v="130-37"/>
    <s v="1 - Incrementar el desarrollo de los habilitadores transversales de la política de gobierno digital."/>
    <x v="7"/>
    <s v="Mantener y fortalecer el modelo Operativo de TI"/>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n v="8764000"/>
    <m/>
    <m/>
    <m/>
    <m/>
    <n v="8764000"/>
    <m/>
    <m/>
    <n v="8764000"/>
    <n v="8764000"/>
    <n v="0"/>
    <n v="0"/>
    <n v="0"/>
    <n v="10825"/>
    <d v="2025-01-14T00:00:00"/>
    <n v="8764000"/>
    <n v="0"/>
    <m/>
    <m/>
    <n v="0"/>
    <n v="8764000"/>
    <n v="8764000"/>
    <m/>
    <m/>
    <m/>
    <m/>
    <m/>
    <m/>
    <m/>
    <m/>
    <m/>
    <m/>
    <m/>
    <m/>
    <m/>
    <m/>
    <m/>
    <m/>
    <m/>
    <m/>
    <m/>
    <m/>
    <m/>
    <m/>
    <m/>
    <m/>
    <m/>
    <m/>
    <n v="0"/>
    <n v="0"/>
    <n v="0"/>
  </r>
  <r>
    <x v="0"/>
    <x v="3"/>
    <s v="TIC"/>
    <s v="Si"/>
    <n v="36"/>
    <s v="130-38"/>
    <s v="2 - Aumentar la capacidad institucional a nivel de arquitectura tecnológica y de sistemas de información."/>
    <x v="8"/>
    <s v="Robustecer el nivel de madurez de la estrategia de infraestructura y soluciones en la nube"/>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n v="162075042"/>
    <m/>
    <m/>
    <m/>
    <m/>
    <m/>
    <m/>
    <n v="162075042"/>
    <n v="162075042"/>
    <n v="162075042"/>
    <n v="0"/>
    <n v="0"/>
    <n v="0"/>
    <m/>
    <m/>
    <m/>
    <n v="162075042"/>
    <m/>
    <m/>
    <n v="0"/>
    <n v="162075042"/>
    <n v="0"/>
    <m/>
    <m/>
    <m/>
    <m/>
    <m/>
    <m/>
    <m/>
    <m/>
    <m/>
    <m/>
    <m/>
    <m/>
    <m/>
    <m/>
    <m/>
    <m/>
    <m/>
    <m/>
    <m/>
    <m/>
    <m/>
    <m/>
    <m/>
    <m/>
    <m/>
    <m/>
    <n v="0"/>
    <n v="0"/>
    <n v="0"/>
  </r>
  <r>
    <x v="0"/>
    <x v="3"/>
    <s v="TIC"/>
    <s v="Si"/>
    <s v="75 (30/12/2024)"/>
    <s v="130-39"/>
    <s v="2 - Aumentar la capacidad institucional a nivel de arquitectura tecnológica y de sistemas de información."/>
    <x v="8"/>
    <s v="Administrar de manera eficiente el Software a nivel Institucional, de cara a la mejora de los productos y servicios prestados a la ciudadanía"/>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n v="4620000"/>
    <m/>
    <m/>
    <m/>
    <m/>
    <m/>
    <m/>
    <n v="4620000"/>
    <n v="4620000"/>
    <n v="4620000"/>
    <n v="0"/>
    <n v="0"/>
    <n v="0"/>
    <m/>
    <m/>
    <m/>
    <n v="4620000"/>
    <m/>
    <m/>
    <n v="0"/>
    <n v="4620000"/>
    <n v="0"/>
    <m/>
    <m/>
    <m/>
    <m/>
    <m/>
    <m/>
    <m/>
    <m/>
    <m/>
    <m/>
    <m/>
    <m/>
    <m/>
    <m/>
    <m/>
    <m/>
    <m/>
    <m/>
    <m/>
    <m/>
    <m/>
    <m/>
    <m/>
    <m/>
    <m/>
    <m/>
    <n v="0"/>
    <n v="0"/>
    <n v="0"/>
  </r>
  <r>
    <x v="0"/>
    <x v="3"/>
    <s v="TIC"/>
    <s v="Si"/>
    <n v="30"/>
    <s v="130-40"/>
    <s v="2 - Aumentar la capacidad institucional a nivel de arquitectura tecnológica y de sistemas de información."/>
    <x v="8"/>
    <s v="Robustecer el nivel de madurez de la estrategia de infraestructura y soluciones en la nube"/>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n v="199832164"/>
    <n v="199832164"/>
    <n v="0"/>
    <n v="0"/>
    <n v="0"/>
    <n v="30825"/>
    <d v="2025-03-19T00:00:00"/>
    <n v="199832164"/>
    <n v="0"/>
    <n v="32925"/>
    <d v="2025-04-03T00:00:00"/>
    <n v="199832164"/>
    <n v="0"/>
    <n v="0"/>
    <s v="NGEEK SAS"/>
    <s v="CO1.PCCNTR.7714801"/>
    <m/>
    <m/>
    <m/>
    <m/>
    <m/>
    <m/>
    <n v="199832164"/>
    <m/>
    <m/>
    <m/>
    <m/>
    <m/>
    <m/>
    <m/>
    <m/>
    <m/>
    <m/>
    <m/>
    <m/>
    <m/>
    <m/>
    <m/>
    <m/>
    <m/>
    <n v="199832164"/>
    <n v="0"/>
    <n v="199832164"/>
  </r>
  <r>
    <x v="0"/>
    <x v="3"/>
    <s v="TIC"/>
    <s v="Si"/>
    <n v="30"/>
    <s v="130-41"/>
    <s v="2 - Aumentar la capacidad institucional a nivel de arquitectura tecnológica y de sistemas de información."/>
    <x v="8"/>
    <s v="Robustecer el nivel de madurez de la estrategia de infraestructura y soluciones en la nube"/>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n v="0"/>
  </r>
  <r>
    <x v="0"/>
    <x v="3"/>
    <s v="TIC"/>
    <s v="Si"/>
    <n v="15"/>
    <s v="130-42"/>
    <s v="3 - Mejorar la implementación del modelo de Gestión de Información Institucional."/>
    <x v="9"/>
    <s v="Identificar y apropiar soluciones de TI"/>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n v="1292550"/>
    <m/>
    <m/>
    <m/>
    <m/>
    <m/>
    <m/>
    <n v="1292550"/>
    <n v="2585100"/>
    <n v="-1292550"/>
    <n v="0"/>
    <n v="-1292550"/>
    <n v="33525"/>
    <d v="2025-04-22T00:00:00"/>
    <n v="1292550"/>
    <n v="0"/>
    <n v="39625"/>
    <d v="2025-05-12T00:00:00"/>
    <n v="1292550"/>
    <n v="0"/>
    <n v="0"/>
    <s v="BAUTISTA VELASQUEZ SEBASTIAN"/>
    <s v="CO1.PCCNTR.7859618"/>
    <m/>
    <m/>
    <m/>
    <m/>
    <m/>
    <m/>
    <m/>
    <m/>
    <n v="1292550"/>
    <m/>
    <m/>
    <m/>
    <m/>
    <m/>
    <m/>
    <n v="1292550"/>
    <m/>
    <m/>
    <m/>
    <m/>
    <m/>
    <m/>
    <m/>
    <m/>
    <n v="1292550"/>
    <n v="1292550"/>
    <n v="0"/>
  </r>
  <r>
    <x v="0"/>
    <x v="3"/>
    <s v="TIC"/>
    <s v="Si"/>
    <n v="9"/>
    <s v="130-43"/>
    <s v="2 - Aumentar la capacidad institucional a nivel de arquitectura tecnológica y de sistemas de información."/>
    <x v="8"/>
    <s v="Robustecer el nivel de madurez de la estrategia de infraestructura y soluciones en la nube"/>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n v="71490206"/>
    <m/>
    <m/>
    <m/>
    <m/>
    <m/>
    <m/>
    <n v="71490206"/>
    <n v="142980362.36000001"/>
    <n v="-71490156.360000014"/>
    <n v="0"/>
    <n v="-71490156.360000014"/>
    <n v="26925"/>
    <d v="2025-02-19T00:00:00"/>
    <n v="71490206"/>
    <n v="0"/>
    <n v="31625"/>
    <d v="2025-03-26T00:00:00"/>
    <n v="71490206"/>
    <n v="0"/>
    <n v="0"/>
    <s v="NETDATA COLOMBIA S.A.S"/>
    <s v="CO1.PCCNTR.7683863"/>
    <m/>
    <m/>
    <m/>
    <m/>
    <n v="71490206"/>
    <m/>
    <m/>
    <m/>
    <m/>
    <m/>
    <m/>
    <m/>
    <m/>
    <m/>
    <m/>
    <n v="71490156.359999999"/>
    <m/>
    <m/>
    <m/>
    <m/>
    <m/>
    <m/>
    <m/>
    <m/>
    <n v="71490206"/>
    <n v="71490156.359999999"/>
    <n v="49.640000000596046"/>
  </r>
  <r>
    <x v="0"/>
    <x v="3"/>
    <s v="TIC"/>
    <s v="Si"/>
    <n v="30"/>
    <s v="130-44"/>
    <s v="3 - Mejorar la implementación del modelo de Gestión de Información Institucional."/>
    <x v="9"/>
    <s v="Identificar y apropiar soluciones de TI"/>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n v="128124266"/>
    <m/>
    <m/>
    <m/>
    <m/>
    <m/>
    <m/>
    <n v="128124266"/>
    <n v="256248532"/>
    <n v="-128124266"/>
    <n v="0"/>
    <n v="-128124266"/>
    <n v="26925"/>
    <d v="2025-02-19T00:00:00"/>
    <n v="128124266"/>
    <n v="0"/>
    <n v="31625"/>
    <d v="2025-03-26T00:00:00"/>
    <n v="128124266"/>
    <n v="0"/>
    <n v="0"/>
    <s v="NETDATA COLOMBIA S.A.S"/>
    <s v="CO1.PCCNTR.7683863"/>
    <m/>
    <m/>
    <m/>
    <m/>
    <n v="128124266"/>
    <m/>
    <m/>
    <m/>
    <m/>
    <m/>
    <m/>
    <m/>
    <m/>
    <m/>
    <m/>
    <n v="128124266"/>
    <m/>
    <m/>
    <m/>
    <m/>
    <m/>
    <m/>
    <m/>
    <m/>
    <n v="128124266"/>
    <n v="128124266"/>
    <n v="0"/>
  </r>
  <r>
    <x v="0"/>
    <x v="3"/>
    <s v="TIC"/>
    <s v="Si"/>
    <n v="12"/>
    <s v="130-45"/>
    <s v="3 - Mejorar la implementación del modelo de Gestión de Información Institucional."/>
    <x v="9"/>
    <s v="Realizar la adopción del modelo de gestión de Información Institucional"/>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n v="0"/>
  </r>
  <r>
    <x v="0"/>
    <x v="3"/>
    <s v="TIC"/>
    <s v="Si"/>
    <n v="16"/>
    <s v="130-46"/>
    <s v="2 - Aumentar la capacidad institucional a nivel de arquitectura tecnológica y de sistemas de informaciòn"/>
    <x v="8"/>
    <s v="Robustecer el nivel de madurez de la estrategia de infraestructura y soluciones en la nube"/>
    <n v="43231513"/>
    <x v="7"/>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n v="20000000"/>
    <n v="20000000"/>
    <n v="0"/>
    <n v="0"/>
    <n v="0"/>
    <m/>
    <m/>
    <m/>
    <n v="20000000"/>
    <m/>
    <m/>
    <n v="0"/>
    <n v="20000000"/>
    <n v="0"/>
    <m/>
    <m/>
    <m/>
    <m/>
    <m/>
    <m/>
    <m/>
    <m/>
    <m/>
    <m/>
    <m/>
    <m/>
    <m/>
    <m/>
    <m/>
    <m/>
    <m/>
    <m/>
    <m/>
    <m/>
    <m/>
    <m/>
    <m/>
    <m/>
    <m/>
    <m/>
    <n v="0"/>
    <n v="0"/>
    <n v="0"/>
  </r>
  <r>
    <x v="0"/>
    <x v="3"/>
    <s v="TIC"/>
    <s v="Si"/>
    <n v="32"/>
    <s v="130-47"/>
    <s v="1 - Incrementar el desarrollo de los habilitadores transversales de la política de gobierno digital"/>
    <x v="7"/>
    <s v="Mantener y fortalecer el modelo Operativo de TI"/>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n v="2186000"/>
    <m/>
    <n v="4372000"/>
    <m/>
    <n v="4372000"/>
    <m/>
    <n v="6558000"/>
    <n v="17488000"/>
    <n v="17488000"/>
    <n v="0"/>
    <n v="0"/>
    <n v="0"/>
    <n v="41025"/>
    <d v="2025-07-31T00:00:00"/>
    <n v="17488000"/>
    <n v="0"/>
    <n v="55125"/>
    <d v="2025-08-15T00:00:00"/>
    <n v="17488000"/>
    <n v="0"/>
    <n v="0"/>
    <s v="VELASQUEZ RIVERA EDISSON"/>
    <s v="CO1.PCCNTR.8202930"/>
    <m/>
    <m/>
    <m/>
    <m/>
    <m/>
    <m/>
    <m/>
    <m/>
    <m/>
    <m/>
    <m/>
    <m/>
    <m/>
    <m/>
    <n v="17488000"/>
    <m/>
    <m/>
    <m/>
    <m/>
    <m/>
    <m/>
    <m/>
    <m/>
    <m/>
    <n v="17488000"/>
    <n v="0"/>
    <n v="17488000"/>
  </r>
  <r>
    <x v="0"/>
    <x v="3"/>
    <s v="TIC"/>
    <s v="Si"/>
    <n v="3"/>
    <s v="130-48"/>
    <s v="2 - Aumentar la capacidad institucional a nivel de arquitectura tecnológica y de sistemas de informaciòn"/>
    <x v="8"/>
    <s v="Robustecer el nivel de madurez de la estrategia de infraestructura y soluciones en la nube"/>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m/>
    <m/>
    <m/>
    <m/>
    <m/>
    <m/>
    <n v="20207914"/>
    <n v="25259892"/>
    <n v="25259892"/>
    <n v="0"/>
    <n v="0"/>
    <n v="0"/>
    <n v="16725"/>
    <d v="2025-01-22T00:00:00"/>
    <n v="25259892"/>
    <n v="0"/>
    <n v="25125"/>
    <d v="2025-02-17T00:00:00"/>
    <n v="25259892"/>
    <n v="0"/>
    <n v="0"/>
    <s v="DIGITAL WARE S.A.S."/>
    <s v="CO1.PCCNTR.7426359"/>
    <m/>
    <m/>
    <n v="25259892"/>
    <m/>
    <m/>
    <m/>
    <m/>
    <m/>
    <m/>
    <n v="5051978"/>
    <m/>
    <m/>
    <m/>
    <m/>
    <m/>
    <m/>
    <m/>
    <m/>
    <m/>
    <m/>
    <m/>
    <m/>
    <m/>
    <m/>
    <n v="25259892"/>
    <n v="5051978"/>
    <n v="20207914"/>
  </r>
  <r>
    <x v="0"/>
    <x v="3"/>
    <s v="TIC"/>
    <s v="Si"/>
    <n v="32"/>
    <s v="130-49"/>
    <s v="3 - Mejorar la implementación del modelo de Gestión de Información Institucional."/>
    <x v="9"/>
    <s v="Identificar y apropiar soluciones de TI"/>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n v="32093394"/>
    <n v="32093394"/>
    <n v="0"/>
    <n v="0"/>
    <n v="0"/>
    <m/>
    <m/>
    <m/>
    <n v="32093394"/>
    <m/>
    <m/>
    <n v="0"/>
    <n v="32093394"/>
    <n v="0"/>
    <m/>
    <m/>
    <m/>
    <m/>
    <m/>
    <m/>
    <m/>
    <m/>
    <m/>
    <m/>
    <m/>
    <m/>
    <m/>
    <m/>
    <m/>
    <m/>
    <m/>
    <m/>
    <m/>
    <m/>
    <m/>
    <m/>
    <m/>
    <m/>
    <m/>
    <m/>
    <n v="0"/>
    <n v="0"/>
    <n v="0"/>
  </r>
  <r>
    <x v="0"/>
    <x v="3"/>
    <s v="TIC"/>
    <s v="Si"/>
    <n v="32"/>
    <s v="130-5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n v="0"/>
  </r>
  <r>
    <x v="0"/>
    <x v="3"/>
    <s v="TIC"/>
    <s v="Si"/>
    <n v="30"/>
    <s v="130-51"/>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n v="400000"/>
    <m/>
    <n v="6000000"/>
    <m/>
    <n v="6000000"/>
    <m/>
    <n v="5523923"/>
    <n v="17923923"/>
    <n v="17923923"/>
    <n v="0"/>
    <n v="0"/>
    <n v="0"/>
    <n v="12125"/>
    <d v="2025-01-16T00:00:00"/>
    <n v="17923923"/>
    <n v="0"/>
    <n v="14025"/>
    <d v="2025-01-28T00:00:00"/>
    <n v="17923923"/>
    <n v="0"/>
    <n v="0"/>
    <s v="BERRIO FLOREZ LAURA CAROLINA"/>
    <s v="CO1.PCCNTR.7317033"/>
    <m/>
    <m/>
    <m/>
    <m/>
    <m/>
    <m/>
    <m/>
    <m/>
    <m/>
    <m/>
    <m/>
    <m/>
    <n v="17923923"/>
    <m/>
    <m/>
    <m/>
    <m/>
    <m/>
    <m/>
    <m/>
    <m/>
    <m/>
    <m/>
    <m/>
    <n v="17923923"/>
    <n v="0"/>
    <n v="17923923"/>
  </r>
  <r>
    <x v="0"/>
    <x v="3"/>
    <s v="TIC"/>
    <s v="Si"/>
    <n v="30"/>
    <s v="130-52"/>
    <s v="3 - Mejorar la implementación del modelo de Gestión de Información Institucional."/>
    <x v="9"/>
    <s v="Identificar y apropiar soluciones de TI"/>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n v="18309451"/>
    <n v="18309451"/>
    <n v="0"/>
    <n v="0"/>
    <n v="0"/>
    <m/>
    <m/>
    <m/>
    <n v="18309451"/>
    <m/>
    <m/>
    <n v="0"/>
    <n v="18309451"/>
    <n v="0"/>
    <m/>
    <m/>
    <m/>
    <m/>
    <m/>
    <m/>
    <m/>
    <m/>
    <m/>
    <m/>
    <m/>
    <m/>
    <m/>
    <m/>
    <m/>
    <m/>
    <m/>
    <m/>
    <m/>
    <m/>
    <m/>
    <m/>
    <m/>
    <m/>
    <m/>
    <m/>
    <n v="0"/>
    <n v="0"/>
    <n v="0"/>
  </r>
  <r>
    <x v="0"/>
    <x v="3"/>
    <s v="TIC"/>
    <s v="Si"/>
    <n v="32"/>
    <s v="130-53"/>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m/>
    <n v="2186000"/>
    <m/>
    <m/>
    <m/>
    <m/>
    <m/>
    <m/>
    <n v="2186000"/>
    <n v="2186000"/>
    <n v="0"/>
    <n v="0"/>
    <n v="0"/>
    <n v="41025"/>
    <d v="2025-07-31T00:00:00"/>
    <n v="2186000"/>
    <n v="0"/>
    <n v="55125"/>
    <d v="2025-08-15T00:00:00"/>
    <n v="2186000"/>
    <n v="0"/>
    <n v="0"/>
    <s v="VELASQUEZ RIVERA EDISSON"/>
    <s v="CO1.PCCNTR.8202930"/>
    <m/>
    <m/>
    <m/>
    <m/>
    <m/>
    <m/>
    <m/>
    <m/>
    <m/>
    <m/>
    <m/>
    <m/>
    <m/>
    <m/>
    <n v="2186000"/>
    <m/>
    <m/>
    <m/>
    <m/>
    <m/>
    <m/>
    <m/>
    <m/>
    <m/>
    <n v="2186000"/>
    <n v="0"/>
    <n v="2186000"/>
  </r>
  <r>
    <x v="0"/>
    <x v="3"/>
    <s v="TIC"/>
    <s v="Si"/>
    <n v="36"/>
    <s v="130-54"/>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n v="16000000"/>
    <n v="4000000"/>
    <m/>
    <n v="4000000"/>
    <m/>
    <n v="4000000"/>
    <m/>
    <n v="4000000"/>
    <n v="16000000"/>
    <n v="16000000"/>
    <n v="0"/>
    <n v="0"/>
    <n v="0"/>
    <n v="41825"/>
    <d v="2025-08-05T00:00:00"/>
    <n v="16000000"/>
    <n v="0"/>
    <m/>
    <m/>
    <n v="0"/>
    <n v="16000000"/>
    <n v="16000000"/>
    <m/>
    <m/>
    <m/>
    <m/>
    <m/>
    <m/>
    <m/>
    <m/>
    <m/>
    <m/>
    <m/>
    <m/>
    <m/>
    <m/>
    <m/>
    <m/>
    <m/>
    <m/>
    <m/>
    <m/>
    <m/>
    <m/>
    <m/>
    <m/>
    <m/>
    <m/>
    <n v="0"/>
    <n v="0"/>
    <n v="0"/>
  </r>
  <r>
    <x v="0"/>
    <x v="3"/>
    <s v="TIC"/>
    <s v="Si"/>
    <n v="36"/>
    <s v="130-55"/>
    <s v="2 - Aumentar la capacidad institucional a nivel de arquitectura tecnológica y de sistemas de informaciòn"/>
    <x v="8"/>
    <s v="Robustecer el nivel de madurez de la estrategia de infraestructura y soluciones en la nube"/>
    <n v="81112210"/>
    <x v="7"/>
    <s v="Software - Suscripciones"/>
    <s v="130-55 Contratar servicios de software especializados para la actualización y ajuste de la herramienta de gestión documental ARGO, para la migración de la plataforma a su última versión estable, el diseño y desarrollo de un módulo para la gestión integral"/>
    <s v="Agosto"/>
    <s v="Agosto"/>
    <s v="Agosto"/>
    <n v="6"/>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n v="20000000"/>
    <n v="20000000"/>
    <n v="0"/>
    <n v="0"/>
    <n v="0"/>
    <m/>
    <m/>
    <m/>
    <n v="20000000"/>
    <m/>
    <m/>
    <n v="0"/>
    <n v="20000000"/>
    <n v="0"/>
    <m/>
    <m/>
    <m/>
    <m/>
    <m/>
    <m/>
    <m/>
    <m/>
    <m/>
    <m/>
    <m/>
    <m/>
    <m/>
    <m/>
    <m/>
    <m/>
    <m/>
    <m/>
    <m/>
    <m/>
    <m/>
    <m/>
    <m/>
    <m/>
    <m/>
    <m/>
    <n v="0"/>
    <n v="0"/>
    <n v="0"/>
  </r>
  <r>
    <x v="0"/>
    <x v="3"/>
    <s v="TIC"/>
    <s v="Si"/>
    <n v="36"/>
    <s v="130-56"/>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Agosto"/>
    <n v="4"/>
    <s v="Meses"/>
    <s v="Contratación directa "/>
    <s v="Propios - 20 - Ingresos corrientes"/>
    <n v="16000000"/>
    <n v="16000000"/>
    <s v="No"/>
    <s v="N/A"/>
    <s v="Eric Mauricio Vargas Forero"/>
    <s v="Jefe Oficina de Tecnologias de la Informacion"/>
    <n v="6012220601"/>
    <s v="eric.vargas@upme.gov.co"/>
    <m/>
    <m/>
    <m/>
    <m/>
    <m/>
    <m/>
    <m/>
    <m/>
    <m/>
    <m/>
    <m/>
    <m/>
    <m/>
    <m/>
    <m/>
    <m/>
    <n v="16000000"/>
    <m/>
    <m/>
    <n v="4000000"/>
    <m/>
    <n v="4000000"/>
    <m/>
    <n v="8000000"/>
    <n v="16000000"/>
    <n v="16000000"/>
    <n v="0"/>
    <n v="0"/>
    <n v="0"/>
    <n v="41925"/>
    <d v="2025-08-05T00:00:00"/>
    <n v="16000000"/>
    <n v="0"/>
    <m/>
    <m/>
    <n v="0"/>
    <n v="16000000"/>
    <n v="16000000"/>
    <m/>
    <m/>
    <m/>
    <m/>
    <m/>
    <m/>
    <m/>
    <m/>
    <m/>
    <m/>
    <m/>
    <m/>
    <m/>
    <m/>
    <m/>
    <m/>
    <m/>
    <m/>
    <m/>
    <m/>
    <m/>
    <m/>
    <m/>
    <m/>
    <m/>
    <m/>
    <n v="0"/>
    <n v="0"/>
    <n v="0"/>
  </r>
  <r>
    <x v="0"/>
    <x v="3"/>
    <s v="TIC"/>
    <s v="Si"/>
    <n v="36"/>
    <s v="130-57"/>
    <s v="2 - Aumentar la capacidad institucional a nivel de arquitectura tecnológica y de sistemas de informaciòn"/>
    <x v="8"/>
    <s v="Robustecer el nivel de madurez de la estrategia de infraestructura y soluciones en la nube"/>
    <n v="43233203"/>
    <x v="7"/>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05254"/>
    <n v="2205254"/>
    <s v="No"/>
    <s v="N/A"/>
    <s v="Eric Mauricio Vargas Forero"/>
    <s v="Jefe Oficina de Tecnologias de la Informacion"/>
    <n v="6012220601"/>
    <s v="eric.vargas@upme.gov.co"/>
    <m/>
    <m/>
    <m/>
    <m/>
    <m/>
    <m/>
    <m/>
    <m/>
    <m/>
    <m/>
    <m/>
    <m/>
    <m/>
    <m/>
    <m/>
    <m/>
    <m/>
    <m/>
    <m/>
    <m/>
    <n v="2205254"/>
    <m/>
    <m/>
    <n v="2205254"/>
    <n v="2205254"/>
    <n v="2205254"/>
    <n v="0"/>
    <n v="0"/>
    <n v="0"/>
    <m/>
    <m/>
    <m/>
    <n v="2205254"/>
    <m/>
    <m/>
    <n v="0"/>
    <n v="2205254"/>
    <n v="0"/>
    <m/>
    <m/>
    <m/>
    <m/>
    <m/>
    <m/>
    <m/>
    <m/>
    <m/>
    <m/>
    <m/>
    <m/>
    <m/>
    <m/>
    <m/>
    <m/>
    <m/>
    <m/>
    <m/>
    <m/>
    <m/>
    <m/>
    <m/>
    <m/>
    <m/>
    <m/>
    <n v="0"/>
    <n v="0"/>
    <n v="0"/>
  </r>
  <r>
    <x v="0"/>
    <x v="3"/>
    <s v="TIC"/>
    <s v="Si"/>
    <n v="36"/>
    <s v="130-58"/>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1680000"/>
    <n v="1680000"/>
    <s v="No"/>
    <s v="N/A"/>
    <s v="Eric Mauricio Vargas Forero"/>
    <s v="Jefe Oficina de Tecnologias de la Informacion"/>
    <n v="6012220601"/>
    <s v="eric.vargas@upme.gov.co"/>
    <m/>
    <m/>
    <m/>
    <m/>
    <m/>
    <m/>
    <m/>
    <m/>
    <m/>
    <m/>
    <m/>
    <m/>
    <m/>
    <m/>
    <m/>
    <m/>
    <n v="1680000"/>
    <m/>
    <m/>
    <n v="1680000"/>
    <m/>
    <m/>
    <m/>
    <m/>
    <n v="1680000"/>
    <n v="1680000"/>
    <n v="0"/>
    <n v="0"/>
    <n v="0"/>
    <n v="5925"/>
    <d v="2025-01-08T00:00:00"/>
    <n v="1680000"/>
    <n v="0"/>
    <m/>
    <m/>
    <n v="0"/>
    <n v="1680000"/>
    <n v="1680000"/>
    <m/>
    <m/>
    <m/>
    <m/>
    <m/>
    <m/>
    <m/>
    <m/>
    <m/>
    <m/>
    <m/>
    <m/>
    <m/>
    <m/>
    <m/>
    <m/>
    <m/>
    <m/>
    <m/>
    <m/>
    <m/>
    <m/>
    <m/>
    <m/>
    <m/>
    <m/>
    <n v="0"/>
    <n v="0"/>
    <n v="0"/>
  </r>
  <r>
    <x v="0"/>
    <x v="3"/>
    <s v="TIC"/>
    <s v="Si"/>
    <n v="36"/>
    <s v="130-59"/>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n v="2666216"/>
    <n v="2666216"/>
    <n v="0"/>
    <n v="0"/>
    <n v="0"/>
    <n v="5725"/>
    <d v="2025-01-08T00:00:00"/>
    <n v="2666216"/>
    <n v="0"/>
    <m/>
    <m/>
    <n v="0"/>
    <n v="2666216"/>
    <n v="2666216"/>
    <m/>
    <m/>
    <m/>
    <m/>
    <m/>
    <m/>
    <m/>
    <m/>
    <m/>
    <m/>
    <m/>
    <m/>
    <m/>
    <m/>
    <m/>
    <m/>
    <m/>
    <m/>
    <m/>
    <m/>
    <m/>
    <m/>
    <m/>
    <m/>
    <m/>
    <m/>
    <n v="0"/>
    <n v="0"/>
    <n v="0"/>
  </r>
  <r>
    <x v="0"/>
    <x v="3"/>
    <s v="TIC"/>
    <s v="Si"/>
    <n v="36"/>
    <s v="130-6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n v="20000000"/>
    <m/>
    <m/>
    <n v="5000000"/>
    <m/>
    <n v="5000000"/>
    <m/>
    <n v="10000000"/>
    <n v="20000000"/>
    <n v="20000000"/>
    <n v="0"/>
    <n v="0"/>
    <n v="0"/>
    <n v="41625"/>
    <d v="2025-08-04T00:00:00"/>
    <n v="16000000"/>
    <n v="4000000"/>
    <m/>
    <m/>
    <n v="0"/>
    <n v="20000000"/>
    <n v="16000000"/>
    <m/>
    <m/>
    <m/>
    <m/>
    <m/>
    <m/>
    <m/>
    <m/>
    <m/>
    <m/>
    <m/>
    <m/>
    <m/>
    <m/>
    <m/>
    <m/>
    <m/>
    <m/>
    <m/>
    <m/>
    <m/>
    <m/>
    <m/>
    <m/>
    <m/>
    <m/>
    <n v="0"/>
    <n v="0"/>
    <n v="0"/>
  </r>
  <r>
    <x v="0"/>
    <x v="4"/>
    <s v="Energía"/>
    <s v="Si"/>
    <n v="15"/>
    <s v="150-1"/>
    <s v="1 - Aumentar señales de expansión y cobertura del servicio de energía eléctrica."/>
    <x v="10"/>
    <s v="Documento de planeación validado"/>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Enero"/>
    <n v="11"/>
    <s v="Meses"/>
    <s v="Contratación directa - Prestación de servicios profesionales"/>
    <s v="Propios - 20 - Ingresos corrientes"/>
    <n v="34980000"/>
    <n v="34980000"/>
    <s v="No"/>
    <s v="N/A"/>
    <s v="Jose Lenin Morillo Carrillo"/>
    <s v="Subdirector de Energía Eléctrica"/>
    <n v="6012220601"/>
    <s v="jose.morillo@upme.gov.co"/>
    <m/>
    <m/>
    <n v="35750000"/>
    <m/>
    <n v="-770000"/>
    <n v="1980000"/>
    <m/>
    <n v="3300000"/>
    <m/>
    <n v="3300000"/>
    <m/>
    <n v="3300000"/>
    <m/>
    <n v="3300000"/>
    <m/>
    <n v="3300000"/>
    <m/>
    <n v="3300000"/>
    <m/>
    <n v="3300000"/>
    <m/>
    <n v="3300000"/>
    <m/>
    <n v="6600000"/>
    <n v="34980000"/>
    <n v="34980000"/>
    <n v="0"/>
    <n v="0"/>
    <n v="0"/>
    <n v="23925"/>
    <d v="2025-02-04T00:00:00"/>
    <n v="34980000"/>
    <n v="0"/>
    <n v="22725"/>
    <d v="2025-02-11T00:00:00"/>
    <n v="34980000"/>
    <n v="0"/>
    <n v="0"/>
    <s v="ARIAS PARADA NICOLE NATALIA"/>
    <s v="CO1.PCCNTR.7425052"/>
    <m/>
    <m/>
    <n v="35750000"/>
    <m/>
    <n v="-770000"/>
    <n v="1980000"/>
    <m/>
    <n v="3300000"/>
    <m/>
    <n v="3300000"/>
    <m/>
    <n v="3300000"/>
    <m/>
    <n v="3300000"/>
    <m/>
    <n v="3300000"/>
    <m/>
    <m/>
    <m/>
    <m/>
    <m/>
    <m/>
    <m/>
    <m/>
    <n v="34980000"/>
    <n v="18480000"/>
    <n v="16500000"/>
  </r>
  <r>
    <x v="0"/>
    <x v="4"/>
    <s v="Energía"/>
    <s v="Si"/>
    <n v="6"/>
    <s v="150-2"/>
    <s v="1 - Aumentar señales de expansión y cobertura del servicio de energía eléctrica."/>
    <x v="10"/>
    <s v="Documento de planeación validado"/>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Febr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m/>
    <m/>
    <m/>
    <m/>
    <m/>
    <m/>
    <m/>
    <n v="69284527"/>
    <n v="37981277"/>
    <n v="31303250"/>
  </r>
  <r>
    <x v="0"/>
    <x v="4"/>
    <s v="Energía"/>
    <s v="Si"/>
    <n v="37"/>
    <s v="150-3"/>
    <s v="1 - Aumentar señales de expansión y cobertura del servicio de energía eléctrica."/>
    <x v="10"/>
    <s v="Documento de planeación validado"/>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975925"/>
    <m/>
    <n v="9677850"/>
    <m/>
    <n v="9677850"/>
    <n v="233975"/>
    <n v="19355700"/>
    <n v="101468325"/>
    <n v="101468325"/>
    <n v="0"/>
    <n v="0"/>
    <n v="0"/>
    <n v="6925"/>
    <d v="2025-01-09T00:00:00"/>
    <n v="101468325"/>
    <n v="0"/>
    <n v="6625"/>
    <d v="2024-01-15T00:00:00"/>
    <n v="101234350"/>
    <n v="233975"/>
    <n v="233975"/>
    <s v="GUEVARA GONZALEZ JORGE MARIO"/>
    <s v="CO1.PCCNTR.7238976"/>
    <n v="92944600"/>
    <m/>
    <m/>
    <n v="4137000"/>
    <m/>
    <n v="8274000"/>
    <n v="2206400"/>
    <n v="8274000"/>
    <m/>
    <n v="8274000"/>
    <m/>
    <n v="8274000"/>
    <m/>
    <n v="8274000"/>
    <n v="6083350"/>
    <n v="8274000"/>
    <m/>
    <m/>
    <m/>
    <m/>
    <m/>
    <m/>
    <m/>
    <m/>
    <n v="101234350"/>
    <n v="53781000"/>
    <n v="47453350"/>
  </r>
  <r>
    <x v="0"/>
    <x v="4"/>
    <s v="Energía"/>
    <s v="Si"/>
    <n v="6"/>
    <s v="150-4"/>
    <s v="1 - Aumentar señales de expansión y cobertura del servicio de energía eléctrica."/>
    <x v="10"/>
    <s v="Documento de planeación validado"/>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m/>
    <m/>
    <m/>
    <m/>
    <m/>
    <m/>
    <m/>
    <n v="91014000"/>
    <n v="49644000"/>
    <n v="41370000"/>
  </r>
  <r>
    <x v="0"/>
    <x v="4"/>
    <s v="Energía"/>
    <s v="Si"/>
    <n v="37"/>
    <s v="150-5"/>
    <s v="1 - Aumentar señales de expansión y cobertura del servicio de energía eléctrica."/>
    <x v="10"/>
    <s v="Documento de planeación validado"/>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n v="73950000"/>
    <n v="73950000"/>
    <n v="0"/>
    <n v="0"/>
    <n v="0"/>
    <n v="31925"/>
    <d v="2025-04-08T00:00:00"/>
    <n v="73950000"/>
    <n v="0"/>
    <n v="34125"/>
    <d v="2025-04-09T00:00:00"/>
    <n v="73950000"/>
    <n v="0"/>
    <n v="0"/>
    <s v="SANABRIA CHARRY JOVITA IDALBA"/>
    <s v="CO1.PCCNTR.7763859"/>
    <m/>
    <m/>
    <m/>
    <m/>
    <m/>
    <m/>
    <n v="74233333"/>
    <m/>
    <m/>
    <n v="5950000"/>
    <n v="-283333"/>
    <n v="8500000"/>
    <m/>
    <n v="8500000"/>
    <m/>
    <n v="8500000"/>
    <m/>
    <m/>
    <m/>
    <m/>
    <m/>
    <m/>
    <m/>
    <m/>
    <n v="73950000"/>
    <n v="31450000"/>
    <n v="42500000"/>
  </r>
  <r>
    <x v="0"/>
    <x v="4"/>
    <s v="Energía"/>
    <s v="Si"/>
    <n v="6"/>
    <s v="150-6"/>
    <s v="1 - Aumentar señales de expansión y cobertura del servicio de energía eléctrica."/>
    <x v="10"/>
    <s v="Documento de planeación validado"/>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m/>
    <m/>
    <m/>
    <m/>
    <m/>
    <m/>
    <m/>
    <n v="112872283"/>
    <n v="62944783"/>
    <n v="49927500"/>
  </r>
  <r>
    <x v="0"/>
    <x v="4"/>
    <s v="Energía"/>
    <s v="Si"/>
    <s v="75 (30/12/2024)"/>
    <s v="150-7"/>
    <s v="1 - Aumentar señales de expansión y cobertura del servicio de energía eléctrica."/>
    <x v="10"/>
    <s v="Documento de planeación validado"/>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56700000"/>
    <n v="56700000"/>
    <s v="No"/>
    <s v="N/A"/>
    <s v="Jose Lenin Morillo Carrillo"/>
    <s v="Subdirector de Energía Eléctrica"/>
    <n v="6012220601"/>
    <s v="jose.morillo@upme.gov.co"/>
    <n v="56700000"/>
    <m/>
    <m/>
    <m/>
    <m/>
    <n v="7087500"/>
    <m/>
    <n v="7087500"/>
    <m/>
    <n v="7087500"/>
    <m/>
    <n v="7087500"/>
    <m/>
    <n v="7087500"/>
    <m/>
    <n v="7087500"/>
    <m/>
    <n v="7087500"/>
    <m/>
    <n v="7087500"/>
    <m/>
    <m/>
    <m/>
    <m/>
    <n v="56700000"/>
    <n v="56700000"/>
    <n v="0"/>
    <n v="0"/>
    <n v="0"/>
    <n v="19925"/>
    <d v="2025-01-27T00:00:00"/>
    <n v="56700000"/>
    <n v="0"/>
    <n v="16125"/>
    <d v="2025-01-30T00:00:00"/>
    <n v="56700000"/>
    <n v="0"/>
    <n v="0"/>
    <s v="MUÑOZ ROCHA DIANA PAOLA"/>
    <s v="CO1.PCCNTR.7353918"/>
    <n v="56700000"/>
    <m/>
    <m/>
    <m/>
    <m/>
    <n v="7087500"/>
    <m/>
    <n v="7087500"/>
    <m/>
    <n v="7087500"/>
    <m/>
    <n v="7087500"/>
    <m/>
    <n v="7087500"/>
    <m/>
    <n v="7087500"/>
    <m/>
    <m/>
    <m/>
    <m/>
    <m/>
    <m/>
    <m/>
    <m/>
    <n v="56700000"/>
    <n v="42525000"/>
    <n v="14175000"/>
  </r>
  <r>
    <x v="0"/>
    <x v="4"/>
    <s v="Energía"/>
    <s v="Si"/>
    <n v="6"/>
    <s v="150-8"/>
    <s v="1 - Aumentar señales de expansión y cobertura del servicio de energía eléctrica."/>
    <x v="10"/>
    <s v="Documento de planeación validado"/>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Febr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m/>
    <m/>
    <m/>
    <m/>
    <m/>
    <m/>
    <m/>
    <n v="37393767"/>
    <n v="20896517"/>
    <n v="16497250"/>
  </r>
  <r>
    <x v="0"/>
    <x v="4"/>
    <s v="Energía"/>
    <s v="Si"/>
    <n v="6"/>
    <s v="150-9"/>
    <s v="1 - Aumentar señales de expansión y cobertura del servicio de energía eléctrica."/>
    <x v="10"/>
    <s v="Documento de planeación validado"/>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Febr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m/>
    <m/>
    <m/>
    <m/>
    <m/>
    <m/>
    <m/>
    <n v="69264000"/>
    <n v="38064000"/>
    <n v="31200000"/>
  </r>
  <r>
    <x v="0"/>
    <x v="4"/>
    <s v="Energía"/>
    <s v="Si"/>
    <s v="75 (30/12/2024)"/>
    <s v="150-10"/>
    <s v="1 - Aumentar señales de expansión y cobertura del servicio de energía eléctrica."/>
    <x v="10"/>
    <s v="Documento de planeación validado"/>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866193"/>
    <n v="1151328"/>
    <m/>
    <n v="3539100"/>
    <n v="3539100"/>
    <n v="3539100"/>
    <n v="3539100"/>
    <n v="3539100"/>
    <n v="3539100"/>
    <n v="6875295.5999999996"/>
    <n v="8026623.5999999996"/>
    <n v="38930100"/>
    <n v="38930100"/>
    <n v="0"/>
    <n v="0"/>
    <n v="0"/>
    <n v="9525"/>
    <d v="2025-01-14T00:00:00"/>
    <n v="38930100"/>
    <n v="0"/>
    <s v="15325, 25425, 25525, 26025,28925, 29125,30825, 36225, 37225, 39925, 40425, 40525, 40625, 41025, 42325, 42425, 42725, 42925,45025,47625,48525, 48625, 48725,49325, 49525,49925,50025,51725,57125"/>
    <s v="29/01/2025,18/02/2025,19/03/2025"/>
    <n v="21437504.399999999"/>
    <n v="17492595.600000001"/>
    <n v="17492595.600000001"/>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866193"/>
    <n v="1151328"/>
    <m/>
    <m/>
    <m/>
    <m/>
    <m/>
    <m/>
    <m/>
    <m/>
    <m/>
    <n v="21437504.399999999"/>
    <n v="20286176.399999999"/>
    <n v="1151328"/>
  </r>
  <r>
    <x v="0"/>
    <x v="4"/>
    <s v="Energía"/>
    <s v="Si"/>
    <n v="6"/>
    <s v="150-11"/>
    <s v="1 - Aumentar señales de expansión y cobertura del servicio de energía eléctrica."/>
    <x v="10"/>
    <s v="Documento de planeación validado"/>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m/>
    <m/>
    <m/>
    <m/>
    <m/>
    <m/>
    <m/>
    <n v="104264550"/>
    <n v="59707050"/>
    <n v="44557500"/>
  </r>
  <r>
    <x v="0"/>
    <x v="4"/>
    <s v="Energía"/>
    <s v="Si"/>
    <n v="6"/>
    <s v="150-12"/>
    <s v="1 - Aumentar señales de expansión y cobertura del servicio de energía eléctrica."/>
    <x v="10"/>
    <s v="Documento de planeación validado"/>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m/>
    <m/>
    <m/>
    <m/>
    <m/>
    <m/>
    <m/>
    <n v="137060867"/>
    <n v="76628693"/>
    <n v="60432174"/>
  </r>
  <r>
    <x v="0"/>
    <x v="4"/>
    <s v="Energía"/>
    <s v="Si"/>
    <n v="15"/>
    <s v="150-13"/>
    <s v="1 - Aumentar señales de expansión y cobertura del servicio de energía eléctrica."/>
    <x v="10"/>
    <s v="Documento de planeación validado"/>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m/>
    <m/>
    <m/>
    <m/>
    <m/>
    <m/>
    <m/>
    <n v="39561500"/>
    <n v="21579000"/>
    <n v="17982500"/>
  </r>
  <r>
    <x v="0"/>
    <x v="4"/>
    <s v="Energía"/>
    <s v="Si"/>
    <n v="6"/>
    <s v="150-14"/>
    <s v="1 - Aumentar señales de expansión y cobertura del servicio de energía eléctrica."/>
    <x v="10"/>
    <s v="Documento de planeación validado"/>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m/>
    <m/>
    <m/>
    <m/>
    <m/>
    <m/>
    <m/>
    <n v="28509520"/>
    <n v="16185520"/>
    <n v="12324000"/>
  </r>
  <r>
    <x v="0"/>
    <x v="4"/>
    <s v="Energía"/>
    <s v="Si"/>
    <n v="2"/>
    <s v="150-15"/>
    <s v="1 - Aumentar señales de expansión y cobertura del servicio de energía eléctrica."/>
    <x v="10"/>
    <s v="Documento de planeación validado"/>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May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n v="6493188"/>
    <n v="25452318"/>
    <n v="6493188"/>
    <m/>
    <n v="3246595"/>
    <m/>
    <n v="16650811"/>
    <n v="45452318"/>
    <n v="45452318"/>
    <n v="0"/>
    <n v="0"/>
    <n v="0"/>
    <n v="725"/>
    <d v="2025-01-03T00:00:00"/>
    <n v="20000000"/>
    <n v="25452318"/>
    <n v="725"/>
    <d v="2025-01-03T00:00:00"/>
    <n v="20000000"/>
    <n v="25452318"/>
    <n v="0"/>
    <s v="FESTIVAL TOURS S.A.S"/>
    <s v="CO1.PCCNTR.7126910"/>
    <m/>
    <m/>
    <m/>
    <m/>
    <m/>
    <m/>
    <m/>
    <m/>
    <m/>
    <m/>
    <n v="20000000"/>
    <m/>
    <m/>
    <m/>
    <m/>
    <n v="12568536"/>
    <m/>
    <m/>
    <m/>
    <m/>
    <m/>
    <m/>
    <m/>
    <m/>
    <n v="20000000"/>
    <n v="12568536"/>
    <n v="7431464"/>
  </r>
  <r>
    <x v="0"/>
    <x v="4"/>
    <s v="Energía"/>
    <s v="Si"/>
    <n v="6"/>
    <s v="150-16"/>
    <s v="1 - Aumentar señales de expansión y cobertura del servicio de energía eléctrica."/>
    <x v="10"/>
    <s v="Documento de planeación validado"/>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m/>
    <m/>
    <m/>
    <m/>
    <m/>
    <m/>
    <m/>
    <n v="104264550"/>
    <n v="59707050"/>
    <n v="44557500"/>
  </r>
  <r>
    <x v="0"/>
    <x v="4"/>
    <s v="Energía"/>
    <s v="Si"/>
    <n v="15"/>
    <s v="150-17"/>
    <s v="1 - Aumentar señales de expansión y cobertura del servicio de energía eléctrica."/>
    <x v="10"/>
    <s v="Documento de planeación validado"/>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n v="433"/>
    <n v="5507400"/>
    <m/>
    <n v="5507400"/>
    <m/>
    <n v="11015233"/>
    <n v="62651500"/>
    <n v="62651500"/>
    <n v="0"/>
    <n v="0"/>
    <n v="0"/>
    <n v="2225"/>
    <d v="2025-01-03T00:00:00"/>
    <n v="62651067"/>
    <n v="433"/>
    <n v="1125"/>
    <d v="2025-01-08T00:00:00"/>
    <n v="62651067"/>
    <n v="433"/>
    <n v="0"/>
    <s v="SANIN MORALES LAURA VALENTINA"/>
    <s v="CO1.PCCNTR.7205218"/>
    <n v="55050500"/>
    <m/>
    <m/>
    <n v="3510467"/>
    <m/>
    <n v="4787000"/>
    <n v="7600567"/>
    <n v="4787000"/>
    <m/>
    <n v="5507400"/>
    <m/>
    <n v="5507400"/>
    <m/>
    <n v="5507400"/>
    <m/>
    <n v="5507400"/>
    <m/>
    <m/>
    <m/>
    <m/>
    <m/>
    <m/>
    <m/>
    <m/>
    <n v="62651067"/>
    <n v="35114067"/>
    <n v="27537000"/>
  </r>
  <r>
    <x v="0"/>
    <x v="4"/>
    <s v="Energía"/>
    <s v="Si"/>
    <n v="20"/>
    <s v="150-18"/>
    <s v="1 - Aumentar señales de expansión y cobertura del servicio de energía eléctrica."/>
    <x v="10"/>
    <s v="Documento de planeación validado"/>
    <n v="80111620"/>
    <x v="9"/>
    <s v="Prestación de servicios profesionales y/o de apoyo a la gestión"/>
    <s v="150-18 Prestar servicios profesionales para realizar soporte y adecuación del BIZZAGI, apoyando los procesos de transmisión en la mesa de ayud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m/>
    <m/>
    <m/>
    <m/>
    <m/>
    <m/>
    <m/>
    <n v="78803280"/>
    <n v="42320280"/>
    <n v="36483000"/>
  </r>
  <r>
    <x v="0"/>
    <x v="4"/>
    <s v="Energía"/>
    <s v="Si"/>
    <n v="20"/>
    <s v="150-19"/>
    <s v="1 - Aumentar señales de expansión y cobertura del servicio de energía eléctrica."/>
    <x v="10"/>
    <s v="Documento de planeación validado"/>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En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m/>
    <m/>
    <m/>
    <m/>
    <m/>
    <m/>
    <m/>
    <n v="49105440"/>
    <n v="26371440"/>
    <n v="22734000"/>
  </r>
  <r>
    <x v="0"/>
    <x v="4"/>
    <s v="Energía"/>
    <s v="Si"/>
    <n v="20"/>
    <s v="150-20"/>
    <s v="1 - Aumentar señales de expansión y cobertura del servicio de energía eléctrica."/>
    <x v="10"/>
    <s v="Documento de planeación validado"/>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m/>
    <m/>
    <m/>
    <m/>
    <m/>
    <m/>
    <m/>
    <n v="87336160"/>
    <n v="47269460"/>
    <n v="40066700"/>
  </r>
  <r>
    <x v="0"/>
    <x v="4"/>
    <s v="Energía"/>
    <s v="Si"/>
    <n v="20"/>
    <s v="150-21"/>
    <s v="1 - Aumentar señales de expansión y cobertura del servicio de energía eléctrica."/>
    <x v="10"/>
    <s v="Documento de planeación validado"/>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m/>
    <m/>
    <m/>
    <m/>
    <m/>
    <m/>
    <m/>
    <n v="87336160"/>
    <n v="46853160"/>
    <n v="40483000"/>
  </r>
  <r>
    <x v="0"/>
    <x v="4"/>
    <s v="Energía"/>
    <s v="Si"/>
    <n v="6"/>
    <s v="150-22"/>
    <s v="1 - Aumentar señales de expansión y cobertura del servicio de energía eléctrica."/>
    <x v="10"/>
    <s v="Documento de planeación validado"/>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m/>
    <m/>
    <m/>
    <m/>
    <m/>
    <m/>
    <m/>
    <n v="85546500"/>
    <n v="46063500"/>
    <n v="39483000"/>
  </r>
  <r>
    <x v="0"/>
    <x v="4"/>
    <s v="Energía"/>
    <s v="Si"/>
    <n v="6"/>
    <s v="150-23"/>
    <s v="1 - Aumentar señales de expansión y cobertura del servicio de energía eléctrica."/>
    <x v="10"/>
    <s v="Documento de planeación validado"/>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m/>
    <m/>
    <m/>
    <m/>
    <m/>
    <m/>
    <m/>
    <n v="85546500"/>
    <n v="46063500"/>
    <n v="39483000"/>
  </r>
  <r>
    <x v="0"/>
    <x v="4"/>
    <s v="Energía"/>
    <s v="Si"/>
    <n v="19"/>
    <s v="150-24"/>
    <s v="1 - Aumentar señales de expansión y cobertura del servicio de energía eléctrica."/>
    <x v="10"/>
    <s v="Documento de planeación validado"/>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Marz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n v="0"/>
  </r>
  <r>
    <x v="0"/>
    <x v="4"/>
    <s v="Energía"/>
    <s v="Si"/>
    <n v="37"/>
    <s v="150-25"/>
    <s v="2 - Aumentar la oportunidad en la definición de obras y ejecución de los procesos de convocatorias."/>
    <x v="11"/>
    <s v="Estructurar los documentos técnicos y jurídicos para los procesos de convocatorias y subastas"/>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m/>
    <m/>
    <m/>
    <m/>
    <m/>
    <m/>
    <m/>
    <n v="130000000"/>
    <n v="62833333"/>
    <n v="67166667"/>
  </r>
  <r>
    <x v="0"/>
    <x v="4"/>
    <s v="Energía"/>
    <s v="Si"/>
    <n v="20"/>
    <s v="150-26"/>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n v="63660265"/>
    <n v="63660265"/>
    <n v="0"/>
    <n v="0"/>
    <n v="0"/>
    <n v="18125"/>
    <d v="2025-01-24T00:00:00"/>
    <n v="63660265"/>
    <n v="0"/>
    <n v="29325"/>
    <d v="2025-03-07T00:00:00"/>
    <n v="63660265"/>
    <n v="0"/>
    <n v="0"/>
    <s v="SANCHEZ MENDOZA SANDRA MILENA"/>
    <s v="CO1.PCCNTR.7598237"/>
    <m/>
    <m/>
    <m/>
    <m/>
    <n v="65849245"/>
    <m/>
    <n v="-2188980"/>
    <m/>
    <m/>
    <n v="5287465"/>
    <m/>
    <n v="7296600"/>
    <m/>
    <n v="7296600"/>
    <m/>
    <n v="7296600"/>
    <m/>
    <m/>
    <m/>
    <m/>
    <m/>
    <m/>
    <m/>
    <m/>
    <n v="63660265"/>
    <n v="27177265"/>
    <n v="36483000"/>
  </r>
  <r>
    <x v="0"/>
    <x v="4"/>
    <s v="Energía"/>
    <s v="Si"/>
    <n v="15"/>
    <s v="150-27"/>
    <s v="1 - Aumentar señales de expansión y cobertura del servicio de energía eléctrica."/>
    <x v="10"/>
    <s v="Documento de planeación validado"/>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n v="0"/>
  </r>
  <r>
    <x v="0"/>
    <x v="4"/>
    <s v="Energía"/>
    <s v="Si"/>
    <n v="6"/>
    <s v="150-2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m/>
    <m/>
    <m/>
    <m/>
    <m/>
    <m/>
    <m/>
    <n v="92202533"/>
    <n v="51365708"/>
    <n v="40836825"/>
  </r>
  <r>
    <x v="0"/>
    <x v="4"/>
    <s v="Energía"/>
    <s v="Si"/>
    <n v="20"/>
    <s v="150-29"/>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En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m/>
    <m/>
    <m/>
    <m/>
    <m/>
    <m/>
    <m/>
    <n v="87318150"/>
    <n v="46976258"/>
    <n v="40341892"/>
  </r>
  <r>
    <x v="0"/>
    <x v="4"/>
    <s v="Energía"/>
    <s v="Si"/>
    <n v="20"/>
    <s v="150-30"/>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En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7866500"/>
    <m/>
    <n v="7866500"/>
    <m/>
    <n v="8866500"/>
    <m/>
    <n v="16733000"/>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m/>
    <m/>
    <m/>
    <m/>
    <m/>
    <m/>
    <m/>
    <n v="86958200"/>
    <n v="45625700"/>
    <n v="41332500"/>
  </r>
  <r>
    <x v="0"/>
    <x v="4"/>
    <s v="Energía"/>
    <s v="Si"/>
    <n v="6"/>
    <s v="150-31"/>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m/>
    <m/>
    <m/>
    <m/>
    <m/>
    <m/>
    <m/>
    <n v="79046500"/>
    <n v="42563500"/>
    <n v="36483000"/>
  </r>
  <r>
    <x v="0"/>
    <x v="4"/>
    <s v="Energía"/>
    <s v="Si"/>
    <n v="20"/>
    <s v="150-32"/>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m/>
    <m/>
    <m/>
    <m/>
    <m/>
    <m/>
    <m/>
    <n v="78803280"/>
    <n v="42320280"/>
    <n v="36483000"/>
  </r>
  <r>
    <x v="0"/>
    <x v="4"/>
    <s v="Energía"/>
    <s v="Si"/>
    <n v="6"/>
    <s v="150-33"/>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n v="79046500"/>
    <n v="79046500"/>
    <n v="0"/>
    <n v="0"/>
    <n v="0"/>
    <n v="18525"/>
    <d v="2025-01-24T00:00:00"/>
    <n v="79046500"/>
    <n v="0"/>
    <n v="20525"/>
    <d v="2025-02-05T00:00:00"/>
    <n v="79046500"/>
    <n v="0"/>
    <n v="0"/>
    <s v="TORO ZEA FRANCISCO DE PAULA"/>
    <s v="CO1.PCCNTR.7411853"/>
    <m/>
    <m/>
    <n v="79046500"/>
    <m/>
    <m/>
    <n v="6080500"/>
    <m/>
    <n v="7296600"/>
    <m/>
    <n v="7296600"/>
    <m/>
    <n v="7296600"/>
    <m/>
    <n v="7296600"/>
    <m/>
    <n v="7296600"/>
    <m/>
    <m/>
    <m/>
    <m/>
    <m/>
    <m/>
    <m/>
    <m/>
    <n v="79046500"/>
    <n v="42563500"/>
    <n v="36483000"/>
  </r>
  <r>
    <x v="0"/>
    <x v="4"/>
    <s v="Energía"/>
    <s v="Si"/>
    <n v="6"/>
    <s v="150-34"/>
    <s v="1 - Aumentar señales de expansión y cobertura del servicio de energía eléctrica."/>
    <x v="10"/>
    <s v="Documento de planeación validado"/>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n v="85000000"/>
    <n v="85000000"/>
    <n v="0"/>
    <n v="0"/>
    <n v="0"/>
    <n v="26725"/>
    <d v="2025-02-18T00:00:00"/>
    <n v="85000000"/>
    <n v="0"/>
    <n v="27425"/>
    <d v="2025-02-25T00:00:00"/>
    <n v="85000000"/>
    <n v="0"/>
    <n v="0"/>
    <s v="CHAVARRO BARRERA LUIS MIGUEL"/>
    <s v="CO1.PCCNTR.7539470"/>
    <m/>
    <m/>
    <n v="85000000"/>
    <m/>
    <m/>
    <n v="1416667"/>
    <m/>
    <n v="8500000"/>
    <m/>
    <n v="8500000"/>
    <m/>
    <n v="8500000"/>
    <m/>
    <n v="8500000"/>
    <m/>
    <n v="8500000"/>
    <m/>
    <m/>
    <m/>
    <m/>
    <m/>
    <m/>
    <m/>
    <m/>
    <n v="85000000"/>
    <n v="43916667"/>
    <n v="41083333"/>
  </r>
  <r>
    <x v="0"/>
    <x v="4"/>
    <s v="Energía"/>
    <s v="Si"/>
    <n v="20"/>
    <s v="150-35"/>
    <s v="1 - Aumentar señales de expansión y cobertura del servicio de energía eléctrica."/>
    <x v="10"/>
    <s v="Documento de planeación validado"/>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66605760"/>
    <n v="66605760"/>
    <s v="No"/>
    <s v="N/A"/>
    <s v="Jose Lenin Morillo Carrillo"/>
    <s v="Subdirector de Energía Eléctrica"/>
    <n v="6012220601"/>
    <s v="jose.morillo@upme.gov.co"/>
    <m/>
    <m/>
    <n v="66811333"/>
    <m/>
    <n v="-205573"/>
    <n v="4933760"/>
    <m/>
    <n v="6167200"/>
    <m/>
    <n v="6167200"/>
    <m/>
    <n v="6167200"/>
    <m/>
    <n v="6167200"/>
    <m/>
    <n v="6167200"/>
    <m/>
    <n v="6167200"/>
    <m/>
    <n v="6167200"/>
    <m/>
    <n v="6167200"/>
    <m/>
    <n v="12334400"/>
    <n v="66605760"/>
    <n v="66605760"/>
    <n v="0"/>
    <n v="0"/>
    <n v="0"/>
    <n v="18725"/>
    <d v="2025-01-24T00:00:00"/>
    <n v="66605760"/>
    <n v="0"/>
    <n v="21325"/>
    <d v="2025-02-06T00:00:00"/>
    <n v="66605760"/>
    <n v="0"/>
    <n v="0"/>
    <s v="MONROY CAMARGO DAVID ANDRES"/>
    <s v="CO1.PCCNTR.7419999"/>
    <m/>
    <m/>
    <n v="66811333"/>
    <m/>
    <n v="-205573"/>
    <n v="4933760"/>
    <m/>
    <n v="6167200"/>
    <m/>
    <n v="6167200"/>
    <m/>
    <n v="6167200"/>
    <m/>
    <n v="6167200"/>
    <m/>
    <n v="6167200"/>
    <m/>
    <m/>
    <m/>
    <m/>
    <m/>
    <m/>
    <m/>
    <m/>
    <n v="66605760"/>
    <n v="35769760"/>
    <n v="30836000"/>
  </r>
  <r>
    <x v="0"/>
    <x v="4"/>
    <s v="Energía"/>
    <s v="Si"/>
    <s v="75 (30/12/2024)"/>
    <s v="150-36"/>
    <s v="1 - Aumentar señales de expansión y cobertura del servicio de energía eléctrica."/>
    <x v="10"/>
    <s v="Documento de planeación validado"/>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Agosto"/>
    <s v="Agosto"/>
    <s v="Septiem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n v="355936690"/>
    <n v="355936690"/>
    <n v="0"/>
    <n v="0"/>
    <n v="0"/>
    <m/>
    <m/>
    <m/>
    <n v="355936690"/>
    <m/>
    <m/>
    <n v="0"/>
    <n v="355936690"/>
    <n v="0"/>
    <m/>
    <m/>
    <m/>
    <m/>
    <m/>
    <m/>
    <m/>
    <m/>
    <m/>
    <m/>
    <m/>
    <m/>
    <m/>
    <m/>
    <m/>
    <m/>
    <m/>
    <m/>
    <m/>
    <m/>
    <m/>
    <m/>
    <m/>
    <m/>
    <m/>
    <m/>
    <n v="0"/>
    <n v="0"/>
    <n v="0"/>
  </r>
  <r>
    <x v="0"/>
    <x v="4"/>
    <s v="Energía"/>
    <s v="Si"/>
    <n v="39"/>
    <s v="150-37"/>
    <s v="1 - Aumentar señales de expansión y cobertura del servicio de energía eléctrica."/>
    <x v="10"/>
    <s v="Documento de planeación validado"/>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n v="0"/>
  </r>
  <r>
    <x v="0"/>
    <x v="4"/>
    <s v="Energía"/>
    <s v="Si"/>
    <n v="39"/>
    <s v="150-38"/>
    <s v="1 - Aumentar señales de expansión y cobertura del servicio de energía eléctrica."/>
    <x v="10"/>
    <s v="Documento de planeación validado"/>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 único oferente"/>
    <s v="Propios - 20 - Ingresos corrientes"/>
    <n v="514734290"/>
    <n v="514734290"/>
    <s v="No"/>
    <s v="N/A"/>
    <s v="Jose Lenin Morillo Carrillo"/>
    <s v="Subdirector de Energía Eléctrica"/>
    <n v="6012220601"/>
    <s v="jose.morillo@upme.gov.co"/>
    <m/>
    <m/>
    <m/>
    <m/>
    <m/>
    <m/>
    <m/>
    <m/>
    <m/>
    <m/>
    <m/>
    <m/>
    <m/>
    <m/>
    <m/>
    <m/>
    <m/>
    <m/>
    <m/>
    <m/>
    <n v="514734290"/>
    <m/>
    <m/>
    <n v="514734290"/>
    <n v="514734290"/>
    <n v="514734290"/>
    <n v="0"/>
    <n v="0"/>
    <n v="0"/>
    <m/>
    <m/>
    <m/>
    <n v="514734290"/>
    <m/>
    <m/>
    <n v="0"/>
    <n v="514734290"/>
    <n v="0"/>
    <m/>
    <m/>
    <m/>
    <m/>
    <m/>
    <m/>
    <m/>
    <m/>
    <m/>
    <m/>
    <m/>
    <m/>
    <m/>
    <m/>
    <m/>
    <m/>
    <m/>
    <m/>
    <m/>
    <m/>
    <m/>
    <m/>
    <m/>
    <m/>
    <m/>
    <m/>
    <n v="0"/>
    <n v="0"/>
    <n v="0"/>
  </r>
  <r>
    <x v="0"/>
    <x v="4"/>
    <s v="Energía"/>
    <s v="Si"/>
    <n v="6"/>
    <s v="150-39"/>
    <s v="1 - Aumentar señales de expansión y cobertura del servicio de energía eléctrica."/>
    <x v="10"/>
    <s v="Documento de planeación validado"/>
    <n v="93142104"/>
    <x v="9"/>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n v="0"/>
  </r>
  <r>
    <x v="0"/>
    <x v="4"/>
    <s v="Energía"/>
    <s v="Si"/>
    <n v="28"/>
    <s v="150-40"/>
    <s v="1 - Aumentar señales de expansión y cobertura del servicio de energía eléctrica."/>
    <x v="10"/>
    <s v="Documento de planeación validado"/>
    <s v="N/A"/>
    <x v="9"/>
    <s v="Planta temporal"/>
    <s v="150-40 Gastos de personal de los empleos de la planta temporal"/>
    <s v="Julio"/>
    <s v="Julio"/>
    <s v="Julio"/>
    <n v="6"/>
    <s v="Meses"/>
    <s v="Contratación régimen especial - Régimen especial"/>
    <s v="Propios - 20 - Ingresos corrientes"/>
    <n v="382550750"/>
    <n v="382550750"/>
    <s v="No"/>
    <s v="N/A"/>
    <s v="Jose Lenin Morillo Carrillo"/>
    <s v="Subdirector de Energía Eléctrica"/>
    <n v="6012220601"/>
    <s v="jose.morillo@upme.gov.co"/>
    <m/>
    <m/>
    <m/>
    <m/>
    <m/>
    <m/>
    <m/>
    <m/>
    <m/>
    <m/>
    <m/>
    <m/>
    <m/>
    <m/>
    <m/>
    <m/>
    <m/>
    <n v="76510150"/>
    <n v="76510150"/>
    <n v="76510150"/>
    <n v="153020300"/>
    <n v="76510150"/>
    <n v="153020300"/>
    <n v="153020300"/>
    <n v="382550750"/>
    <n v="382550750"/>
    <n v="0"/>
    <n v="0"/>
    <n v="0"/>
    <n v="36425"/>
    <d v="2025-06-04T00:00:00"/>
    <n v="306040600"/>
    <n v="76510150"/>
    <m/>
    <m/>
    <n v="0"/>
    <n v="382550750"/>
    <n v="306040600"/>
    <m/>
    <m/>
    <m/>
    <m/>
    <m/>
    <m/>
    <m/>
    <m/>
    <m/>
    <m/>
    <m/>
    <m/>
    <m/>
    <m/>
    <m/>
    <m/>
    <m/>
    <m/>
    <m/>
    <m/>
    <m/>
    <m/>
    <m/>
    <m/>
    <m/>
    <m/>
    <n v="0"/>
    <n v="0"/>
    <n v="0"/>
  </r>
  <r>
    <x v="0"/>
    <x v="4"/>
    <s v="Energía"/>
    <s v="Si"/>
    <n v="28"/>
    <s v="150-41"/>
    <s v="1 - Aumentar señales de expansión y cobertura del servicio de energía eléctrica."/>
    <x v="10"/>
    <s v="Documento de planeación validado"/>
    <n v="80131500"/>
    <x v="9"/>
    <s v="Arrendamientos"/>
    <s v="150-41 Alquilar espacios de oficina (coworking) en virtud del proyecto de modernización organizacional para la Unidad de Planeación Minero Energética."/>
    <s v="Julio"/>
    <s v="Julio"/>
    <s v="Julio"/>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n v="16065000"/>
    <n v="16065000"/>
    <n v="16065000"/>
    <n v="16065000"/>
    <n v="32130000"/>
    <n v="16065000"/>
    <n v="16065000"/>
    <n v="32130000"/>
    <n v="80325000"/>
    <n v="80325000"/>
    <n v="0"/>
    <n v="0"/>
    <n v="0"/>
    <n v="36325"/>
    <d v="2025-06-04T00:00:00"/>
    <n v="80325000"/>
    <n v="0"/>
    <m/>
    <m/>
    <n v="0"/>
    <n v="80325000"/>
    <n v="80325000"/>
    <m/>
    <m/>
    <m/>
    <m/>
    <m/>
    <m/>
    <m/>
    <m/>
    <m/>
    <m/>
    <m/>
    <m/>
    <m/>
    <m/>
    <m/>
    <m/>
    <m/>
    <m/>
    <m/>
    <m/>
    <m/>
    <m/>
    <m/>
    <m/>
    <m/>
    <m/>
    <n v="0"/>
    <n v="0"/>
    <n v="0"/>
  </r>
  <r>
    <x v="0"/>
    <x v="4"/>
    <s v="Energía"/>
    <s v="Si"/>
    <n v="28"/>
    <s v="150-42"/>
    <s v="2 - Aumentar la oportunidad en la definición de obras y ejecución de los procesos de convocatorias."/>
    <x v="11"/>
    <s v="Monitorear los resultados e impactos de los proyectos en ejecución de los procesos de convocatorias y subastas"/>
    <s v="N/A"/>
    <x v="10"/>
    <s v="Planta temporal"/>
    <s v="150-42 Gastos de personal de los empleos de la planta temporal."/>
    <s v="Julio"/>
    <s v="Julio"/>
    <s v="Julio"/>
    <n v="6"/>
    <s v="Meses"/>
    <s v="Contratación régimen especial - Régimen especial"/>
    <s v="Propios - 20 - Ingresos corrientes"/>
    <n v="35422086"/>
    <n v="35422086"/>
    <s v="No"/>
    <s v="N/A"/>
    <s v="Jose Lenin Morillo Carrillo"/>
    <s v="Subdirector de Energía Eléctrica"/>
    <n v="6012220601"/>
    <s v="jose.morillo@upme.gov.co"/>
    <m/>
    <m/>
    <m/>
    <m/>
    <m/>
    <m/>
    <m/>
    <m/>
    <m/>
    <m/>
    <m/>
    <m/>
    <m/>
    <m/>
    <m/>
    <m/>
    <m/>
    <n v="7084417"/>
    <n v="7084417"/>
    <n v="7084417"/>
    <n v="14168834"/>
    <n v="7084417"/>
    <n v="14168835"/>
    <n v="14168835"/>
    <n v="35422086"/>
    <n v="35422086"/>
    <n v="0"/>
    <n v="0"/>
    <n v="0"/>
    <n v="36425"/>
    <d v="2025-06-04T00:00:00"/>
    <n v="28337669"/>
    <n v="7084417"/>
    <m/>
    <m/>
    <n v="0"/>
    <n v="35422086"/>
    <n v="28337669"/>
    <m/>
    <m/>
    <m/>
    <m/>
    <m/>
    <m/>
    <m/>
    <m/>
    <m/>
    <m/>
    <m/>
    <m/>
    <m/>
    <m/>
    <m/>
    <m/>
    <m/>
    <m/>
    <m/>
    <m/>
    <m/>
    <m/>
    <m/>
    <m/>
    <m/>
    <m/>
    <n v="0"/>
    <n v="0"/>
    <n v="0"/>
  </r>
  <r>
    <x v="0"/>
    <x v="4"/>
    <s v="Energía"/>
    <s v="Si"/>
    <n v="16"/>
    <s v="150-43"/>
    <s v="1 - Aumentar señales de expansión y cobertura del servicio de energía eléctrica."/>
    <x v="10"/>
    <s v="Documento de planeación validado"/>
    <n v="81101516"/>
    <x v="9"/>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n v="0"/>
  </r>
  <r>
    <x v="0"/>
    <x v="4"/>
    <s v="Energía"/>
    <s v="Si"/>
    <n v="37"/>
    <s v="150-44"/>
    <s v="1 - Aumentar señales de expansión y cobertura del servicio de energía eléctrica."/>
    <x v="10"/>
    <s v="Documento de planeación validado"/>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m/>
    <m/>
    <m/>
    <m/>
    <m/>
    <m/>
    <m/>
    <n v="79046500"/>
    <n v="42563500"/>
    <n v="36483000"/>
  </r>
  <r>
    <x v="0"/>
    <x v="4"/>
    <s v="Energía"/>
    <s v="Si"/>
    <n v="37"/>
    <s v="150-45"/>
    <s v="1 - Aumentar señales de expansión y cobertura del servicio de energía eléctrica."/>
    <x v="10"/>
    <s v="Documento de planeación validado"/>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725"/>
    <d v="2025-01-20T00:00:00"/>
    <n v="80262600"/>
    <n v="243220"/>
    <n v="14625"/>
    <d v="2025-01-29T00:00:00"/>
    <n v="80262600"/>
    <n v="243220"/>
    <n v="0"/>
    <s v="ECHEVERRIA ROJAS SONIA ESPERANZA"/>
    <s v="CO1.PCCNTR.7343405"/>
    <n v="43779600"/>
    <m/>
    <m/>
    <m/>
    <m/>
    <n v="7296600"/>
    <m/>
    <n v="7296600"/>
    <m/>
    <n v="7296600"/>
    <m/>
    <n v="7296600"/>
    <n v="36726220"/>
    <n v="7296600"/>
    <n v="-243220"/>
    <n v="7296600"/>
    <m/>
    <m/>
    <m/>
    <m/>
    <m/>
    <m/>
    <m/>
    <m/>
    <n v="80262600"/>
    <n v="43779600"/>
    <n v="36483000"/>
  </r>
  <r>
    <x v="0"/>
    <x v="4"/>
    <s v="Energía"/>
    <s v="Si"/>
    <n v="37"/>
    <s v="150-46"/>
    <s v="1 - Aumentar señales de expansión y cobertura del servicio de energía eléctrica."/>
    <x v="10"/>
    <s v="Documento de planeación validado"/>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925"/>
    <d v="2025-01-20T00:00:00"/>
    <n v="80262600"/>
    <n v="243220"/>
    <n v="14725"/>
    <d v="2025-01-29T00:00:00"/>
    <n v="80262600"/>
    <n v="243220"/>
    <n v="0"/>
    <s v="VILLAMIL CASTAÑEDA WILLIAM FERNANDO"/>
    <s v="CO1.PCCNTR.7343412"/>
    <n v="43779600"/>
    <m/>
    <m/>
    <m/>
    <m/>
    <n v="7296600"/>
    <m/>
    <n v="7296600"/>
    <m/>
    <n v="7296600"/>
    <m/>
    <n v="7296600"/>
    <n v="36726220"/>
    <n v="7296600"/>
    <n v="-243220"/>
    <n v="7296600"/>
    <m/>
    <m/>
    <m/>
    <m/>
    <m/>
    <m/>
    <m/>
    <m/>
    <n v="80262600"/>
    <n v="43779600"/>
    <n v="36483000"/>
  </r>
  <r>
    <x v="0"/>
    <x v="4"/>
    <s v="Energía"/>
    <s v="Si"/>
    <n v="37"/>
    <s v="150-47"/>
    <s v="1 - Aumentar señales de expansión y cobertura del servicio de energía eléctrica."/>
    <x v="10"/>
    <s v="Documento de planeación validado"/>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m/>
    <m/>
    <m/>
    <m/>
    <m/>
    <m/>
    <m/>
    <n v="80262600"/>
    <n v="43779600"/>
    <n v="36483000"/>
  </r>
  <r>
    <x v="0"/>
    <x v="4"/>
    <s v="Energía"/>
    <s v="Si"/>
    <n v="37"/>
    <s v="150-48"/>
    <s v="1 - Aumentar señales de expansión y cobertura del servicio de energía eléctrica."/>
    <x v="10"/>
    <s v="Documento de planeación validado"/>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525"/>
    <d v="2025-01-20T00:00:00"/>
    <n v="80505840"/>
    <n v="-20"/>
    <n v="14825"/>
    <d v="2025-01-29T00:00:00"/>
    <n v="80262600"/>
    <n v="243220"/>
    <n v="243240"/>
    <s v="GOMEZ MARTINEZ FREDY AUGUSTO"/>
    <s v="CO1.PCCNTR.7343482"/>
    <n v="43779600"/>
    <m/>
    <m/>
    <m/>
    <m/>
    <n v="7296600"/>
    <m/>
    <n v="7296600"/>
    <m/>
    <n v="7296600"/>
    <m/>
    <n v="7296600"/>
    <n v="36726220"/>
    <n v="7296600"/>
    <n v="-243220"/>
    <n v="7296600"/>
    <m/>
    <m/>
    <m/>
    <m/>
    <m/>
    <m/>
    <m/>
    <m/>
    <n v="80262600"/>
    <n v="43779600"/>
    <n v="36483000"/>
  </r>
  <r>
    <x v="0"/>
    <x v="4"/>
    <s v="Energía"/>
    <s v="Si"/>
    <n v="37"/>
    <s v="150-49"/>
    <s v="1 - Aumentar señales de expansión y cobertura del servicio de energía eléctrica."/>
    <x v="10"/>
    <s v="Documento de planeación validado"/>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7947440"/>
    <n v="47947440"/>
    <s v="No"/>
    <s v="N/A"/>
    <s v="Jose Lenin Morillo Carrillo"/>
    <s v="Subdirector de Energía Eléctrica"/>
    <n v="6012220601"/>
    <s v="jose.morillo@upme.gov.co"/>
    <n v="27006540"/>
    <m/>
    <m/>
    <n v="288840"/>
    <m/>
    <n v="4332600"/>
    <m/>
    <n v="4332600"/>
    <m/>
    <n v="4332600"/>
    <m/>
    <n v="4332600"/>
    <n v="20940900"/>
    <n v="4332600"/>
    <m/>
    <n v="4332600"/>
    <m/>
    <n v="4332600"/>
    <m/>
    <n v="4332600"/>
    <m/>
    <n v="4332600"/>
    <m/>
    <n v="8665200"/>
    <n v="47947440"/>
    <n v="47947440"/>
    <n v="0"/>
    <n v="0"/>
    <n v="0"/>
    <n v="6825"/>
    <d v="2025-01-09T00:00:00"/>
    <n v="47947440"/>
    <n v="0"/>
    <n v="6825"/>
    <s v="15/01/0205"/>
    <n v="47947440"/>
    <n v="0"/>
    <n v="0"/>
    <s v="HUACA CUELLAR BRANDON STID"/>
    <s v="CO1.PCCNTR.7238053"/>
    <n v="27006540"/>
    <m/>
    <m/>
    <n v="288840"/>
    <m/>
    <n v="4332600"/>
    <m/>
    <n v="4332600"/>
    <m/>
    <n v="4332600"/>
    <m/>
    <n v="4332600"/>
    <n v="20940900"/>
    <n v="4332600"/>
    <m/>
    <n v="4332600"/>
    <m/>
    <m/>
    <m/>
    <m/>
    <m/>
    <m/>
    <m/>
    <m/>
    <n v="47947440"/>
    <n v="26284440"/>
    <n v="21663000"/>
  </r>
  <r>
    <x v="0"/>
    <x v="4"/>
    <s v="Energía"/>
    <s v="Si"/>
    <n v="20"/>
    <s v="150-50"/>
    <s v="1 - Aumentar señales de expansión y cobertura del servicio de energía eléctrica."/>
    <x v="10"/>
    <s v="Documento de planeación validado"/>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n v="40967650"/>
    <n v="40967650"/>
    <n v="0"/>
    <n v="0"/>
    <n v="0"/>
    <n v="17725"/>
    <d v="2025-01-24T00:00:00"/>
    <n v="40967650"/>
    <n v="0"/>
    <n v="17325"/>
    <d v="2025-02-03T00:00:00"/>
    <n v="40967650"/>
    <n v="0"/>
    <n v="0"/>
    <s v="RODRIGUEZ TUTA FELIPE"/>
    <s v="CO1.PCCNTR.7367128"/>
    <m/>
    <m/>
    <n v="41343500"/>
    <m/>
    <n v="-375850"/>
    <n v="3382650"/>
    <m/>
    <n v="3758500"/>
    <m/>
    <n v="3758500"/>
    <m/>
    <n v="3758500"/>
    <m/>
    <n v="3758500"/>
    <m/>
    <n v="3758500"/>
    <m/>
    <m/>
    <m/>
    <m/>
    <m/>
    <m/>
    <m/>
    <m/>
    <n v="40967650"/>
    <n v="22175150"/>
    <n v="18792500"/>
  </r>
  <r>
    <x v="0"/>
    <x v="4"/>
    <s v="Energía"/>
    <s v="Si"/>
    <n v="20"/>
    <s v="150-51"/>
    <s v="1 - Aumentar señales de expansión y cobertura del servicio de energía eléctrica."/>
    <x v="10"/>
    <s v="Documento de planeación validado"/>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n v="35144280"/>
    <n v="35144280"/>
    <n v="0"/>
    <n v="0"/>
    <n v="0"/>
    <n v="18625"/>
    <d v="2025-01-24T00:00:00"/>
    <n v="35144280"/>
    <n v="0"/>
    <n v="21825"/>
    <d v="2025-02-06T00:00:00"/>
    <n v="35144280"/>
    <n v="0"/>
    <n v="0"/>
    <s v="ALVARADO RODRIGUEZ JUAN FELIPE"/>
    <s v="CO1.PCCNTR.7421118"/>
    <m/>
    <m/>
    <n v="35252750"/>
    <m/>
    <m/>
    <n v="2603280"/>
    <n v="-108470"/>
    <n v="3254100"/>
    <m/>
    <n v="3254100"/>
    <m/>
    <n v="3254100"/>
    <m/>
    <n v="3254100"/>
    <m/>
    <n v="3254100"/>
    <m/>
    <m/>
    <m/>
    <m/>
    <m/>
    <m/>
    <m/>
    <m/>
    <n v="35144280"/>
    <n v="18873780"/>
    <n v="16270500"/>
  </r>
  <r>
    <x v="0"/>
    <x v="4"/>
    <s v="Energía"/>
    <s v="Si"/>
    <n v="15"/>
    <s v="150-52"/>
    <s v="1 - Aumentar señales de expansión y cobertura del servicio de energía eléctrica."/>
    <x v="10"/>
    <s v="Documento de planeación validado"/>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m/>
    <m/>
    <m/>
    <m/>
    <m/>
    <m/>
    <m/>
    <n v="68536800"/>
    <n v="36806800"/>
    <n v="31730000"/>
  </r>
  <r>
    <x v="0"/>
    <x v="4"/>
    <s v="Energía"/>
    <s v="Si"/>
    <n v="20"/>
    <s v="150-53"/>
    <s v="1 - Aumentar señales de expansión y cobertura del servicio de energía eléctrica."/>
    <x v="10"/>
    <s v="Documento de planeación validado"/>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m/>
    <m/>
    <m/>
    <m/>
    <m/>
    <m/>
    <m/>
    <n v="67902200"/>
    <n v="36172200"/>
    <n v="31730000"/>
  </r>
  <r>
    <x v="0"/>
    <x v="4"/>
    <s v="Energía"/>
    <s v="Si"/>
    <n v="20"/>
    <s v="150-54"/>
    <s v="1 - Aumentar señales de expansión y cobertura del servicio de energía eléctrica."/>
    <x v="10"/>
    <s v="Documento de planeación validado"/>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m/>
    <m/>
    <m/>
    <m/>
    <m/>
    <m/>
    <m/>
    <n v="53300380"/>
    <n v="28079380"/>
    <n v="25221000"/>
  </r>
  <r>
    <x v="0"/>
    <x v="4"/>
    <s v="Energía"/>
    <s v="Si"/>
    <n v="15"/>
    <s v="150-55"/>
    <s v="1 - Aumentar señales de expansión y cobertura del servicio de energía eléctrica."/>
    <x v="10"/>
    <s v="Documento de planeación validado"/>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n v="0"/>
  </r>
  <r>
    <x v="0"/>
    <x v="4"/>
    <s v="Energía"/>
    <s v="Si"/>
    <n v="15"/>
    <s v="150-56"/>
    <s v="1 - Aumentar señales de expansión y cobertura del servicio de energía eléctrica."/>
    <x v="10"/>
    <s v="Documento de planeación validado"/>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n v="362440"/>
  </r>
  <r>
    <x v="0"/>
    <x v="4"/>
    <s v="Energía"/>
    <s v="Si"/>
    <n v="15"/>
    <s v="150-57"/>
    <s v="1 - Aumentar señales de expansión y cobertura del servicio de energía eléctrica."/>
    <x v="10"/>
    <s v="Documento de planeación validado"/>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n v="0"/>
  </r>
  <r>
    <x v="0"/>
    <x v="4"/>
    <s v="Energía"/>
    <s v="Si"/>
    <n v="28"/>
    <s v="150-5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m/>
    <m/>
    <m/>
    <m/>
    <m/>
    <m/>
    <m/>
    <n v="52416881"/>
    <n v="33716667"/>
    <n v="18700214"/>
  </r>
  <r>
    <x v="0"/>
    <x v="4"/>
    <s v="Energía"/>
    <s v="Si"/>
    <n v="15"/>
    <s v="150-59"/>
    <s v="1 - Aumentar señales de expansión y cobertura del servicio de energía eléctrica"/>
    <x v="10"/>
    <s v="Documento de planeación validado"/>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n v="41647648"/>
    <m/>
    <m/>
    <m/>
    <m/>
    <m/>
    <m/>
    <n v="41647648"/>
    <n v="41647648"/>
    <n v="41647648"/>
    <n v="0"/>
    <n v="0"/>
    <n v="0"/>
    <n v="40325"/>
    <d v="2025-07-28T00:00:00"/>
    <n v="41647648"/>
    <n v="0"/>
    <m/>
    <m/>
    <n v="0"/>
    <n v="41647648"/>
    <n v="41647648"/>
    <m/>
    <m/>
    <m/>
    <m/>
    <m/>
    <m/>
    <m/>
    <m/>
    <m/>
    <m/>
    <m/>
    <m/>
    <m/>
    <m/>
    <m/>
    <m/>
    <m/>
    <m/>
    <m/>
    <m/>
    <m/>
    <m/>
    <m/>
    <m/>
    <m/>
    <m/>
    <n v="0"/>
    <n v="0"/>
    <n v="0"/>
  </r>
  <r>
    <x v="0"/>
    <x v="4"/>
    <s v="Energía"/>
    <s v="Si"/>
    <n v="16"/>
    <s v="150-60"/>
    <s v="1 - Aumentar señales de expansión y cobertura del servicio de energía eléctrica"/>
    <x v="10"/>
    <s v="Documento de planeación validado"/>
    <n v="80111620"/>
    <x v="9"/>
    <s v="Prestación de servicios profesionales y/o de apoyo a la gestión"/>
    <s v="150-60 Prestar servicios profesionales para apoyar el Plan de Indicativo de Expansión de la Generación, así como apoyar el seguimiento y proyectos que se lleven en el marco de las actividades del grupo de generación de la subdirección de energía eléctrica"/>
    <s v="Octubre"/>
    <s v="Octubre"/>
    <s v="Octubre"/>
    <n v="2"/>
    <s v="Meses"/>
    <s v="Contratación directa - Prestación de servicios profesionales"/>
    <s v="Propios - 20 - Ingresos corrientes"/>
    <n v="19844000"/>
    <n v="19844000"/>
    <s v="No"/>
    <s v="N/A"/>
    <s v="Jose Lenin Morillo Carrillo"/>
    <s v="Subdirector de Energía Eléctrica"/>
    <n v="6012220601"/>
    <s v="jose.morillo@upme.gov.co"/>
    <m/>
    <m/>
    <m/>
    <m/>
    <m/>
    <m/>
    <m/>
    <m/>
    <m/>
    <m/>
    <m/>
    <m/>
    <m/>
    <m/>
    <m/>
    <m/>
    <m/>
    <m/>
    <n v="19844000"/>
    <m/>
    <m/>
    <n v="9922000"/>
    <m/>
    <n v="9922000"/>
    <n v="19844000"/>
    <n v="19844000"/>
    <n v="0"/>
    <n v="0"/>
    <n v="0"/>
    <m/>
    <m/>
    <m/>
    <n v="19844000"/>
    <m/>
    <m/>
    <n v="0"/>
    <n v="19844000"/>
    <n v="0"/>
    <m/>
    <m/>
    <m/>
    <m/>
    <m/>
    <m/>
    <m/>
    <m/>
    <m/>
    <m/>
    <m/>
    <m/>
    <m/>
    <m/>
    <m/>
    <m/>
    <m/>
    <m/>
    <m/>
    <m/>
    <m/>
    <m/>
    <m/>
    <m/>
    <m/>
    <m/>
    <n v="0"/>
    <n v="0"/>
    <n v="0"/>
  </r>
  <r>
    <x v="0"/>
    <x v="4"/>
    <s v="Energía"/>
    <s v="Si"/>
    <n v="16"/>
    <s v="150-61"/>
    <s v="1 - Aumentar señales de expansión y cobertura del servicio de energía eléctrica"/>
    <x v="10"/>
    <s v="Documento de planeación validado"/>
    <n v="80111620"/>
    <x v="9"/>
    <s v="Prestación de servicios profesionales y/o de apoyo a la gestión"/>
    <s v="150-61 Prestar servicios profesionales para efectuar el seguimiento socioambiental de los proyectos definidos en el plan de expansión que son objeto de convocatoria pública, e identificar problemáticas y opciones de solución que alimenten las etapas previ"/>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n v="14032000"/>
    <n v="14032000"/>
    <n v="0"/>
    <n v="0"/>
    <n v="0"/>
    <m/>
    <m/>
    <m/>
    <n v="14032000"/>
    <m/>
    <m/>
    <n v="0"/>
    <n v="14032000"/>
    <n v="0"/>
    <m/>
    <m/>
    <m/>
    <m/>
    <m/>
    <m/>
    <m/>
    <m/>
    <m/>
    <m/>
    <m/>
    <m/>
    <m/>
    <m/>
    <m/>
    <m/>
    <m/>
    <m/>
    <m/>
    <m/>
    <m/>
    <m/>
    <m/>
    <m/>
    <m/>
    <m/>
    <n v="0"/>
    <n v="0"/>
    <n v="0"/>
  </r>
  <r>
    <x v="0"/>
    <x v="4"/>
    <s v="Energía"/>
    <s v="Si"/>
    <n v="16"/>
    <s v="150-62"/>
    <s v="1 - Aumentar señales de expansión y cobertura del servicio de energía eléctrica"/>
    <x v="10"/>
    <s v="Documento de planeación validado"/>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n v="14032000"/>
    <n v="14032000"/>
    <n v="0"/>
    <n v="0"/>
    <n v="0"/>
    <m/>
    <m/>
    <m/>
    <n v="14032000"/>
    <m/>
    <m/>
    <n v="0"/>
    <n v="14032000"/>
    <n v="0"/>
    <m/>
    <m/>
    <m/>
    <m/>
    <m/>
    <m/>
    <m/>
    <m/>
    <m/>
    <m/>
    <m/>
    <m/>
    <m/>
    <m/>
    <m/>
    <m/>
    <m/>
    <m/>
    <m/>
    <m/>
    <m/>
    <m/>
    <m/>
    <m/>
    <m/>
    <m/>
    <n v="0"/>
    <n v="0"/>
    <n v="0"/>
  </r>
  <r>
    <x v="0"/>
    <x v="4"/>
    <s v="Energía"/>
    <s v="Si"/>
    <n v="16"/>
    <s v="150-63"/>
    <s v="1 - Aumentar señales de expansión y cobertura del servicio de energía eléctrica"/>
    <x v="10"/>
    <s v="Documento de planeación validado"/>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n v="6258000"/>
    <m/>
    <m/>
    <n v="3129000"/>
    <m/>
    <n v="3129000"/>
    <n v="6258000"/>
    <n v="6258000"/>
    <n v="0"/>
    <n v="0"/>
    <n v="0"/>
    <m/>
    <m/>
    <m/>
    <n v="6258000"/>
    <m/>
    <m/>
    <n v="0"/>
    <n v="6258000"/>
    <n v="0"/>
    <m/>
    <m/>
    <m/>
    <m/>
    <m/>
    <m/>
    <m/>
    <m/>
    <m/>
    <m/>
    <m/>
    <m/>
    <m/>
    <m/>
    <m/>
    <m/>
    <m/>
    <m/>
    <m/>
    <m/>
    <m/>
    <m/>
    <m/>
    <m/>
    <m/>
    <m/>
    <n v="0"/>
    <n v="0"/>
    <n v="0"/>
  </r>
  <r>
    <x v="0"/>
    <x v="4"/>
    <s v="Energía"/>
    <s v="Si"/>
    <n v="16"/>
    <s v="150-64"/>
    <s v="1 - Aumentar señales de expansión y cobertura del servicio de energía eléctrica"/>
    <x v="10"/>
    <s v="Documento de planeación validado"/>
    <n v="80111620"/>
    <x v="9"/>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n v="9970000"/>
    <m/>
    <m/>
    <n v="4985000"/>
    <m/>
    <n v="4985000"/>
    <n v="9970000"/>
    <n v="9970000"/>
    <n v="0"/>
    <n v="0"/>
    <n v="0"/>
    <m/>
    <m/>
    <m/>
    <n v="9970000"/>
    <m/>
    <m/>
    <n v="0"/>
    <n v="9970000"/>
    <n v="0"/>
    <m/>
    <m/>
    <m/>
    <m/>
    <m/>
    <m/>
    <m/>
    <m/>
    <m/>
    <m/>
    <m/>
    <m/>
    <m/>
    <m/>
    <m/>
    <m/>
    <m/>
    <m/>
    <m/>
    <m/>
    <m/>
    <m/>
    <m/>
    <m/>
    <m/>
    <m/>
    <n v="0"/>
    <n v="0"/>
    <n v="0"/>
  </r>
  <r>
    <x v="0"/>
    <x v="4"/>
    <s v="Energía"/>
    <s v="Si"/>
    <n v="16"/>
    <s v="150-65"/>
    <s v="1 - Aumentar señales de expansión y cobertura del servicio de energía eléctrica"/>
    <x v="10"/>
    <s v="Documento de planeación validado"/>
    <n v="80111620"/>
    <x v="9"/>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12692000"/>
    <n v="12692000"/>
    <s v="No"/>
    <s v="N/A"/>
    <s v="Jose Lenin Morillo Carrillo"/>
    <s v="Subdirector de Energía Eléctrica"/>
    <n v="6012220601"/>
    <s v="jose.morillo@upme.gov.co"/>
    <m/>
    <m/>
    <m/>
    <m/>
    <m/>
    <m/>
    <m/>
    <m/>
    <m/>
    <m/>
    <m/>
    <m/>
    <m/>
    <m/>
    <m/>
    <m/>
    <m/>
    <m/>
    <n v="12692000"/>
    <m/>
    <m/>
    <n v="6346000"/>
    <m/>
    <n v="6346000"/>
    <n v="12692000"/>
    <n v="12692000"/>
    <n v="0"/>
    <n v="0"/>
    <n v="0"/>
    <m/>
    <m/>
    <m/>
    <n v="12692000"/>
    <m/>
    <m/>
    <n v="0"/>
    <n v="12692000"/>
    <n v="0"/>
    <m/>
    <m/>
    <m/>
    <m/>
    <m/>
    <m/>
    <m/>
    <m/>
    <m/>
    <m/>
    <m/>
    <m/>
    <m/>
    <m/>
    <m/>
    <m/>
    <m/>
    <m/>
    <m/>
    <m/>
    <m/>
    <m/>
    <m/>
    <m/>
    <m/>
    <m/>
    <n v="0"/>
    <n v="0"/>
    <n v="0"/>
  </r>
  <r>
    <x v="0"/>
    <x v="4"/>
    <s v="Energía"/>
    <s v="Si"/>
    <n v="28"/>
    <s v="150-66"/>
    <s v="1 - Aumentar señales de expansión y cobertura del servicio de energía eléctrica"/>
    <x v="10"/>
    <s v="Documento de planeación validado"/>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n v="81066666"/>
    <n v="81066666"/>
    <n v="0"/>
    <n v="0"/>
    <n v="0"/>
    <n v="31825"/>
    <d v="2025-04-08T00:00:00"/>
    <n v="81066666"/>
    <n v="0"/>
    <n v="34725"/>
    <d v="2025-04-11T00:00:00"/>
    <n v="81066666"/>
    <n v="0"/>
    <n v="0"/>
    <s v="DIAZ CASTRO DIANA SOFIA"/>
    <s v="CO1.PCCNTR.7766137"/>
    <m/>
    <m/>
    <m/>
    <m/>
    <m/>
    <m/>
    <n v="82333333"/>
    <m/>
    <n v="-1266667"/>
    <n v="5066667"/>
    <m/>
    <n v="9500000"/>
    <m/>
    <n v="9500000"/>
    <m/>
    <n v="9500000"/>
    <m/>
    <m/>
    <m/>
    <m/>
    <m/>
    <m/>
    <m/>
    <m/>
    <n v="81066666"/>
    <n v="33566667"/>
    <n v="47499999"/>
  </r>
  <r>
    <x v="0"/>
    <x v="4"/>
    <s v="Energía"/>
    <s v="Si"/>
    <n v="39"/>
    <s v="150-67"/>
    <s v="1 - Aumentar señales de expansión y cobertura del servicio de energía eléctrica"/>
    <x v="10"/>
    <s v="Documento de planeación validado"/>
    <s v="43222501,43222503,43222504,43222609,43233205_x0009_"/>
    <x v="9"/>
    <s v="Software - Licencias"/>
    <s v="150-67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n v="0"/>
  </r>
  <r>
    <x v="0"/>
    <x v="4"/>
    <s v="Energía"/>
    <s v="Si"/>
    <n v="16"/>
    <s v="150-68"/>
    <s v="2 - Aumentar la oportunidad en la definición de obras y ejecución de los procesos de convocatorias."/>
    <x v="11"/>
    <s v="Monitorear los resultados e impactos de los proyectos en ejecución de los procesos de convocatorias y subastas"/>
    <s v="43222501,43222503,43222504,43222609,43233205_x0009_"/>
    <x v="10"/>
    <s v="Software - Licencias"/>
    <s v="150-68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3941700"/>
    <n v="3941700"/>
    <s v="No"/>
    <s v="N/A"/>
    <s v="Jose Lenin Morillo Carrillo"/>
    <s v="Subdirector de Energía Eléctrica"/>
    <n v="6012220601"/>
    <s v="jose.morillo@upme.gov.co"/>
    <m/>
    <m/>
    <m/>
    <m/>
    <m/>
    <m/>
    <m/>
    <m/>
    <m/>
    <m/>
    <m/>
    <m/>
    <m/>
    <m/>
    <m/>
    <m/>
    <m/>
    <m/>
    <n v="3941700"/>
    <m/>
    <m/>
    <n v="3941700"/>
    <m/>
    <m/>
    <n v="3941700"/>
    <n v="3941700"/>
    <n v="0"/>
    <n v="0"/>
    <n v="0"/>
    <m/>
    <m/>
    <m/>
    <n v="3941700"/>
    <m/>
    <m/>
    <n v="0"/>
    <n v="3941700"/>
    <n v="0"/>
    <m/>
    <m/>
    <m/>
    <m/>
    <m/>
    <m/>
    <m/>
    <m/>
    <m/>
    <m/>
    <m/>
    <m/>
    <m/>
    <m/>
    <m/>
    <m/>
    <m/>
    <m/>
    <m/>
    <m/>
    <m/>
    <m/>
    <m/>
    <m/>
    <m/>
    <m/>
    <n v="0"/>
    <n v="0"/>
    <n v="0"/>
  </r>
  <r>
    <x v="0"/>
    <x v="4"/>
    <s v="Energía"/>
    <s v="Si"/>
    <n v="16"/>
    <s v="150-69"/>
    <s v="1 - Aumentar señales de expansión y cobertura del servicio de energía eléctrica"/>
    <x v="10"/>
    <s v="Documento de planeación validado"/>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Abril"/>
    <s v="Abril"/>
    <s v="Mayo"/>
    <n v="8"/>
    <s v="Meses"/>
    <s v="Contratación directa - Prestación de servicios profesionales"/>
    <s v="Propios - 20 - Ingresos corrientes"/>
    <n v="21689334"/>
    <n v="21689334"/>
    <s v="No"/>
    <s v="N/A"/>
    <s v="Jose Lenin Morillo Carrillo"/>
    <s v="Subdirector de Energía Eléctrica"/>
    <n v="6012220601"/>
    <s v="jose.morillo@upme.gov.co"/>
    <m/>
    <m/>
    <m/>
    <m/>
    <m/>
    <m/>
    <m/>
    <m/>
    <m/>
    <m/>
    <m/>
    <m/>
    <m/>
    <m/>
    <m/>
    <m/>
    <m/>
    <m/>
    <n v="21689334"/>
    <m/>
    <m/>
    <n v="4000000"/>
    <m/>
    <n v="17689334"/>
    <n v="21689334"/>
    <n v="21689334"/>
    <n v="0"/>
    <n v="0"/>
    <n v="0"/>
    <m/>
    <m/>
    <m/>
    <n v="21689334"/>
    <m/>
    <m/>
    <n v="0"/>
    <n v="21689334"/>
    <n v="0"/>
    <m/>
    <m/>
    <m/>
    <m/>
    <m/>
    <m/>
    <m/>
    <m/>
    <m/>
    <m/>
    <m/>
    <m/>
    <m/>
    <m/>
    <m/>
    <m/>
    <m/>
    <m/>
    <m/>
    <m/>
    <m/>
    <m/>
    <m/>
    <m/>
    <m/>
    <m/>
    <n v="0"/>
    <n v="0"/>
    <n v="0"/>
  </r>
  <r>
    <x v="0"/>
    <x v="4"/>
    <s v="Energía"/>
    <s v="Si"/>
    <n v="28"/>
    <s v="150-70"/>
    <s v="1 - Aumentar señales de expansión y cobertura del servicio de energía eléctrica"/>
    <x v="10"/>
    <s v="Documento de planeación validado"/>
    <n v="80111620"/>
    <x v="9"/>
    <s v="Prestación de servicios profesionales y/o de apoyo a la gestión"/>
    <s v="150-70 Prestar servicios profesionales para realizar la compilación, verificación, análisis y gestión de la información relacionada con el comportamiento de la demanda de energía, la evolución tecnológica, la transición energética y los procesos asociados"/>
    <s v="Junio "/>
    <s v="Junio "/>
    <s v="Julio "/>
    <n v="5"/>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n v="29862638"/>
    <m/>
    <m/>
    <n v="7465659.5"/>
    <m/>
    <n v="7465659.5"/>
    <m/>
    <n v="14931319"/>
    <n v="29862638"/>
    <n v="29862638"/>
    <n v="0"/>
    <n v="0"/>
    <n v="0"/>
    <m/>
    <m/>
    <m/>
    <n v="29862638"/>
    <m/>
    <m/>
    <n v="0"/>
    <n v="29862638"/>
    <n v="0"/>
    <m/>
    <m/>
    <m/>
    <m/>
    <m/>
    <m/>
    <m/>
    <m/>
    <m/>
    <m/>
    <m/>
    <m/>
    <m/>
    <m/>
    <m/>
    <m/>
    <m/>
    <m/>
    <m/>
    <m/>
    <m/>
    <m/>
    <m/>
    <m/>
    <m/>
    <m/>
    <n v="0"/>
    <n v="0"/>
    <n v="0"/>
  </r>
  <r>
    <x v="0"/>
    <x v="4"/>
    <s v="Energía"/>
    <s v="Si"/>
    <n v="20"/>
    <s v="150-71"/>
    <s v="1 - Aumentar señales de expansión y cobertura del servicio de energía eléctrica"/>
    <x v="10"/>
    <s v="Documento de planeación validado"/>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5994500"/>
    <n v="45994500"/>
    <s v="No"/>
    <s v="N/A"/>
    <s v="Jose Lenin Morillo Carrillo"/>
    <s v="Subdirector de Energía Eléctrica"/>
    <n v="6012220601"/>
    <s v="jose.morillo@upme.gov.co"/>
    <m/>
    <m/>
    <m/>
    <m/>
    <m/>
    <m/>
    <n v="45994500"/>
    <m/>
    <m/>
    <m/>
    <m/>
    <m/>
    <m/>
    <m/>
    <m/>
    <n v="5041200"/>
    <m/>
    <n v="6250000"/>
    <m/>
    <n v="6250000"/>
    <m/>
    <n v="6250000"/>
    <m/>
    <n v="22203300"/>
    <n v="45994500"/>
    <n v="45994500"/>
    <n v="0"/>
    <n v="0"/>
    <n v="0"/>
    <n v="34125"/>
    <d v="2025-04-25T00:00:00"/>
    <n v="45994500"/>
    <n v="0"/>
    <n v="37725"/>
    <d v="2025-04-29T00:00:00"/>
    <n v="45994500"/>
    <n v="0"/>
    <n v="0"/>
    <s v="ALAS DE COLOMBIA EXPRESS SAS"/>
    <s v="CO1.PCCNTR.7823853"/>
    <m/>
    <m/>
    <m/>
    <m/>
    <m/>
    <m/>
    <n v="45994500"/>
    <m/>
    <m/>
    <m/>
    <m/>
    <m/>
    <m/>
    <m/>
    <m/>
    <n v="5041200"/>
    <m/>
    <m/>
    <m/>
    <m/>
    <m/>
    <m/>
    <m/>
    <m/>
    <n v="45994500"/>
    <n v="5041200"/>
    <n v="40953300"/>
  </r>
  <r>
    <x v="0"/>
    <x v="4"/>
    <s v="Energía"/>
    <s v="Si"/>
    <n v="20"/>
    <s v="150-72"/>
    <s v="2 - Aumentar la oportunidad en la definición de obras y ejecución de los procesos de convocatorias."/>
    <x v="11"/>
    <s v="Monitorear los resultados e impactos de los proyectos en ejecución de los procesos de convocatorias y subastas"/>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n v="4005500"/>
    <n v="4005500"/>
    <n v="0"/>
    <n v="0"/>
    <n v="0"/>
    <n v="34125"/>
    <d v="2025-04-25T00:00:00"/>
    <n v="4005500"/>
    <n v="0"/>
    <n v="37725"/>
    <d v="2025-04-29T00:00:00"/>
    <n v="4005500"/>
    <n v="0"/>
    <n v="0"/>
    <s v="ALAS DE COLOMBIA EXPRESS SAS"/>
    <s v="CO1.PCCNTR.7823853"/>
    <m/>
    <m/>
    <m/>
    <m/>
    <m/>
    <m/>
    <n v="4005500"/>
    <m/>
    <m/>
    <m/>
    <m/>
    <m/>
    <m/>
    <m/>
    <m/>
    <n v="3895100"/>
    <m/>
    <m/>
    <m/>
    <m/>
    <m/>
    <m/>
    <m/>
    <m/>
    <n v="4005500"/>
    <n v="3895100"/>
    <n v="110400"/>
  </r>
  <r>
    <x v="0"/>
    <x v="4"/>
    <s v="Energía"/>
    <s v="Si"/>
    <n v="37"/>
    <s v="150-73"/>
    <s v="1 - Aumentar señales de expansión y cobertura del servicio de energía eléctrica."/>
    <x v="10"/>
    <s v="Documento de planeación validado"/>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n v="1144453"/>
    <n v="1144453"/>
    <n v="0"/>
    <n v="0"/>
    <n v="0"/>
    <n v="19125"/>
    <d v="2025-01-24T00:00:00"/>
    <n v="1144453"/>
    <n v="0"/>
    <n v="20125"/>
    <d v="2025-05-02T00:00:00"/>
    <n v="1144453"/>
    <n v="0"/>
    <n v="0"/>
    <s v="CIFUENTES GRUESO LAURA VICTORIA"/>
    <s v="CO1.PCCNTR.7403891"/>
    <m/>
    <m/>
    <m/>
    <m/>
    <m/>
    <m/>
    <m/>
    <m/>
    <n v="1144453"/>
    <m/>
    <m/>
    <m/>
    <m/>
    <m/>
    <m/>
    <m/>
    <m/>
    <m/>
    <m/>
    <m/>
    <m/>
    <m/>
    <m/>
    <m/>
    <n v="1144453"/>
    <n v="0"/>
    <n v="1144453"/>
  </r>
  <r>
    <x v="0"/>
    <x v="4"/>
    <s v="Energía"/>
    <s v="Si"/>
    <n v="33"/>
    <s v="150-74"/>
    <s v="1 - Aumentar señales de expansión y cobertura del servicio de energía eléctrica"/>
    <x v="10"/>
    <s v="Documento de planeación validado"/>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n v="1000000"/>
    <m/>
    <n v="1000000"/>
    <m/>
    <n v="1000000"/>
    <m/>
    <n v="2000000"/>
    <n v="5000000"/>
    <n v="5000000"/>
    <n v="0"/>
    <n v="0"/>
    <n v="0"/>
    <n v="25125"/>
    <d v="2025-07-02T00:00:00"/>
    <n v="5000000"/>
    <n v="0"/>
    <n v="32025"/>
    <d v="2025-03-27T00:00:00"/>
    <n v="5000000"/>
    <n v="0"/>
    <n v="0"/>
    <s v="IMPRENTA NACIONAL DE COLOMBIA"/>
    <s v="CO1.PCCNTR.7698279"/>
    <m/>
    <m/>
    <m/>
    <m/>
    <m/>
    <m/>
    <m/>
    <m/>
    <m/>
    <m/>
    <m/>
    <m/>
    <m/>
    <m/>
    <n v="5000000"/>
    <m/>
    <m/>
    <m/>
    <m/>
    <m/>
    <m/>
    <m/>
    <m/>
    <m/>
    <n v="5000000"/>
    <n v="0"/>
    <n v="5000000"/>
  </r>
  <r>
    <x v="0"/>
    <x v="4"/>
    <s v="Energía"/>
    <s v="Si"/>
    <n v="37"/>
    <s v="150-75"/>
    <s v="2 - Aumentar la oportunidad en la definición de obras y ejecución de los procesos de convocatorias."/>
    <x v="11"/>
    <s v="Estructurar los documentos técnicos y jurídicos para los procesos de convocatorias y subastas"/>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6358400"/>
    <n v="1589600"/>
    <m/>
    <n v="1589600"/>
    <m/>
    <n v="1589600"/>
    <m/>
    <n v="1589600"/>
    <n v="6358400"/>
    <n v="6358400"/>
    <n v="0"/>
    <n v="0"/>
    <n v="0"/>
    <n v="42625"/>
    <d v="2025-08-19T00:00:00"/>
    <n v="6358400"/>
    <n v="0"/>
    <m/>
    <m/>
    <n v="0"/>
    <n v="6358400"/>
    <n v="6358400"/>
    <m/>
    <m/>
    <m/>
    <m/>
    <m/>
    <m/>
    <m/>
    <m/>
    <m/>
    <m/>
    <m/>
    <m/>
    <m/>
    <m/>
    <m/>
    <m/>
    <m/>
    <m/>
    <m/>
    <m/>
    <m/>
    <m/>
    <m/>
    <m/>
    <m/>
    <m/>
    <n v="0"/>
    <n v="0"/>
    <n v="0"/>
  </r>
  <r>
    <x v="0"/>
    <x v="4"/>
    <s v="Energía"/>
    <s v="Si"/>
    <n v="37"/>
    <s v="150-76"/>
    <s v="1 - Aumentar señales de expansión y cobertura del servicio de energía eléctrica"/>
    <x v="10"/>
    <s v="Documento de planeación validado"/>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n v="660400"/>
    <m/>
    <n v="660400"/>
    <m/>
    <n v="660400"/>
    <m/>
    <n v="660400"/>
    <n v="2641600"/>
    <n v="2641600"/>
    <n v="0"/>
    <n v="0"/>
    <n v="0"/>
    <n v="42625"/>
    <d v="2025-08-19T00:00:00"/>
    <n v="2641600"/>
    <n v="0"/>
    <m/>
    <m/>
    <n v="0"/>
    <n v="2641600"/>
    <n v="2641600"/>
    <m/>
    <m/>
    <m/>
    <m/>
    <m/>
    <m/>
    <m/>
    <m/>
    <m/>
    <m/>
    <m/>
    <m/>
    <m/>
    <m/>
    <m/>
    <m/>
    <m/>
    <m/>
    <m/>
    <m/>
    <m/>
    <m/>
    <m/>
    <m/>
    <m/>
    <m/>
    <n v="0"/>
    <n v="0"/>
    <n v="0"/>
  </r>
  <r>
    <x v="0"/>
    <x v="4"/>
    <s v="Energía"/>
    <s v="Si"/>
    <n v="39"/>
    <s v="150-77"/>
    <s v="1 - Aumentar señales de expansión y cobertura del servicio de energía eléctrica"/>
    <x v="10"/>
    <s v="Documento de planeación validado"/>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n v="180000000"/>
    <n v="180000000"/>
    <n v="0"/>
    <n v="0"/>
    <n v="0"/>
    <n v="43125"/>
    <d v="2025-08-25T00:00:00"/>
    <n v="180000000"/>
    <n v="0"/>
    <m/>
    <m/>
    <m/>
    <n v="180000000"/>
    <n v="180000000"/>
    <m/>
    <m/>
    <m/>
    <m/>
    <m/>
    <m/>
    <m/>
    <m/>
    <m/>
    <m/>
    <m/>
    <m/>
    <m/>
    <m/>
    <m/>
    <m/>
    <m/>
    <m/>
    <m/>
    <m/>
    <m/>
    <m/>
    <m/>
    <m/>
    <m/>
    <m/>
    <n v="0"/>
    <n v="0"/>
    <n v="0"/>
  </r>
  <r>
    <x v="0"/>
    <x v="5"/>
    <s v="Minería"/>
    <s v="Si"/>
    <s v="75 (30/12/2024)"/>
    <s v="140-1"/>
    <s v="2 - Ampliar el conocimiento de los encadenamientos productivos asociados a la actividad minera por parte de los actores del sector."/>
    <x v="12"/>
    <s v="Diagnóstico"/>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m/>
    <m/>
    <m/>
    <m/>
    <m/>
    <m/>
    <m/>
    <n v="103500000"/>
    <n v="60300000"/>
    <n v="43200000"/>
  </r>
  <r>
    <x v="0"/>
    <x v="5"/>
    <s v="Minería"/>
    <s v="Si"/>
    <s v="75 (30/12/2024)"/>
    <s v="140-2"/>
    <s v="2 - Ampliar el conocimiento de los encadenamientos productivos asociados a la actividad minera por parte de los actores del sector."/>
    <x v="12"/>
    <s v="Diagnóstico"/>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n v="0"/>
  </r>
  <r>
    <x v="0"/>
    <x v="5"/>
    <s v="Minería"/>
    <s v="Si"/>
    <n v="29"/>
    <s v="140-3"/>
    <s v="2 - Ampliar el conocimiento de los encadenamientos productivos asociados a la actividad minera por parte de los actores del sector."/>
    <x v="12"/>
    <s v="Diagnóstico"/>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7067762"/>
    <n v="3000000"/>
    <n v="10067762"/>
    <n v="2500000"/>
    <n v="9567762"/>
    <n v="2500004"/>
    <n v="16399936"/>
    <n v="97279267"/>
    <n v="89279267"/>
    <n v="8000000"/>
    <n v="-8000000"/>
    <n v="0"/>
    <n v="5125"/>
    <d v="2025-01-08T00:00:00"/>
    <n v="89279267"/>
    <n v="0"/>
    <n v="4925"/>
    <d v="2025-01-14T00:00:00"/>
    <n v="89279263"/>
    <n v="4"/>
    <n v="4"/>
    <s v="NEGRETE FLORES JOVANA"/>
    <s v="CO1.PCCNTR.7231698"/>
    <n v="81279263"/>
    <m/>
    <m/>
    <n v="3769473"/>
    <m/>
    <n v="7067762"/>
    <m/>
    <n v="7067762"/>
    <m/>
    <n v="7067762"/>
    <m/>
    <n v="7067762"/>
    <m/>
    <n v="7067762"/>
    <n v="8000000"/>
    <n v="7067762"/>
    <m/>
    <m/>
    <m/>
    <m/>
    <m/>
    <m/>
    <m/>
    <m/>
    <n v="89279263"/>
    <n v="46176045"/>
    <n v="43103218"/>
  </r>
  <r>
    <x v="0"/>
    <x v="5"/>
    <s v="Minería"/>
    <s v="Si"/>
    <n v="16"/>
    <s v="140-4"/>
    <s v="2 - Ampliar el conocimiento de los encadenamientos productivos asociados a la actividad minera por parte de los actores del sector."/>
    <x v="12"/>
    <s v="Diagnóstico"/>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n v="0"/>
  </r>
  <r>
    <x v="0"/>
    <x v="5"/>
    <s v="Minería"/>
    <s v="Si"/>
    <n v="33"/>
    <s v="140-5"/>
    <s v="2 - Ampliar el conocimiento de los encadenamientos productivos asociados a la actividad minera por parte de los actores del sector."/>
    <x v="12"/>
    <s v="Diagnóstico"/>
    <s v="N/A"/>
    <x v="11"/>
    <s v="Viáticos y gastos de viaje"/>
    <s v="140-5 Pago de viáticos y gastos de desplazamiento para el fortalecimiento de la planeación para el desarrollo minero responsable con los territorios en el marco de la transición energética a nivel nacional."/>
    <s v="N.A"/>
    <s v="N.A"/>
    <s v="Octubre"/>
    <s v="N.A"/>
    <s v="N.A"/>
    <s v="N/A"/>
    <s v="Propios - 20 - Ingresos corrientes"/>
    <n v="4600000"/>
    <n v="4600000"/>
    <s v="No"/>
    <s v="N/A"/>
    <s v="Olga Tatiana Araque"/>
    <s v="Subdirector de Minería"/>
    <n v="6012220601"/>
    <s v="olga.araque@upme.gov.co"/>
    <m/>
    <m/>
    <m/>
    <m/>
    <m/>
    <m/>
    <m/>
    <m/>
    <m/>
    <m/>
    <m/>
    <m/>
    <m/>
    <m/>
    <m/>
    <m/>
    <m/>
    <m/>
    <n v="1500000"/>
    <n v="1500000"/>
    <n v="1600000"/>
    <n v="1600000"/>
    <n v="1500000"/>
    <n v="1500000"/>
    <n v="4600000"/>
    <n v="4600000"/>
    <n v="0"/>
    <n v="0"/>
    <n v="0"/>
    <m/>
    <m/>
    <m/>
    <n v="4600000"/>
    <m/>
    <m/>
    <n v="0"/>
    <n v="4600000"/>
    <n v="0"/>
    <m/>
    <m/>
    <m/>
    <m/>
    <m/>
    <m/>
    <m/>
    <m/>
    <m/>
    <m/>
    <m/>
    <m/>
    <m/>
    <m/>
    <m/>
    <m/>
    <m/>
    <m/>
    <m/>
    <m/>
    <m/>
    <m/>
    <m/>
    <m/>
    <m/>
    <m/>
    <n v="0"/>
    <n v="0"/>
    <n v="0"/>
  </r>
  <r>
    <x v="0"/>
    <x v="5"/>
    <s v="Minería"/>
    <s v="Si"/>
    <n v="18"/>
    <s v="140-6"/>
    <s v="2 - Ampliar el conocimiento de los encadenamientos productivos asociados a la actividad minera por parte de los actores del sector."/>
    <x v="12"/>
    <s v="Documento de planeación validado"/>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3322695"/>
    <n v="3322695"/>
    <n v="3300000"/>
    <n v="3300000"/>
    <n v="3194610"/>
    <n v="3194610"/>
    <n v="4068388"/>
    <n v="4565723"/>
    <n v="28203633"/>
    <n v="27268698"/>
    <n v="934935"/>
    <n v="2243672"/>
    <n v="3178607"/>
    <n v="33325"/>
    <d v="2025-04-16T00:00:00"/>
    <n v="30447305"/>
    <n v="0"/>
    <s v="38325, 38425, 38525, 38625, 40225, 40325, 42625 ,44525,44825,47525,48925,49025,49825,51825,52325, 56025"/>
    <d v="2025-05-05T00:00:00"/>
    <n v="14317940"/>
    <n v="16129365"/>
    <n v="16129365"/>
    <s v="CARRASCO RINCON ELISA,POVEDA FORERO GERMAN ANDRES,HERAZO PEREZ YINA YISETH,ARAQUE MENDOZA OLGA TATIANA,CARRASCO RINCON ELISA,BELTRAN SIERRA YESSICA ALEXANDRA,ALVAREZ MEJIA JUAN GUILLERMO, ALVAREZ MEJIA JUAN GUILLERMO_x000a__x000a__x000a__x000a_"/>
    <m/>
    <m/>
    <m/>
    <m/>
    <m/>
    <m/>
    <m/>
    <m/>
    <m/>
    <n v="6443381"/>
    <n v="6443381"/>
    <n v="1315736"/>
    <n v="1069794"/>
    <n v="5372495"/>
    <n v="5121102"/>
    <n v="1186328"/>
    <n v="251393"/>
    <m/>
    <m/>
    <m/>
    <m/>
    <m/>
    <m/>
    <m/>
    <m/>
    <n v="14317940"/>
    <n v="12885670"/>
    <n v="1432270"/>
  </r>
  <r>
    <x v="0"/>
    <x v="5"/>
    <s v="Minería"/>
    <s v="Si"/>
    <n v="18"/>
    <s v="140-7"/>
    <s v="2 - Ampliar el conocimiento de los encadenamientos productivos asociados a la actividad minera por parte de los actores del sector."/>
    <x v="12"/>
    <s v="Documento de planeación validado"/>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m/>
    <m/>
    <m/>
    <m/>
    <m/>
    <m/>
    <m/>
    <n v="87893680"/>
    <n v="48182680"/>
    <n v="39711000"/>
  </r>
  <r>
    <x v="0"/>
    <x v="5"/>
    <s v="Minería"/>
    <s v="Si"/>
    <n v="2"/>
    <s v="140-8"/>
    <s v="2 - Ampliar el conocimiento de los encadenamientos productivos asociados a la actividad minera por parte de los actores del sector."/>
    <x v="12"/>
    <s v="Documento de planeación preliminar"/>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2200000"/>
    <m/>
    <n v="2000000"/>
    <m/>
    <n v="2200000"/>
    <m/>
    <n v="7958932"/>
    <n v="17341466"/>
    <n v="21579291"/>
    <n v="-4237825"/>
    <n v="0"/>
    <n v="-4237825"/>
    <n v="725"/>
    <d v="2025-01-03T00:00:00"/>
    <n v="17341466"/>
    <n v="0"/>
    <n v="725"/>
    <d v="2025-01-03T00:00:00"/>
    <n v="17341466"/>
    <n v="0"/>
    <n v="0"/>
    <s v="FESTIVAL TOURS S.A.S"/>
    <s v="CO1.PCCNTR.7126910"/>
    <m/>
    <m/>
    <m/>
    <m/>
    <m/>
    <m/>
    <m/>
    <m/>
    <m/>
    <m/>
    <n v="17341466"/>
    <m/>
    <m/>
    <n v="841068"/>
    <m/>
    <n v="6379291"/>
    <m/>
    <m/>
    <m/>
    <m/>
    <m/>
    <m/>
    <m/>
    <m/>
    <n v="17341466"/>
    <n v="7220359"/>
    <n v="10121107"/>
  </r>
  <r>
    <x v="0"/>
    <x v="5"/>
    <s v="Minería"/>
    <s v="Si"/>
    <n v="5"/>
    <s v="140-9"/>
    <s v="2 - Ampliar el conocimiento de los encadenamientos productivos asociados a la actividad minera por parte de los actores del sector."/>
    <x v="12"/>
    <s v="Documento de planeación preliminar"/>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n v="127724300"/>
    <n v="127724300"/>
    <n v="0"/>
    <n v="0"/>
    <n v="0"/>
    <n v="23525"/>
    <d v="2025-01-31T00:00:00"/>
    <n v="125402040"/>
    <n v="2322260"/>
    <n v="20725"/>
    <d v="2025-02-06T00:00:00"/>
    <n v="125402040"/>
    <n v="2322260"/>
    <n v="0"/>
    <s v="TOVAR PERILLA CAMILO ANDRES"/>
    <s v="CO1.PCCNTR.7410256"/>
    <m/>
    <m/>
    <n v="81279100"/>
    <m/>
    <n v="44122940"/>
    <n v="9289040"/>
    <m/>
    <n v="11611300"/>
    <m/>
    <n v="11611300"/>
    <m/>
    <n v="11611300"/>
    <m/>
    <n v="11611300"/>
    <m/>
    <n v="11611300"/>
    <m/>
    <m/>
    <m/>
    <m/>
    <m/>
    <m/>
    <m/>
    <m/>
    <n v="125402040"/>
    <n v="67345540"/>
    <n v="58056500"/>
  </r>
  <r>
    <x v="0"/>
    <x v="5"/>
    <s v="Minería"/>
    <s v="Si"/>
    <n v="5"/>
    <s v="140-10"/>
    <s v="2 - Ampliar el conocimiento de los encadenamientos productivos asociados a la actividad minera por parte de los actores del sector."/>
    <x v="12"/>
    <s v="Documento de planeación preliminar"/>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m/>
    <m/>
    <m/>
    <m/>
    <m/>
    <m/>
    <m/>
    <n v="70677620"/>
    <n v="36987954"/>
    <n v="33689666"/>
  </r>
  <r>
    <x v="0"/>
    <x v="5"/>
    <s v="Minería"/>
    <s v="Si"/>
    <s v="75 (30/12/2024)"/>
    <s v="140-11"/>
    <s v="2 - Ampliar el conocimiento de los encadenamientos productivos asociados a la actividad minera por parte de los actores del sector."/>
    <x v="12"/>
    <s v="Documento de planeación preliminar"/>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n v="49852500"/>
    <n v="49852500"/>
    <n v="0"/>
    <n v="0"/>
    <n v="0"/>
    <n v="4825"/>
    <d v="2025-01-07T00:00:00"/>
    <n v="49708000"/>
    <n v="144500"/>
    <n v="6325"/>
    <d v="2025-01-15T00:00:00"/>
    <n v="49708000"/>
    <n v="144500"/>
    <n v="0"/>
    <s v="CRISTIANO BOTIA CARLOS DARIO"/>
    <s v="CO1.PCCNTR.7238540"/>
    <n v="49852500"/>
    <m/>
    <n v="-144500"/>
    <n v="2023000"/>
    <m/>
    <n v="4335000"/>
    <m/>
    <n v="4335000"/>
    <m/>
    <n v="4335000"/>
    <m/>
    <n v="4335000"/>
    <m/>
    <n v="4335000"/>
    <m/>
    <n v="4335000"/>
    <m/>
    <m/>
    <m/>
    <m/>
    <m/>
    <m/>
    <m/>
    <m/>
    <n v="49708000"/>
    <n v="28033000"/>
    <n v="21675000"/>
  </r>
  <r>
    <x v="0"/>
    <x v="5"/>
    <s v="Minería"/>
    <s v="Si"/>
    <n v="18"/>
    <s v="140-12"/>
    <s v="3 - Fortalecer la gestión integral de la información de la planeación minera."/>
    <x v="13"/>
    <s v="Desarrollar herramientas para el análisis, proyección y divulgación de la información minera"/>
    <n v="81121503"/>
    <x v="1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n v="60000000"/>
    <m/>
    <m/>
    <n v="34917708"/>
    <m/>
    <m/>
    <m/>
    <n v="25082292"/>
    <n v="60000000"/>
    <n v="60000000"/>
    <n v="0"/>
    <n v="0"/>
    <n v="0"/>
    <n v="32825"/>
    <d v="2025-04-11T00:00:00"/>
    <n v="60000000"/>
    <n v="0"/>
    <m/>
    <m/>
    <n v="0"/>
    <n v="60000000"/>
    <n v="60000000"/>
    <m/>
    <m/>
    <m/>
    <m/>
    <m/>
    <m/>
    <m/>
    <m/>
    <m/>
    <m/>
    <m/>
    <m/>
    <m/>
    <m/>
    <m/>
    <m/>
    <m/>
    <m/>
    <m/>
    <m/>
    <m/>
    <m/>
    <m/>
    <m/>
    <m/>
    <m/>
    <n v="0"/>
    <n v="0"/>
    <n v="0"/>
  </r>
  <r>
    <x v="0"/>
    <x v="5"/>
    <s v="Minería"/>
    <s v="Si"/>
    <n v="5"/>
    <s v="140-13"/>
    <s v="3 - Fortalecer la gestión integral de la información de la planeación minera."/>
    <x v="13"/>
    <s v="Desarrollar herramientas para el análisis, proyección y divulgación de la información minera"/>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m/>
    <m/>
    <m/>
    <m/>
    <m/>
    <m/>
    <m/>
    <n v="100000000"/>
    <n v="52333333"/>
    <n v="47666667"/>
  </r>
  <r>
    <x v="0"/>
    <x v="5"/>
    <s v="Minería"/>
    <s v="Si"/>
    <n v="33"/>
    <s v="140-14"/>
    <s v="3 - Fortalecer la gestión integral de la información de la planeación minera."/>
    <x v="13"/>
    <s v="Apropiar Insumos para el análisis de Mercado Nacional e internacional de minerales y sus encadenamientos productivos"/>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m/>
    <m/>
    <n v="218356416.46000001"/>
    <n v="218356416.46000001"/>
    <n v="0"/>
    <n v="-1.4600000083446503"/>
    <n v="-1.4600000083446503"/>
    <n v="30225"/>
    <d v="2025-03-10T00:00:00"/>
    <n v="234500000"/>
    <n v="-16143585"/>
    <n v="31325"/>
    <d v="2025-03-25T00:00:00"/>
    <n v="218356416.46000001"/>
    <n v="-1.4600000083446503"/>
    <n v="16143583.539999992"/>
    <s v="EUROMONEY GLOBAL LTD FASTMARKETS MB"/>
    <s v="AO-2025-001"/>
    <m/>
    <m/>
    <m/>
    <m/>
    <n v="220000000"/>
    <m/>
    <m/>
    <m/>
    <n v="14500000"/>
    <n v="218356416.46000001"/>
    <m/>
    <m/>
    <n v="-16143583.539999999"/>
    <m/>
    <m/>
    <m/>
    <m/>
    <m/>
    <m/>
    <m/>
    <m/>
    <m/>
    <m/>
    <m/>
    <n v="218356416.46000001"/>
    <n v="218356416.46000001"/>
    <n v="0"/>
  </r>
  <r>
    <x v="0"/>
    <x v="5"/>
    <s v="Minería"/>
    <s v="Si"/>
    <n v="33"/>
    <s v="140-15"/>
    <s v="3 - Fortalecer la gestión integral de la información de la planeación minera."/>
    <x v="13"/>
    <s v="Apropiar Insumos para el análisis de Mercado Nacional e internacional de minerales y sus encadenamientos productivos"/>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n v="376833619.75"/>
    <n v="376833619.75"/>
    <n v="0"/>
    <n v="0.25"/>
    <n v="0.25"/>
    <n v="30325"/>
    <d v="2025-03-11T00:00:00"/>
    <n v="412500000"/>
    <n v="-35666380"/>
    <n v="33825"/>
    <d v="2025-04-07T00:00:00"/>
    <n v="376833619.75"/>
    <n v="0.25"/>
    <n v="35666380.25"/>
    <s v="ARGUS MEDIA INC"/>
    <s v="AO-2025-002"/>
    <m/>
    <m/>
    <m/>
    <m/>
    <m/>
    <m/>
    <n v="390000000"/>
    <m/>
    <n v="22500000"/>
    <m/>
    <m/>
    <n v="376833619.75"/>
    <n v="-35666380.25"/>
    <m/>
    <m/>
    <m/>
    <m/>
    <m/>
    <m/>
    <m/>
    <m/>
    <m/>
    <m/>
    <m/>
    <n v="376833619.75"/>
    <n v="376833619.75"/>
    <n v="0"/>
  </r>
  <r>
    <x v="0"/>
    <x v="5"/>
    <s v="Minería"/>
    <s v="Si"/>
    <n v="33"/>
    <s v="140-16"/>
    <s v="3 - Fortalecer la gestión integral de la información de la planeación minera."/>
    <x v="13"/>
    <s v="Apropiar Insumos para el análisis de Mercado Nacional e internacional de minerales y sus encadenamientos productivos"/>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n v="43809965"/>
    <n v="43809965"/>
    <n v="0"/>
    <n v="0"/>
    <n v="0"/>
    <m/>
    <m/>
    <m/>
    <n v="43809965"/>
    <m/>
    <m/>
    <n v="0"/>
    <n v="43809965"/>
    <n v="0"/>
    <m/>
    <m/>
    <m/>
    <m/>
    <m/>
    <m/>
    <m/>
    <m/>
    <m/>
    <m/>
    <m/>
    <m/>
    <m/>
    <m/>
    <m/>
    <m/>
    <m/>
    <m/>
    <m/>
    <m/>
    <m/>
    <m/>
    <m/>
    <m/>
    <m/>
    <m/>
    <n v="0"/>
    <n v="0"/>
    <n v="0"/>
  </r>
  <r>
    <x v="0"/>
    <x v="5"/>
    <s v="Minería"/>
    <s v="Si"/>
    <n v="37"/>
    <s v="140-17"/>
    <s v="3 - Fortalecer la gestión integral de la información de la planeación minera."/>
    <x v="13"/>
    <s v="Apropiar Insumos para el análisis de Mercado Nacional e internacional de minerales y sus encadenamientos productivos"/>
    <n v="80101507"/>
    <x v="12"/>
    <s v="Consultoría"/>
    <s v="140-17 Realizar el análisis de necesidades, incorporando soluciones tecnológicas innovadoras para la reestructuración del SIMCO."/>
    <s v="Agosto"/>
    <s v="Agosto"/>
    <s v="Agosto"/>
    <n v="4.5"/>
    <s v="Meses"/>
    <s v="Contratación régimen especial (con ofertas)  - Régimen especial"/>
    <s v="Propios - 20 - Ingresos corrientes"/>
    <n v="152000000"/>
    <n v="152000000"/>
    <s v="No"/>
    <s v="N/A"/>
    <s v="Olga Tatiana Araque"/>
    <s v="Subdirector de Minería"/>
    <n v="6012220601"/>
    <s v="olga.araque@upme.gov.co"/>
    <m/>
    <m/>
    <m/>
    <m/>
    <m/>
    <m/>
    <m/>
    <m/>
    <m/>
    <m/>
    <m/>
    <m/>
    <m/>
    <m/>
    <m/>
    <m/>
    <n v="152000000"/>
    <m/>
    <m/>
    <m/>
    <m/>
    <n v="152000000"/>
    <m/>
    <m/>
    <n v="152000000"/>
    <n v="152000000"/>
    <n v="0"/>
    <n v="0"/>
    <n v="0"/>
    <m/>
    <m/>
    <m/>
    <n v="152000000"/>
    <m/>
    <m/>
    <n v="0"/>
    <n v="152000000"/>
    <n v="0"/>
    <m/>
    <m/>
    <m/>
    <m/>
    <m/>
    <m/>
    <m/>
    <m/>
    <m/>
    <m/>
    <m/>
    <m/>
    <m/>
    <m/>
    <m/>
    <m/>
    <m/>
    <m/>
    <m/>
    <m/>
    <m/>
    <m/>
    <m/>
    <m/>
    <m/>
    <m/>
    <n v="0"/>
    <n v="0"/>
    <n v="0"/>
  </r>
  <r>
    <x v="0"/>
    <x v="5"/>
    <s v="Minería"/>
    <s v="Si"/>
    <n v="37"/>
    <s v="140-18"/>
    <s v="3 - Fortalecer la gestión integral de la información de la planeación minera."/>
    <x v="13"/>
    <s v="Apropiar insumos para el análisis de Mercado Internacional de minerales y sus tendencias a largo plazo"/>
    <n v="80101507"/>
    <x v="12"/>
    <s v="Consultoría"/>
    <s v="140-18 Realizar el diseño actualizado de arquitectura solución, incorporando herramientas tecnológicas innovadoras para la reestructuración del SIMCO. "/>
    <s v="Agosto"/>
    <s v="Agosto"/>
    <s v="Agosto"/>
    <d v="2025-05-04T00:00:00"/>
    <s v="Meses"/>
    <s v="Contratación régimen especial (con ofertas)  - Régimen especial"/>
    <s v="Propios - 20 - Ingresos corrientes"/>
    <n v="195000000"/>
    <n v="195000000"/>
    <s v="No"/>
    <s v="N/A"/>
    <s v="Olga Tatiana Araque"/>
    <s v="Subdirector de Minería"/>
    <n v="6012220601"/>
    <s v="olga.araque@upme.gov.co"/>
    <m/>
    <m/>
    <m/>
    <m/>
    <m/>
    <m/>
    <m/>
    <m/>
    <m/>
    <m/>
    <m/>
    <m/>
    <m/>
    <m/>
    <m/>
    <m/>
    <n v="195000000"/>
    <m/>
    <m/>
    <m/>
    <m/>
    <m/>
    <m/>
    <n v="195000000"/>
    <n v="195000000"/>
    <n v="195000000"/>
    <n v="0"/>
    <n v="0"/>
    <n v="0"/>
    <m/>
    <m/>
    <m/>
    <n v="195000000"/>
    <m/>
    <m/>
    <n v="0"/>
    <n v="195000000"/>
    <n v="0"/>
    <m/>
    <m/>
    <m/>
    <m/>
    <m/>
    <m/>
    <m/>
    <m/>
    <m/>
    <m/>
    <m/>
    <m/>
    <m/>
    <m/>
    <m/>
    <m/>
    <m/>
    <m/>
    <m/>
    <m/>
    <m/>
    <m/>
    <m/>
    <m/>
    <m/>
    <m/>
    <n v="0"/>
    <n v="0"/>
    <n v="0"/>
  </r>
  <r>
    <x v="0"/>
    <x v="5"/>
    <s v="Minería"/>
    <s v="Si"/>
    <s v="75 (30/12/2024)"/>
    <s v="140-19"/>
    <s v="2 - Ampliar el conocimiento de los encadenamientos productivos asociados a la actividad minera por parte de los actores del sector."/>
    <x v="12"/>
    <s v="Diagnóstico"/>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n v="6970733"/>
    <n v="6970733"/>
    <n v="0"/>
    <n v="0"/>
    <n v="0"/>
    <n v="9925"/>
    <d v="2025-01-14T00:00:00"/>
    <n v="6970733"/>
    <n v="0"/>
    <n v="8525"/>
    <d v="2025-01-17T00:00:00"/>
    <n v="6970733"/>
    <n v="0"/>
    <n v="0"/>
    <s v="SALGADO SALGUERO BLANCA DEL"/>
    <s v="CO1.PCCNTR.7260523"/>
    <n v="6970733"/>
    <m/>
    <m/>
    <m/>
    <m/>
    <m/>
    <m/>
    <m/>
    <m/>
    <m/>
    <m/>
    <m/>
    <m/>
    <m/>
    <m/>
    <m/>
    <m/>
    <m/>
    <m/>
    <m/>
    <m/>
    <m/>
    <m/>
    <m/>
    <n v="6970733"/>
    <n v="0"/>
    <n v="6970733"/>
  </r>
  <r>
    <x v="0"/>
    <x v="5"/>
    <s v="Minería"/>
    <s v="Si"/>
    <s v="75 (30/12/2024)"/>
    <s v="140-20"/>
    <s v="2 - Ampliar el conocimiento de los encadenamientos productivos asociados a la actividad minera por parte de los actores del sector."/>
    <x v="12"/>
    <s v="Diagnóstico"/>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n v="6970733"/>
    <n v="6970733"/>
    <n v="0"/>
    <n v="0"/>
    <n v="0"/>
    <n v="9825"/>
    <d v="2025-01-14T00:00:00"/>
    <n v="6970733"/>
    <n v="0"/>
    <n v="8925"/>
    <d v="2025-01-17T00:00:00"/>
    <n v="6970733"/>
    <n v="0"/>
    <n v="0"/>
    <s v="AYA NAVARRO ESTEFANIA"/>
    <s v="CO1.PCCNTR.7260913"/>
    <n v="6970733"/>
    <m/>
    <m/>
    <m/>
    <m/>
    <m/>
    <m/>
    <m/>
    <m/>
    <m/>
    <m/>
    <m/>
    <m/>
    <m/>
    <m/>
    <m/>
    <m/>
    <m/>
    <m/>
    <m/>
    <m/>
    <m/>
    <m/>
    <m/>
    <n v="6970733"/>
    <n v="0"/>
    <n v="6970733"/>
  </r>
  <r>
    <x v="0"/>
    <x v="5"/>
    <s v="Minería"/>
    <s v="Si"/>
    <n v="32"/>
    <s v="140-21"/>
    <s v="2 - Ampliar el conocimiento de los encadenamientos productivos asociados a la actividad minera por parte de los actores del sector."/>
    <x v="12"/>
    <s v="Documento de planeación preliminar"/>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n v="13600000"/>
    <m/>
    <m/>
    <m/>
    <m/>
    <m/>
    <m/>
    <n v="0"/>
    <n v="13600000"/>
    <n v="-13600000"/>
    <n v="13600000"/>
    <n v="0"/>
    <n v="40325"/>
    <d v="2025-07-28T00:00:00"/>
    <n v="13600000"/>
    <n v="0"/>
    <m/>
    <m/>
    <n v="0"/>
    <n v="13600000"/>
    <n v="13600000"/>
    <m/>
    <m/>
    <m/>
    <m/>
    <m/>
    <m/>
    <m/>
    <m/>
    <m/>
    <m/>
    <m/>
    <m/>
    <m/>
    <m/>
    <m/>
    <m/>
    <m/>
    <m/>
    <m/>
    <m/>
    <m/>
    <m/>
    <m/>
    <m/>
    <m/>
    <m/>
    <n v="0"/>
    <n v="0"/>
    <n v="0"/>
  </r>
  <r>
    <x v="0"/>
    <x v="5"/>
    <s v="Minería"/>
    <s v="Si"/>
    <s v="75 (30/12/2024)"/>
    <s v="140-22"/>
    <s v="2 - Ampliar el conocimiento de los encadenamientos productivos asociados a la actividad minera por parte de los actores del sector."/>
    <x v="12"/>
    <s v="Documento de planeación preliminar"/>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m/>
    <n v="31426767"/>
    <n v="28742232"/>
    <n v="2684535"/>
    <n v="0"/>
    <n v="2684535"/>
    <n v="9425"/>
    <d v="2025-01-13T00:00:00"/>
    <n v="31426767"/>
    <n v="0"/>
    <n v="13925"/>
    <d v="2025-01-28T00:00:00"/>
    <n v="31333745"/>
    <n v="93022"/>
    <n v="93022"/>
    <s v="CIFUENTES NIÑO JUAN PABLO"/>
    <s v="CO1.PCCNTR.7323805"/>
    <n v="31333745"/>
    <m/>
    <m/>
    <n v="471184"/>
    <m/>
    <n v="7067762"/>
    <m/>
    <n v="7067762"/>
    <m/>
    <n v="7067762"/>
    <m/>
    <n v="7067762"/>
    <m/>
    <m/>
    <m/>
    <m/>
    <m/>
    <m/>
    <m/>
    <m/>
    <m/>
    <m/>
    <m/>
    <m/>
    <n v="31333745"/>
    <n v="28742232"/>
    <n v="2591513"/>
  </r>
  <r>
    <x v="0"/>
    <x v="5"/>
    <s v="Minería"/>
    <s v="Si"/>
    <n v="5"/>
    <s v="140-23"/>
    <s v="2 - Ampliar el conocimiento de los encadenamientos productivos asociados a la actividad minera por parte de los actores del sector"/>
    <x v="12"/>
    <s v="Documento de planeación validado"/>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n v="31823600"/>
    <n v="31823600"/>
    <n v="0"/>
    <n v="0"/>
    <n v="0"/>
    <n v="9425"/>
    <d v="2025-01-13T00:00:00"/>
    <n v="31333745"/>
    <n v="489855"/>
    <n v="13925"/>
    <d v="2025-01-28T00:00:00"/>
    <n v="31333745"/>
    <n v="489855"/>
    <n v="0"/>
    <s v="CIFUENTES NIÑO JUAN PABLO"/>
    <s v="CO1.PCCNTR.7323805"/>
    <m/>
    <m/>
    <m/>
    <m/>
    <m/>
    <m/>
    <m/>
    <m/>
    <n v="31333745"/>
    <m/>
    <m/>
    <m/>
    <m/>
    <n v="7067762"/>
    <m/>
    <n v="7067762"/>
    <m/>
    <m/>
    <m/>
    <m/>
    <m/>
    <m/>
    <m/>
    <m/>
    <n v="31333745"/>
    <n v="14135524"/>
    <n v="17198221"/>
  </r>
  <r>
    <x v="0"/>
    <x v="5"/>
    <s v="Minería"/>
    <s v="Si"/>
    <n v="5"/>
    <s v="140-24"/>
    <s v="2 - Ampliar el conocimiento de los encadenamientos productivos asociados a la actividad minera por parte de los actores del sector"/>
    <x v="12"/>
    <s v="Diagnóstico"/>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m/>
    <n v="22007467"/>
    <n v="21000000"/>
    <n v="1007467"/>
    <n v="0"/>
    <n v="1007467"/>
    <n v="26625"/>
    <d v="2025-02-18T00:00:00"/>
    <n v="22007467"/>
    <n v="0"/>
    <n v="28025"/>
    <d v="2025-02-27T00:00:00"/>
    <n v="22007467"/>
    <n v="0"/>
    <n v="0"/>
    <s v="PEÑA MENESES JOSE DANIEL"/>
    <s v="CO1.PCCNTR.7549475"/>
    <m/>
    <m/>
    <n v="22007467"/>
    <m/>
    <m/>
    <m/>
    <m/>
    <m/>
    <m/>
    <n v="7000000"/>
    <m/>
    <n v="7000000"/>
    <m/>
    <n v="7000000"/>
    <m/>
    <m/>
    <m/>
    <m/>
    <m/>
    <m/>
    <m/>
    <m/>
    <m/>
    <m/>
    <n v="22007467"/>
    <n v="21000000"/>
    <n v="1007467"/>
  </r>
  <r>
    <x v="0"/>
    <x v="5"/>
    <s v="Minería"/>
    <s v="Si"/>
    <n v="5"/>
    <s v="140-25"/>
    <s v="2 - Ampliar el conocimiento de los encadenamientos productivos asociados a la actividad minera por parte de los actores del sector"/>
    <x v="12"/>
    <s v="Documento de planeación preliminar"/>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m/>
    <n v="9377347"/>
    <n v="7700000"/>
    <n v="1677347"/>
    <n v="0"/>
    <n v="1677347"/>
    <n v="26625"/>
    <d v="2025-02-18T00:00:00"/>
    <n v="9377347"/>
    <n v="0"/>
    <n v="28025"/>
    <d v="2025-02-27T00:00:00"/>
    <n v="9377347"/>
    <n v="0"/>
    <n v="0"/>
    <s v="PEÑA MENESES JOSE DANIEL"/>
    <s v="CO1.PCCNTR.7549475"/>
    <m/>
    <m/>
    <n v="9377347"/>
    <m/>
    <m/>
    <n v="700000"/>
    <m/>
    <n v="7000000"/>
    <m/>
    <m/>
    <m/>
    <m/>
    <m/>
    <m/>
    <m/>
    <m/>
    <m/>
    <m/>
    <m/>
    <m/>
    <m/>
    <m/>
    <m/>
    <m/>
    <n v="9377347"/>
    <n v="7700000"/>
    <n v="1677347"/>
  </r>
  <r>
    <x v="0"/>
    <x v="5"/>
    <s v="Minería"/>
    <s v="Si"/>
    <n v="16"/>
    <s v="140-26"/>
    <s v="2 - Ampliar el conocimiento de los encadenamientos productivos asociados a la actividad minera por parte de los actores del sector"/>
    <x v="12"/>
    <s v="Diagnóstico"/>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n v="46148900"/>
    <n v="46148900"/>
    <n v="0"/>
    <n v="0"/>
    <n v="0"/>
    <n v="32025"/>
    <d v="2025-04-08T00:00:00"/>
    <n v="46148900"/>
    <n v="0"/>
    <n v="42825"/>
    <s v="28/05/2025"/>
    <n v="46148900"/>
    <n v="0"/>
    <n v="0"/>
    <s v="AVILA CHOCONTA HAROL ANDREY"/>
    <s v="CO1.PCCNTR.7904006"/>
    <m/>
    <m/>
    <m/>
    <m/>
    <m/>
    <m/>
    <m/>
    <m/>
    <n v="46148900"/>
    <m/>
    <m/>
    <n v="439513"/>
    <m/>
    <n v="6592700"/>
    <m/>
    <n v="6592700"/>
    <m/>
    <m/>
    <m/>
    <m/>
    <m/>
    <m/>
    <m/>
    <m/>
    <n v="46148900"/>
    <n v="13624913"/>
    <n v="32523987"/>
  </r>
  <r>
    <x v="0"/>
    <x v="5"/>
    <s v="Minería"/>
    <s v="Si"/>
    <n v="18"/>
    <s v="140-27"/>
    <s v="2 - Ampliar el conocimiento de los encadenamientos productivos asociados a la actividad minera por parte de los actores del sector"/>
    <x v="12"/>
    <s v="Documento de planeación validado"/>
    <n v="81121503"/>
    <x v="11"/>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n v="9835415"/>
    <m/>
    <m/>
    <m/>
    <m/>
    <m/>
    <m/>
    <n v="9835415"/>
    <n v="9835415"/>
    <n v="9835415"/>
    <n v="0"/>
    <n v="0"/>
    <n v="0"/>
    <n v="32825"/>
    <d v="2025-04-11T00:00:00"/>
    <n v="9835415"/>
    <n v="0"/>
    <m/>
    <m/>
    <n v="0"/>
    <n v="9835415"/>
    <n v="9835415"/>
    <m/>
    <m/>
    <m/>
    <m/>
    <m/>
    <m/>
    <m/>
    <m/>
    <m/>
    <m/>
    <m/>
    <m/>
    <m/>
    <m/>
    <m/>
    <m/>
    <m/>
    <m/>
    <m/>
    <m/>
    <m/>
    <m/>
    <m/>
    <m/>
    <m/>
    <m/>
    <n v="0"/>
    <n v="0"/>
    <n v="0"/>
  </r>
  <r>
    <x v="0"/>
    <x v="5"/>
    <s v="Minería"/>
    <s v="Si"/>
    <n v="33"/>
    <s v="140-28"/>
    <s v="3 - Fortalecer la gestión integral de la información de la planeación minera."/>
    <x v="13"/>
    <s v="Apropiar Insumos para el análisis de Mercado Nacional e internacional de minerales y sus encadenamientos productivos"/>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m/>
    <n v="9000000"/>
    <n v="0"/>
    <n v="9000000"/>
    <n v="0"/>
    <n v="9000000"/>
    <n v="25125"/>
    <d v="2025-07-02T00:00:00"/>
    <n v="9000000"/>
    <n v="0"/>
    <n v="32025"/>
    <d v="2025-03-27T00:00:00"/>
    <n v="9000000"/>
    <n v="0"/>
    <n v="0"/>
    <s v="IMPRENTA NACIONAL DE COLOMBIA"/>
    <s v="CO1.PCCNTR.7698279"/>
    <m/>
    <m/>
    <m/>
    <m/>
    <m/>
    <m/>
    <m/>
    <m/>
    <m/>
    <m/>
    <m/>
    <m/>
    <m/>
    <m/>
    <n v="9000000"/>
    <m/>
    <m/>
    <m/>
    <m/>
    <m/>
    <m/>
    <m/>
    <m/>
    <m/>
    <n v="9000000"/>
    <n v="0"/>
    <n v="9000000"/>
  </r>
  <r>
    <x v="0"/>
    <x v="5"/>
    <s v="Minería"/>
    <s v="Si"/>
    <n v="33"/>
    <s v="140-29"/>
    <s v="2 - Ampliar el conocimiento de los encadenamientos productivos asociados a la actividad minera por parte de los actores del sector"/>
    <x v="12"/>
    <s v="Diagnóstico"/>
    <n v="43233501"/>
    <x v="11"/>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n v="1400000"/>
    <m/>
    <m/>
    <m/>
    <m/>
    <m/>
    <m/>
    <n v="1400000"/>
    <n v="1400000"/>
    <n v="1400000"/>
    <n v="0"/>
    <n v="0"/>
    <n v="0"/>
    <n v="40325"/>
    <d v="2025-07-28T00:00:00"/>
    <n v="1400000"/>
    <n v="0"/>
    <m/>
    <m/>
    <n v="0"/>
    <n v="1400000"/>
    <n v="1400000"/>
    <m/>
    <m/>
    <m/>
    <m/>
    <m/>
    <m/>
    <m/>
    <m/>
    <m/>
    <m/>
    <m/>
    <m/>
    <m/>
    <m/>
    <m/>
    <m/>
    <m/>
    <m/>
    <m/>
    <m/>
    <m/>
    <m/>
    <m/>
    <m/>
    <m/>
    <m/>
    <n v="0"/>
    <n v="0"/>
    <n v="0"/>
  </r>
  <r>
    <x v="0"/>
    <x v="5"/>
    <s v="Minería"/>
    <s v="Si"/>
    <n v="37"/>
    <s v="140-30"/>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n v="40000000"/>
    <n v="10000000"/>
    <m/>
    <n v="10000000"/>
    <m/>
    <n v="10000000"/>
    <n v="5000000"/>
    <n v="15000000"/>
    <n v="45000000"/>
    <n v="45000000"/>
    <n v="0"/>
    <n v="0"/>
    <n v="0"/>
    <n v="42125"/>
    <d v="2025-08-08T00:00:00"/>
    <n v="45000000"/>
    <n v="0"/>
    <m/>
    <m/>
    <n v="0"/>
    <n v="45000000"/>
    <n v="45000000"/>
    <m/>
    <m/>
    <m/>
    <m/>
    <m/>
    <m/>
    <m/>
    <m/>
    <m/>
    <m/>
    <m/>
    <m/>
    <m/>
    <m/>
    <m/>
    <m/>
    <m/>
    <m/>
    <m/>
    <m/>
    <m/>
    <m/>
    <m/>
    <m/>
    <m/>
    <m/>
    <n v="0"/>
    <n v="0"/>
    <n v="0"/>
  </r>
  <r>
    <x v="0"/>
    <x v="6"/>
    <s v="G. Información"/>
    <s v="Si"/>
    <n v="35"/>
    <s v="131-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n v="4077750"/>
    <n v="6500000"/>
    <m/>
    <n v="6500000"/>
    <m/>
    <n v="16644417"/>
    <n v="72327750"/>
    <n v="72327750"/>
    <n v="0"/>
    <n v="0"/>
    <n v="0"/>
    <n v="25625"/>
    <d v="2025-02-10T00:00:00"/>
    <n v="68250000"/>
    <n v="4077750"/>
    <n v="24125"/>
    <d v="2025-02-13T00:00:00"/>
    <n v="68250000"/>
    <n v="4077750"/>
    <n v="0"/>
    <s v="SANCHEZ GRANADOS SOFIA"/>
    <s v="CO1.PCCNTR.7474011"/>
    <m/>
    <m/>
    <n v="68250000"/>
    <m/>
    <m/>
    <n v="3683333"/>
    <m/>
    <n v="6500000"/>
    <m/>
    <n v="6500000"/>
    <m/>
    <n v="6500000"/>
    <m/>
    <n v="6500000"/>
    <m/>
    <n v="6500000"/>
    <m/>
    <m/>
    <m/>
    <m/>
    <m/>
    <m/>
    <m/>
    <m/>
    <n v="68250000"/>
    <n v="36183333"/>
    <n v="32066667"/>
  </r>
  <r>
    <x v="0"/>
    <x v="6"/>
    <s v="G. Información"/>
    <s v="Si"/>
    <n v="4"/>
    <s v="131-2"/>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n v="666667"/>
    <n v="4000000"/>
    <m/>
    <n v="4000000"/>
    <m/>
    <n v="8666667"/>
    <n v="44000000"/>
    <n v="44000000"/>
    <n v="0"/>
    <n v="0"/>
    <n v="0"/>
    <n v="23225"/>
    <d v="2025-01-31T00:00:00"/>
    <n v="43333333"/>
    <n v="666667"/>
    <n v="20325"/>
    <d v="2025-02-05T00:00:00"/>
    <n v="43333333"/>
    <n v="666667"/>
    <n v="0"/>
    <s v="BOSSIO RAMOS ARMANDO JOSE"/>
    <s v="CO1.PCCNTR.7401123"/>
    <m/>
    <m/>
    <n v="44000000"/>
    <m/>
    <m/>
    <n v="3333333"/>
    <n v="-666667"/>
    <n v="4000000"/>
    <m/>
    <n v="4000000"/>
    <m/>
    <n v="4000000"/>
    <m/>
    <n v="4000000"/>
    <m/>
    <n v="4000000"/>
    <m/>
    <m/>
    <m/>
    <m/>
    <m/>
    <m/>
    <m/>
    <m/>
    <n v="43333333"/>
    <n v="23333333"/>
    <n v="20000000"/>
  </r>
  <r>
    <x v="0"/>
    <x v="6"/>
    <s v="G. Información"/>
    <s v="Si"/>
    <n v="6"/>
    <s v="131-3"/>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4000000"/>
    <n v="3333333"/>
    <n v="4000000"/>
    <m/>
    <n v="4000000"/>
    <m/>
    <n v="6000000"/>
    <n v="42000000"/>
    <n v="42000000"/>
    <n v="0"/>
    <n v="0"/>
    <n v="0"/>
    <n v="14625"/>
    <d v="2025-01-21T00:00:00"/>
    <n v="42000000"/>
    <n v="0"/>
    <n v="10225"/>
    <d v="2025-01-22T00:00:00"/>
    <n v="38666667"/>
    <n v="3333333"/>
    <n v="3333333"/>
    <s v="GARCIA PAEZ MARLET YOJANA"/>
    <s v="CO1.PCCNTR.7298915"/>
    <n v="42000000"/>
    <m/>
    <m/>
    <n v="4000000"/>
    <m/>
    <n v="4000000"/>
    <m/>
    <n v="4000000"/>
    <m/>
    <n v="4000000"/>
    <m/>
    <n v="4000000"/>
    <n v="-3333333"/>
    <n v="4000000"/>
    <m/>
    <m/>
    <m/>
    <m/>
    <m/>
    <m/>
    <m/>
    <m/>
    <m/>
    <m/>
    <n v="38666667"/>
    <n v="24000000"/>
    <n v="14666667"/>
  </r>
  <r>
    <x v="0"/>
    <x v="6"/>
    <s v="G. Información"/>
    <s v="Si"/>
    <n v="4"/>
    <s v="131-4"/>
    <s v="1 - Fortalecer la implementación de la política de gobierno de datos y gestión de información del sector minero energético."/>
    <x v="14"/>
    <s v="Divulgación"/>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3818180"/>
    <m/>
    <n v="3818180"/>
    <m/>
    <n v="3818180"/>
    <m/>
    <n v="7745460"/>
    <n v="42000000"/>
    <n v="42000000"/>
    <n v="0"/>
    <n v="0"/>
    <n v="0"/>
    <n v="22425"/>
    <d v="2025-01-31T00:00:00"/>
    <n v="42000000"/>
    <n v="0"/>
    <n v="22025"/>
    <d v="2025-02-07T00:00:00"/>
    <n v="42000000"/>
    <n v="0"/>
    <n v="0"/>
    <s v="GARZON GARCIA FABIAN"/>
    <s v="CO1.PCCNTR.7416085"/>
    <m/>
    <m/>
    <n v="42000000"/>
    <m/>
    <m/>
    <n v="2800000"/>
    <m/>
    <n v="4000000"/>
    <m/>
    <n v="4000000"/>
    <m/>
    <n v="4000000"/>
    <m/>
    <n v="4000000"/>
    <m/>
    <n v="4000000"/>
    <m/>
    <m/>
    <m/>
    <m/>
    <m/>
    <m/>
    <m/>
    <m/>
    <n v="42000000"/>
    <n v="22800000"/>
    <n v="19200000"/>
  </r>
  <r>
    <x v="0"/>
    <x v="6"/>
    <s v="G. Información"/>
    <s v="Si"/>
    <n v="3"/>
    <s v="131-5"/>
    <s v="1 - Fortalecer la implementación de la política de gobierno de datos y gestión de información del sector minero energético."/>
    <x v="15"/>
    <s v="Diseño técnico y funcional"/>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n v="5727273"/>
    <m/>
    <n v="5727273"/>
    <m/>
    <n v="5727273"/>
    <m/>
    <n v="13818181"/>
    <n v="63000000"/>
    <n v="63000000"/>
    <n v="0"/>
    <n v="0"/>
    <n v="0"/>
    <n v="20725"/>
    <d v="2025-01-27T00:00:00"/>
    <n v="63000000"/>
    <n v="0"/>
    <n v="15825"/>
    <d v="2025-01-30T00:00:00"/>
    <n v="63000000"/>
    <n v="0"/>
    <n v="0"/>
    <s v="SANTAMARIA MOSQUERA WILSON DIDIER"/>
    <s v="CO1.PCCNTR.7349227"/>
    <n v="63000000"/>
    <m/>
    <m/>
    <m/>
    <m/>
    <n v="8000000"/>
    <m/>
    <m/>
    <m/>
    <n v="8000000"/>
    <m/>
    <n v="8000000"/>
    <m/>
    <n v="8000000"/>
    <m/>
    <m/>
    <m/>
    <m/>
    <m/>
    <m/>
    <m/>
    <m/>
    <m/>
    <m/>
    <n v="63000000"/>
    <n v="32000000"/>
    <n v="31000000"/>
  </r>
  <r>
    <x v="0"/>
    <x v="6"/>
    <s v="G. Información"/>
    <s v="Si"/>
    <n v="3"/>
    <s v="131-6"/>
    <s v="1 - Fortalecer la implementación de la política de gobierno de datos y gestión de información del sector minero energético."/>
    <x v="15"/>
    <s v="Pruebas y aseguramiento de calidad"/>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2272727"/>
    <m/>
    <n v="2272727"/>
    <m/>
    <n v="2272727"/>
    <m/>
    <n v="2181819"/>
    <n v="25000000"/>
    <n v="25000000"/>
    <n v="0"/>
    <n v="0"/>
    <n v="0"/>
    <n v="20725"/>
    <d v="2025-01-27T00:00:00"/>
    <n v="25000000"/>
    <n v="0"/>
    <n v="15825"/>
    <d v="2025-01-30T00:00:00"/>
    <n v="25000000"/>
    <n v="0"/>
    <n v="0"/>
    <s v="SANTAMARIA MOSQUERA WILSON DIDIER"/>
    <s v="CO1.PCCNTR.7349227"/>
    <n v="25000000"/>
    <m/>
    <m/>
    <m/>
    <m/>
    <m/>
    <m/>
    <n v="8000000"/>
    <m/>
    <m/>
    <m/>
    <m/>
    <m/>
    <m/>
    <m/>
    <n v="8000000"/>
    <m/>
    <m/>
    <m/>
    <m/>
    <m/>
    <m/>
    <m/>
    <m/>
    <n v="25000000"/>
    <n v="16000000"/>
    <n v="9000000"/>
  </r>
  <r>
    <x v="0"/>
    <x v="6"/>
    <s v="G. Información"/>
    <s v="Si"/>
    <n v="3"/>
    <s v="131-7"/>
    <s v="1 - Fortalecer la implementación de la política de gobierno de datos y gestión de información del sector minero energético."/>
    <x v="15"/>
    <s v="Pruebas y aseguramiento de calidad"/>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n v="750000"/>
    <m/>
    <m/>
    <m/>
    <m/>
    <n v="9000000"/>
    <n v="9000000"/>
    <n v="9000000"/>
    <n v="0"/>
    <n v="0"/>
    <n v="0"/>
    <n v="16625"/>
    <d v="2025-01-22T00:00:00"/>
    <n v="8250000"/>
    <n v="750000"/>
    <n v="12425"/>
    <d v="2025-01-27T00:00:00"/>
    <n v="8250000"/>
    <n v="750000"/>
    <n v="0"/>
    <s v="TORRES AYALA DIEGO"/>
    <s v="CO1.PCCNTR.7311815"/>
    <n v="9000000"/>
    <m/>
    <n v="-750000"/>
    <m/>
    <m/>
    <m/>
    <m/>
    <m/>
    <m/>
    <m/>
    <m/>
    <m/>
    <m/>
    <m/>
    <m/>
    <m/>
    <m/>
    <m/>
    <m/>
    <m/>
    <m/>
    <m/>
    <m/>
    <m/>
    <n v="8250000"/>
    <n v="0"/>
    <n v="8250000"/>
  </r>
  <r>
    <x v="0"/>
    <x v="6"/>
    <s v="G. Información"/>
    <s v="Si"/>
    <s v="75 (30/12/2024)"/>
    <s v="131-8"/>
    <s v="1 - Fortalecer la implementación de la política de gobierno de datos y gestión de información del sector minero energético."/>
    <x v="15"/>
    <s v="Pruebas y aseguramiento de calidad"/>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n v="0"/>
  </r>
  <r>
    <x v="0"/>
    <x v="6"/>
    <s v="G. Información"/>
    <s v="Si"/>
    <n v="35"/>
    <s v="131-9"/>
    <s v="1 - Fortalecer la implementación de la política de gobierno de datos y gestión de información del sector minero energético."/>
    <x v="15"/>
    <s v="Pruebas y aseguramiento de calidad"/>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n v="1197600"/>
    <n v="8000000"/>
    <m/>
    <n v="8000000"/>
    <m/>
    <n v="8000000"/>
    <m/>
    <n v="17197600"/>
    <n v="86797600"/>
    <n v="86797600"/>
    <n v="0"/>
    <n v="0"/>
    <n v="0"/>
    <n v="22725"/>
    <d v="2025-01-31T00:00:00"/>
    <n v="85600000"/>
    <n v="1197600"/>
    <n v="22225"/>
    <d v="2025-02-07T00:00:00"/>
    <n v="85600000"/>
    <n v="1197600"/>
    <n v="0"/>
    <s v="DOMINGUEZ JIMENEZ JUAN ANTONIO"/>
    <s v="CO1.PCCNTR.7415776"/>
    <m/>
    <m/>
    <n v="85600000"/>
    <m/>
    <m/>
    <n v="5600000"/>
    <m/>
    <n v="8000000"/>
    <m/>
    <n v="8000000"/>
    <m/>
    <n v="8000000"/>
    <m/>
    <n v="8000000"/>
    <m/>
    <n v="8000000"/>
    <m/>
    <m/>
    <m/>
    <m/>
    <m/>
    <m/>
    <m/>
    <m/>
    <n v="85600000"/>
    <n v="45600000"/>
    <n v="40000000"/>
  </r>
  <r>
    <x v="0"/>
    <x v="6"/>
    <s v="G. Información"/>
    <s v="Si"/>
    <n v="6"/>
    <s v="131-10"/>
    <s v="1 - Fortalecer la implementación de la política de gobierno de datos y gestión de información del sector minero energético."/>
    <x v="15"/>
    <s v="Pruebas y aseguramiento de calidad"/>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n v="79235000"/>
    <n v="79235000"/>
    <n v="0"/>
    <n v="0"/>
    <n v="0"/>
    <n v="19325"/>
    <d v="2025-01-24T00:00:00"/>
    <n v="79235000"/>
    <n v="0"/>
    <n v="18025"/>
    <d v="2025-02-03T00:00:00"/>
    <n v="79235000"/>
    <n v="0"/>
    <n v="0"/>
    <s v="AVILA ARIAS JOHN JAIRO"/>
    <s v="CO1.PCCNTR.7362534"/>
    <m/>
    <m/>
    <n v="79235000"/>
    <m/>
    <m/>
    <n v="6066667"/>
    <m/>
    <m/>
    <m/>
    <m/>
    <m/>
    <m/>
    <m/>
    <n v="13000000"/>
    <m/>
    <n v="13000000"/>
    <m/>
    <m/>
    <m/>
    <m/>
    <m/>
    <m/>
    <m/>
    <m/>
    <n v="79235000"/>
    <n v="32066667"/>
    <n v="47168333"/>
  </r>
  <r>
    <x v="0"/>
    <x v="6"/>
    <s v="G. Información"/>
    <s v="Si"/>
    <n v="35"/>
    <s v="131-11"/>
    <s v="1 - Fortalecer la implementación de la política de gobierno de datos y gestión de información del sector minero energético."/>
    <x v="15"/>
    <s v="Pruebas y aseguramiento de calidad"/>
    <n v="43233404"/>
    <x v="14"/>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n v="13202400"/>
    <m/>
    <m/>
    <n v="13202400"/>
    <m/>
    <m/>
    <m/>
    <m/>
    <n v="13202400"/>
    <n v="13202400"/>
    <n v="0"/>
    <n v="0"/>
    <n v="0"/>
    <n v="41125"/>
    <d v="2025-07-31T00:00:00"/>
    <n v="13202400"/>
    <n v="0"/>
    <m/>
    <m/>
    <n v="0"/>
    <n v="13202400"/>
    <n v="13202400"/>
    <m/>
    <m/>
    <m/>
    <m/>
    <m/>
    <m/>
    <m/>
    <m/>
    <m/>
    <m/>
    <m/>
    <m/>
    <m/>
    <m/>
    <m/>
    <m/>
    <m/>
    <m/>
    <m/>
    <m/>
    <m/>
    <m/>
    <m/>
    <m/>
    <m/>
    <m/>
    <n v="0"/>
    <n v="0"/>
    <n v="0"/>
  </r>
  <r>
    <x v="0"/>
    <x v="6"/>
    <s v="G. Información"/>
    <s v="Si"/>
    <n v="3"/>
    <s v="131-12"/>
    <s v="2 - Mejorar la calidad de la información producida por el sector minero energético."/>
    <x v="16"/>
    <s v="Documento con la descripción de procesos, métodos y herramientas"/>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n v="2050000"/>
    <m/>
    <m/>
    <m/>
    <n v="450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m/>
    <m/>
    <m/>
    <n v="29500000"/>
    <n v="22950000"/>
    <n v="6550000"/>
  </r>
  <r>
    <x v="0"/>
    <x v="6"/>
    <s v="G. Información"/>
    <s v="Si"/>
    <s v="75 (30/12/2024)"/>
    <s v="131-13"/>
    <s v="2 - Mejorar la calidad de la información producida por el sector minero energético."/>
    <x v="16"/>
    <s v="Documento con la descripción de procesos, métodos y herramientas"/>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n v="7667806"/>
    <n v="7667806"/>
    <n v="0"/>
    <n v="0"/>
    <n v="0"/>
    <n v="9925"/>
    <d v="2025-01-14T00:00:00"/>
    <n v="7667806"/>
    <n v="0"/>
    <n v="8525"/>
    <d v="2025-01-17T00:00:00"/>
    <n v="7667806"/>
    <n v="0"/>
    <n v="0"/>
    <s v="SALGADO SALGUERO BLANCA DEL"/>
    <s v="CO1.PCCNTR.7260523"/>
    <n v="7667806"/>
    <m/>
    <m/>
    <m/>
    <m/>
    <m/>
    <m/>
    <m/>
    <m/>
    <m/>
    <m/>
    <m/>
    <m/>
    <m/>
    <m/>
    <m/>
    <m/>
    <m/>
    <m/>
    <m/>
    <m/>
    <m/>
    <m/>
    <m/>
    <n v="7667806"/>
    <n v="0"/>
    <n v="7667806"/>
  </r>
  <r>
    <x v="0"/>
    <x v="6"/>
    <s v="G. Información"/>
    <s v="Si"/>
    <s v="75 (30/12/2024)"/>
    <s v="131-14"/>
    <s v="2 - Mejorar la calidad de la información producida por el sector minero energético."/>
    <x v="16"/>
    <s v="Documento con la descripción de procesos, métodos y herramientas"/>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n v="7667806"/>
    <n v="7667806"/>
    <n v="0"/>
    <n v="0"/>
    <n v="0"/>
    <n v="9825"/>
    <d v="2025-01-14T00:00:00"/>
    <n v="7667806"/>
    <n v="0"/>
    <n v="8925"/>
    <d v="2025-01-17T00:00:00"/>
    <n v="7667806"/>
    <n v="0"/>
    <n v="0"/>
    <s v="AYA NAVARRO ESTEFANIA"/>
    <s v="CO1.PCCNTR.7260913"/>
    <n v="7667806"/>
    <m/>
    <m/>
    <m/>
    <m/>
    <m/>
    <m/>
    <m/>
    <m/>
    <m/>
    <m/>
    <m/>
    <m/>
    <m/>
    <m/>
    <m/>
    <m/>
    <m/>
    <m/>
    <m/>
    <m/>
    <m/>
    <m/>
    <m/>
    <n v="7667806"/>
    <n v="0"/>
    <n v="7667806"/>
  </r>
  <r>
    <x v="0"/>
    <x v="6"/>
    <s v="G. Información"/>
    <s v="Si"/>
    <n v="4"/>
    <s v="131-15"/>
    <s v="2 - Mejorar la calidad de la información producida por el sector minero energético."/>
    <x v="16"/>
    <s v="Documento con la descripción de procesos, métodos y herramientas"/>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n v="4874388"/>
    <n v="4874388"/>
    <n v="0"/>
    <n v="0"/>
    <n v="0"/>
    <n v="16825"/>
    <d v="2025-01-23T00:00:00"/>
    <n v="4874388"/>
    <n v="0"/>
    <n v="18325"/>
    <d v="2025-02-03T00:00:00"/>
    <n v="4874388"/>
    <n v="0"/>
    <n v="0"/>
    <s v="SANCHEZ CARDOZO JOHN ALEXANDER"/>
    <s v="CO1.PCCNTR.7368367"/>
    <m/>
    <m/>
    <n v="4874388"/>
    <m/>
    <m/>
    <m/>
    <m/>
    <m/>
    <m/>
    <m/>
    <m/>
    <m/>
    <m/>
    <m/>
    <m/>
    <m/>
    <m/>
    <m/>
    <m/>
    <m/>
    <m/>
    <m/>
    <m/>
    <m/>
    <n v="4874388"/>
    <n v="0"/>
    <n v="4874388"/>
  </r>
  <r>
    <x v="0"/>
    <x v="6"/>
    <s v="G. Información"/>
    <s v="Si"/>
    <n v="3"/>
    <s v="131-16"/>
    <s v="2 - Mejorar la calidad de la información producida por el sector minero energético."/>
    <x v="16"/>
    <s v="Documento con la descripción de procesos, métodos y herramientas"/>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m/>
    <m/>
    <m/>
    <m/>
    <m/>
    <m/>
    <m/>
    <n v="44000000"/>
    <n v="24000000"/>
    <n v="20000000"/>
  </r>
  <r>
    <x v="0"/>
    <x v="6"/>
    <s v="G. Información"/>
    <s v="Si"/>
    <n v="27"/>
    <s v="131-17"/>
    <s v="2 - Mejorar la calidad de la información producida por el sector minero energético."/>
    <x v="16"/>
    <s v="Documento con la descripción de procesos, métodos y herramientas"/>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800000"/>
    <m/>
    <n v="5000000"/>
    <m/>
    <n v="5000000"/>
    <m/>
    <n v="12166667"/>
    <n v="22966667"/>
    <n v="22966667"/>
    <n v="0"/>
    <n v="0"/>
    <n v="0"/>
    <n v="36825"/>
    <d v="2025-06-13T00:00:00"/>
    <n v="22966667"/>
    <n v="0"/>
    <n v="51525"/>
    <d v="2025-07-28T00:00:00"/>
    <n v="22966667"/>
    <n v="0"/>
    <n v="0"/>
    <s v="ARNEDO MENDOZA RAFAEL SANTOS"/>
    <s v="CO1.PCCNTR.8115047"/>
    <m/>
    <m/>
    <m/>
    <m/>
    <m/>
    <m/>
    <m/>
    <m/>
    <m/>
    <m/>
    <m/>
    <m/>
    <n v="22966667"/>
    <m/>
    <m/>
    <m/>
    <m/>
    <m/>
    <m/>
    <m/>
    <m/>
    <m/>
    <m/>
    <m/>
    <n v="22966667"/>
    <n v="0"/>
    <n v="22966667"/>
  </r>
  <r>
    <x v="0"/>
    <x v="6"/>
    <s v="G. Información"/>
    <s v="Si"/>
    <s v="75 (30/12/2024)"/>
    <s v="131-18"/>
    <s v="2 - Mejorar la calidad de la información producida por el sector minero energético."/>
    <x v="16"/>
    <s v="Documento con la descripción de procesos, métodos y herramientas"/>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m/>
    <m/>
    <m/>
    <m/>
    <m/>
    <m/>
    <m/>
    <n v="77357740"/>
    <n v="43723940"/>
    <n v="33633800"/>
  </r>
  <r>
    <x v="0"/>
    <x v="6"/>
    <s v="G. Información"/>
    <s v="Si"/>
    <n v="27"/>
    <s v="131-19"/>
    <s v="2 - Mejorar la calidad de la información producida por el sector minero energético."/>
    <x v="16"/>
    <s v="Documento con la descripción de procesos, métodos y herramientas"/>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m/>
    <m/>
    <m/>
    <m/>
    <m/>
    <m/>
    <m/>
    <n v="78100000"/>
    <n v="42600000"/>
    <n v="35500000"/>
  </r>
  <r>
    <x v="0"/>
    <x v="6"/>
    <s v="G. Información"/>
    <s v="Si"/>
    <n v="27"/>
    <s v="131-20"/>
    <s v="2 - Mejorar la calidad de la información producida por el sector minero energético."/>
    <x v="16"/>
    <s v="Documento con la descripción de procesos, métodos y herramientas"/>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m/>
    <m/>
    <m/>
    <m/>
    <m/>
    <m/>
    <m/>
    <n v="66825753"/>
    <n v="41383333"/>
    <n v="25442420"/>
  </r>
  <r>
    <x v="0"/>
    <x v="6"/>
    <s v="G. Información"/>
    <s v="Si"/>
    <s v="75 (30/12/2024)"/>
    <s v="131-21"/>
    <s v="2 - Mejorar la calidad de la información producida por el sector minero energético."/>
    <x v="16"/>
    <s v="Divulgación"/>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n v="7057580"/>
    <n v="7057580"/>
    <n v="0"/>
    <n v="0"/>
    <n v="0"/>
    <n v="1625"/>
    <d v="2025-01-03T00:00:00"/>
    <n v="7057580"/>
    <n v="0"/>
    <n v="7925"/>
    <d v="2025-01-17T00:00:00"/>
    <n v="7057580"/>
    <n v="0"/>
    <n v="0"/>
    <s v="KUARAN LUQUEZ ARUCI MAURICIO"/>
    <s v="CO1.PCCNTR.7253311"/>
    <n v="7057580"/>
    <m/>
    <m/>
    <m/>
    <m/>
    <m/>
    <m/>
    <m/>
    <m/>
    <m/>
    <m/>
    <m/>
    <m/>
    <m/>
    <m/>
    <m/>
    <m/>
    <m/>
    <m/>
    <m/>
    <m/>
    <m/>
    <m/>
    <m/>
    <n v="7057580"/>
    <n v="0"/>
    <n v="7057580"/>
  </r>
  <r>
    <x v="0"/>
    <x v="6"/>
    <s v="G. Información"/>
    <s v="Si"/>
    <n v="27"/>
    <s v="131-22"/>
    <s v="2 - Mejorar la calidad de la información producida por el sector minero energético."/>
    <x v="16"/>
    <s v="Divulgación"/>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m/>
    <m/>
    <m/>
    <m/>
    <m/>
    <m/>
    <m/>
    <n v="42468876"/>
    <n v="21780000"/>
    <n v="20688876"/>
  </r>
  <r>
    <x v="0"/>
    <x v="6"/>
    <s v="G. Información"/>
    <s v="Si"/>
    <n v="27"/>
    <s v="131-23"/>
    <s v="2 - Mejorar la calidad de la información producida por el sector minero energético."/>
    <x v="16"/>
    <s v="Divulgación"/>
    <n v="43232605"/>
    <x v="13"/>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n v="27997791"/>
    <n v="27997791"/>
    <n v="0"/>
    <n v="0"/>
    <n v="0"/>
    <n v="36725"/>
    <d v="2025-06-13T00:00:00"/>
    <n v="27997791"/>
    <n v="0"/>
    <n v="46325"/>
    <d v="2025-06-26T00:00:00"/>
    <n v="27997791"/>
    <n v="0"/>
    <n v="0"/>
    <s v="ESRI COLOMBIA SAS"/>
    <n v="148159"/>
    <m/>
    <m/>
    <m/>
    <m/>
    <m/>
    <m/>
    <m/>
    <m/>
    <m/>
    <m/>
    <n v="27997791"/>
    <m/>
    <m/>
    <n v="27997791"/>
    <m/>
    <m/>
    <m/>
    <m/>
    <m/>
    <m/>
    <m/>
    <m/>
    <m/>
    <m/>
    <n v="27997791"/>
    <n v="27997791"/>
    <n v="0"/>
  </r>
  <r>
    <x v="0"/>
    <x v="6"/>
    <s v="G. Información"/>
    <s v="Si"/>
    <n v="4"/>
    <s v="131-24"/>
    <s v="2 - Mejorar la calidad de la información producida por el sector minero energético."/>
    <x v="16"/>
    <s v="Divulgación"/>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n v="12397420"/>
    <n v="12397420"/>
    <n v="0"/>
    <n v="0"/>
    <n v="0"/>
    <n v="16825"/>
    <d v="2025-01-23T00:00:00"/>
    <n v="12397420"/>
    <n v="0"/>
    <n v="18325"/>
    <d v="2025-02-03T00:00:00"/>
    <n v="12397420"/>
    <n v="0"/>
    <n v="0"/>
    <s v="SANCHEZ CARDOZO JOHN ALEXANDER"/>
    <s v="CO1.PCCNTR.7368367"/>
    <m/>
    <m/>
    <n v="12397420"/>
    <m/>
    <m/>
    <m/>
    <m/>
    <m/>
    <m/>
    <m/>
    <m/>
    <m/>
    <m/>
    <m/>
    <m/>
    <m/>
    <m/>
    <m/>
    <m/>
    <m/>
    <m/>
    <m/>
    <m/>
    <m/>
    <n v="12397420"/>
    <n v="0"/>
    <n v="12397420"/>
  </r>
  <r>
    <x v="0"/>
    <x v="6"/>
    <s v="G. Información"/>
    <s v="Si"/>
    <n v="40"/>
    <s v="131-25"/>
    <s v="2 - Mejorar la calidad de la información producida por el sector minero energético."/>
    <x v="17"/>
    <s v="Diseño técnico y funcional"/>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35000000"/>
    <n v="35000000"/>
    <s v="No"/>
    <s v="N/A"/>
    <s v="Johanna Stella Castellanos"/>
    <s v="Subdirectora de Gestión de la Información"/>
    <n v="6012220601"/>
    <s v="johanna.castellanos@upme.gov.co"/>
    <m/>
    <m/>
    <m/>
    <m/>
    <m/>
    <m/>
    <m/>
    <m/>
    <m/>
    <m/>
    <m/>
    <m/>
    <m/>
    <m/>
    <m/>
    <m/>
    <n v="35000000"/>
    <m/>
    <m/>
    <n v="8750000"/>
    <m/>
    <n v="8750000"/>
    <m/>
    <n v="17500000"/>
    <n v="35000000"/>
    <n v="35000000"/>
    <n v="0"/>
    <n v="0"/>
    <n v="0"/>
    <m/>
    <m/>
    <m/>
    <n v="35000000"/>
    <m/>
    <m/>
    <n v="0"/>
    <n v="35000000"/>
    <n v="0"/>
    <m/>
    <m/>
    <m/>
    <m/>
    <m/>
    <m/>
    <m/>
    <m/>
    <m/>
    <m/>
    <m/>
    <m/>
    <m/>
    <m/>
    <m/>
    <m/>
    <m/>
    <m/>
    <m/>
    <m/>
    <m/>
    <m/>
    <m/>
    <m/>
    <m/>
    <m/>
    <n v="0"/>
    <n v="0"/>
    <n v="0"/>
  </r>
  <r>
    <x v="0"/>
    <x v="6"/>
    <s v="G. Información"/>
    <s v="Si"/>
    <n v="35"/>
    <s v="131-26"/>
    <s v="2 - Mejorar la calidad de la información producida por el sector minero energético."/>
    <x v="17"/>
    <s v="Pruebas y aseguramiento de calidad"/>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m/>
    <n v="6000000"/>
    <n v="800000"/>
    <n v="6000000"/>
    <m/>
    <n v="6000000"/>
    <m/>
    <n v="14000000"/>
    <n v="32000000"/>
    <n v="32000000"/>
    <n v="0"/>
    <n v="0"/>
    <n v="0"/>
    <n v="38125"/>
    <d v="2025-07-08T00:00:00"/>
    <n v="32000000"/>
    <n v="0"/>
    <n v="52625"/>
    <d v="2025-07-31T00:00:00"/>
    <n v="31200000"/>
    <n v="800000"/>
    <n v="800000"/>
    <s v="HIGUERA SAAVEDRA ERIKA JOHANNA"/>
    <s v="CO1.PCCNTR.8143177"/>
    <m/>
    <m/>
    <m/>
    <m/>
    <m/>
    <m/>
    <m/>
    <m/>
    <m/>
    <m/>
    <m/>
    <m/>
    <n v="31200000"/>
    <m/>
    <m/>
    <m/>
    <m/>
    <m/>
    <m/>
    <m/>
    <m/>
    <m/>
    <m/>
    <m/>
    <n v="31200000"/>
    <n v="0"/>
    <n v="31200000"/>
  </r>
  <r>
    <x v="0"/>
    <x v="6"/>
    <s v="G. Información"/>
    <s v="Si"/>
    <n v="6"/>
    <s v="131-27"/>
    <s v="2 - Mejorar la calidad de la información producida por el sector minero energético."/>
    <x v="17"/>
    <s v="Pruebas y aseguramiento de calidad"/>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n v="6000000"/>
  </r>
  <r>
    <x v="0"/>
    <x v="6"/>
    <s v="G. Información"/>
    <s v="Si"/>
    <n v="35"/>
    <s v="131-28"/>
    <s v="2 - Mejorar la calidad de la información producida por el sector minero energético."/>
    <x v="17"/>
    <s v="Pruebas y aseguramiento de calidad"/>
    <n v="80111620"/>
    <x v="15"/>
    <s v="Adquisición de bienes y/o servicios (otros)"/>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3000000"/>
    <n v="3000000"/>
    <n v="6000000"/>
    <m/>
    <n v="6000000"/>
    <m/>
    <n v="15000000"/>
    <n v="30000000"/>
    <n v="30000000"/>
    <n v="0"/>
    <n v="0"/>
    <n v="0"/>
    <n v="40525"/>
    <d v="2025-07-28T00:00:00"/>
    <n v="30000000"/>
    <n v="0"/>
    <n v="56325"/>
    <d v="2025-08-25T00:00:00"/>
    <n v="27000000"/>
    <n v="3000000"/>
    <n v="3000000"/>
    <s v="FLOREZ AYALA CARLOS ALBERTO"/>
    <m/>
    <m/>
    <m/>
    <m/>
    <m/>
    <m/>
    <m/>
    <m/>
    <m/>
    <m/>
    <m/>
    <m/>
    <m/>
    <m/>
    <m/>
    <n v="27000000"/>
    <m/>
    <m/>
    <m/>
    <m/>
    <m/>
    <m/>
    <m/>
    <m/>
    <m/>
    <n v="27000000"/>
    <n v="0"/>
    <n v="27000000"/>
  </r>
  <r>
    <x v="0"/>
    <x v="6"/>
    <s v="G. Información"/>
    <s v="Si"/>
    <n v="3"/>
    <s v="131-29"/>
    <s v="2 - Mejorar la calidad de la información producida por el sector minero energético."/>
    <x v="17"/>
    <s v="Pruebas y aseguramiento de calidad"/>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n v="2000000"/>
    <m/>
    <m/>
    <m/>
    <m/>
    <m/>
    <m/>
    <n v="2000000"/>
    <n v="2000000"/>
    <n v="0"/>
    <n v="0"/>
    <n v="0"/>
    <n v="16625"/>
    <d v="2025-01-22T00:00:00"/>
    <n v="2000000"/>
    <n v="0"/>
    <n v="12425"/>
    <d v="2025-01-27T00:00:00"/>
    <n v="2000000"/>
    <n v="0"/>
    <n v="0"/>
    <s v="TORRES AYALA DIEGO"/>
    <s v="CO1.PCCNTR.7311815"/>
    <n v="2000000"/>
    <m/>
    <m/>
    <m/>
    <m/>
    <m/>
    <m/>
    <m/>
    <m/>
    <m/>
    <m/>
    <m/>
    <m/>
    <m/>
    <m/>
    <m/>
    <m/>
    <m/>
    <m/>
    <m/>
    <m/>
    <m/>
    <m/>
    <m/>
    <n v="2000000"/>
    <n v="0"/>
    <n v="2000000"/>
  </r>
  <r>
    <x v="0"/>
    <x v="6"/>
    <s v="G. Información"/>
    <s v="Si"/>
    <n v="6"/>
    <s v="131-30"/>
    <s v="2 - Mejorar la calidad de la información producida por el sector minero energético."/>
    <x v="17"/>
    <s v="Pruebas y aseguramiento de calidad"/>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
    <m/>
    <n v="4500000"/>
    <m/>
    <m/>
    <m/>
    <n v="750000"/>
    <n v="10200000"/>
    <n v="10200000"/>
    <n v="0"/>
    <n v="0"/>
    <n v="0"/>
    <n v="16625"/>
    <d v="2025-01-22T00:00:00"/>
    <n v="10200000"/>
    <n v="0"/>
    <n v="12425"/>
    <d v="2025-01-27T00:00:00"/>
    <n v="10200000"/>
    <n v="0"/>
    <n v="0"/>
    <s v="TORRES AYALA DIEGO"/>
    <s v="CO1.PCCNTR.7311815"/>
    <n v="10200000"/>
    <m/>
    <m/>
    <m/>
    <m/>
    <m/>
    <m/>
    <m/>
    <m/>
    <m/>
    <m/>
    <m/>
    <m/>
    <m/>
    <m/>
    <n v="4500000"/>
    <m/>
    <m/>
    <m/>
    <m/>
    <m/>
    <m/>
    <m/>
    <m/>
    <n v="10200000"/>
    <n v="4500000"/>
    <n v="5700000"/>
  </r>
  <r>
    <x v="0"/>
    <x v="6"/>
    <s v="G. Información"/>
    <s v="Si"/>
    <n v="35"/>
    <s v="131-31"/>
    <s v="2 - Mejorar la calidad de la información producida por el sector minero energético."/>
    <x v="17"/>
    <s v="Pruebas y aseguramiento de calidad"/>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m/>
    <m/>
    <m/>
    <m/>
    <m/>
    <m/>
    <m/>
    <n v="76206667"/>
    <n v="41180000"/>
    <n v="35026667"/>
  </r>
  <r>
    <x v="0"/>
    <x v="6"/>
    <s v="G. Información"/>
    <s v="Si"/>
    <n v="40"/>
    <s v="131-32"/>
    <s v="2 - Mejorar la calidad de la información producida por el sector minero energético."/>
    <x v="17"/>
    <s v="Pruebas y aseguramiento de calidad"/>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n v="3000000"/>
    <m/>
    <m/>
    <m/>
    <m/>
    <m/>
    <m/>
    <n v="37800000"/>
    <n v="37800000"/>
    <n v="0"/>
    <n v="0"/>
    <n v="0"/>
    <n v="23125"/>
    <d v="2025-01-31T00:00:00"/>
    <n v="64400000"/>
    <n v="-26600000"/>
    <n v="20825"/>
    <d v="2025-02-06T00:00:00"/>
    <n v="37800000"/>
    <n v="0"/>
    <n v="26600000"/>
    <s v="SANCHEZ DAZA JESUS EDUARDO"/>
    <s v="CO1.PCCNTR.7401156"/>
    <m/>
    <m/>
    <n v="64400000"/>
    <m/>
    <m/>
    <n v="4800000"/>
    <m/>
    <n v="6000000"/>
    <m/>
    <n v="6000000"/>
    <m/>
    <n v="6000000"/>
    <m/>
    <n v="6000000"/>
    <n v="-26600000"/>
    <n v="6000000"/>
    <m/>
    <m/>
    <m/>
    <m/>
    <m/>
    <m/>
    <m/>
    <m/>
    <n v="37800000"/>
    <n v="34800000"/>
    <n v="3000000"/>
  </r>
  <r>
    <x v="0"/>
    <x v="6"/>
    <s v="G. Información"/>
    <s v="Si"/>
    <n v="35"/>
    <s v="131-33"/>
    <s v="2 - Mejorar la calidad de la información producida por el sector minero energético."/>
    <x v="17"/>
    <s v="Pruebas y aseguramiento de calidad"/>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n v="11831673"/>
    <n v="11831673"/>
    <n v="0"/>
    <n v="0"/>
    <n v="0"/>
    <n v="19325"/>
    <d v="2025-01-24T00:00:00"/>
    <n v="11831673"/>
    <n v="0"/>
    <n v="18025"/>
    <d v="2025-02-03T00:00:00"/>
    <n v="11831673"/>
    <n v="0"/>
    <n v="0"/>
    <s v="AVILA ARIAS JOHN JAIRO"/>
    <s v="CO1.PCCNTR.7362534"/>
    <m/>
    <m/>
    <n v="20498333"/>
    <m/>
    <n v="-8666660"/>
    <m/>
    <m/>
    <m/>
    <m/>
    <m/>
    <m/>
    <m/>
    <m/>
    <m/>
    <m/>
    <m/>
    <m/>
    <m/>
    <m/>
    <m/>
    <m/>
    <m/>
    <m/>
    <m/>
    <n v="11831673"/>
    <n v="0"/>
    <n v="11831673"/>
  </r>
  <r>
    <x v="0"/>
    <x v="6"/>
    <s v="G. Información"/>
    <s v="Si"/>
    <n v="35"/>
    <s v="131-34"/>
    <s v="3 - Implementar una adecuada estrategia de comunicación y divulgación de la información del sector minero energético."/>
    <x v="18"/>
    <s v="Desarrollo"/>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n v="7769439"/>
    <n v="7769439"/>
    <n v="0"/>
    <n v="0"/>
    <n v="0"/>
    <n v="1825"/>
    <d v="2025-01-03T00:00:00"/>
    <n v="7769439"/>
    <n v="0"/>
    <n v="4125"/>
    <d v="2025-01-13T00:00:00"/>
    <n v="7769439"/>
    <n v="0"/>
    <n v="0"/>
    <s v="ZUÑIGA BOLAÑOS JUAN MANUEL"/>
    <s v="CO1.PCCNTR.7217580"/>
    <m/>
    <m/>
    <m/>
    <m/>
    <m/>
    <m/>
    <m/>
    <m/>
    <m/>
    <m/>
    <n v="7769439"/>
    <m/>
    <m/>
    <m/>
    <m/>
    <m/>
    <m/>
    <m/>
    <m/>
    <m/>
    <m/>
    <m/>
    <m/>
    <m/>
    <n v="7769439"/>
    <n v="0"/>
    <n v="7769439"/>
  </r>
  <r>
    <x v="0"/>
    <x v="6"/>
    <s v="G. Información"/>
    <s v="Si"/>
    <n v="35"/>
    <s v="131-35"/>
    <s v="3 - Implementar una adecuada estrategia de comunicación y divulgación de la información del sector minero energético."/>
    <x v="18"/>
    <s v="Desarrollo"/>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n v="2933333"/>
    <n v="2933333"/>
    <n v="0"/>
    <n v="0"/>
    <n v="0"/>
    <n v="20625"/>
    <d v="2025-01-27T00:00:00"/>
    <n v="2933333.33"/>
    <n v="-0.33000000007450581"/>
    <n v="17725"/>
    <d v="2025-02-03T00:00:00"/>
    <n v="2933333"/>
    <n v="0"/>
    <n v="0.33000000007450581"/>
    <s v="ROJAS SOLORZANO OLGA LUCIA"/>
    <s v="CO1.PCCNTR.7348425"/>
    <m/>
    <m/>
    <n v="4000000"/>
    <m/>
    <n v="-1066667"/>
    <m/>
    <m/>
    <m/>
    <m/>
    <m/>
    <m/>
    <m/>
    <m/>
    <m/>
    <m/>
    <m/>
    <m/>
    <m/>
    <m/>
    <m/>
    <m/>
    <m/>
    <m/>
    <m/>
    <n v="2933333"/>
    <n v="0"/>
    <n v="2933333"/>
  </r>
  <r>
    <x v="0"/>
    <x v="6"/>
    <s v="G. Información"/>
    <s v="Si"/>
    <n v="35"/>
    <s v="131-36"/>
    <s v="3 - Implementar una adecuada estrategia de comunicación y divulgación de la información del sector minero energético."/>
    <x v="18"/>
    <s v="Desarrollo"/>
    <n v="80101507"/>
    <x v="14"/>
    <s v="Adquisición de bienes y/o servicios (otros)"/>
    <s v="131-36  Desarrollo de capacidades en automatización de infraestructura y despliegue de aplicaciones para el fortalecimiento de la gestión de la información institucional y sectorial._x0009__x0009__x0009__x0009__x0009_"/>
    <s v="Agosto"/>
    <s v="Agosto"/>
    <s v="Septiembre"/>
    <n v="4.5"/>
    <s v="Meses"/>
    <s v="Contratación directa - Contratos interadministrativos "/>
    <s v="Propios - 21 - Otros recursos de tesorería"/>
    <n v="60000000"/>
    <n v="60000000"/>
    <s v="No"/>
    <s v="N/A"/>
    <s v="Johanna Stella Castellanos"/>
    <s v="Subdirectora de Gestión de la Información"/>
    <n v="6012220601"/>
    <s v="johanna.castellanos@upme.gov.co"/>
    <m/>
    <m/>
    <m/>
    <m/>
    <m/>
    <m/>
    <m/>
    <m/>
    <m/>
    <m/>
    <m/>
    <m/>
    <m/>
    <m/>
    <m/>
    <m/>
    <n v="60000000"/>
    <m/>
    <m/>
    <m/>
    <m/>
    <m/>
    <m/>
    <n v="60000000"/>
    <n v="60000000"/>
    <n v="60000000"/>
    <n v="0"/>
    <n v="0"/>
    <n v="0"/>
    <m/>
    <m/>
    <m/>
    <n v="60000000"/>
    <m/>
    <m/>
    <n v="0"/>
    <n v="60000000"/>
    <n v="0"/>
    <m/>
    <m/>
    <m/>
    <m/>
    <m/>
    <m/>
    <m/>
    <m/>
    <m/>
    <m/>
    <m/>
    <m/>
    <m/>
    <m/>
    <m/>
    <m/>
    <m/>
    <m/>
    <m/>
    <m/>
    <m/>
    <m/>
    <m/>
    <m/>
    <m/>
    <m/>
    <n v="0"/>
    <n v="0"/>
    <n v="0"/>
  </r>
  <r>
    <x v="0"/>
    <x v="6"/>
    <s v="G. Información"/>
    <s v="Si"/>
    <n v="4"/>
    <s v="131-37"/>
    <s v="3 - Implementar una adecuada estrategia de comunicación y divulgación de la información del sector minero energético."/>
    <x v="18"/>
    <s v="Pruebas y aseguramiento de calidad"/>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n v="20839740"/>
    <n v="20839740"/>
    <n v="0"/>
    <n v="0"/>
    <n v="0"/>
    <n v="16825"/>
    <d v="2025-01-23T00:00:00"/>
    <n v="20839740"/>
    <n v="0"/>
    <n v="18325"/>
    <d v="2025-02-03T00:00:00"/>
    <n v="20839740"/>
    <n v="0"/>
    <n v="0"/>
    <s v="SANCHEZ CARDOZO JOHN ALEXANDER"/>
    <s v="CO1.PCCNTR.7368367"/>
    <m/>
    <m/>
    <n v="20839740"/>
    <m/>
    <m/>
    <m/>
    <m/>
    <m/>
    <m/>
    <m/>
    <m/>
    <m/>
    <m/>
    <m/>
    <m/>
    <m/>
    <m/>
    <m/>
    <m/>
    <m/>
    <m/>
    <m/>
    <m/>
    <m/>
    <n v="20839740"/>
    <n v="0"/>
    <n v="20839740"/>
  </r>
  <r>
    <x v="0"/>
    <x v="6"/>
    <s v="G. Información"/>
    <s v="Si"/>
    <n v="24"/>
    <s v="131-38"/>
    <s v="3 - Implementar una adecuada estrategia de comunicación y divulgación de la información del sector minero energético."/>
    <x v="18"/>
    <s v="Pruebas y aseguramiento de calidad"/>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m/>
    <m/>
    <m/>
    <m/>
    <m/>
    <m/>
    <m/>
    <n v="84763894"/>
    <n v="52533333"/>
    <n v="32230561"/>
  </r>
  <r>
    <x v="0"/>
    <x v="6"/>
    <s v="G. Información"/>
    <s v="Si"/>
    <n v="6"/>
    <s v="131-39"/>
    <s v="3 - Implementar una adecuada estrategia de comunicación y divulgación de la información del sector minero energético."/>
    <x v="18"/>
    <s v="Pruebas y aseguramiento de calidad"/>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7"/>
    <n v="84000000"/>
    <n v="84000000.329999998"/>
    <n v="-0.32999999821186066"/>
    <n v="0"/>
    <n v="-0.32999999821186066"/>
    <n v="20625"/>
    <d v="2025-01-27T00:00:00"/>
    <n v="84000000"/>
    <n v="0"/>
    <n v="17725"/>
    <d v="2025-02-03T00:00:00"/>
    <n v="84000000"/>
    <n v="0"/>
    <n v="0"/>
    <s v="ROJAS SOLORZANO OLGA LUCIA"/>
    <s v="CO1.PCCNTR.7348425"/>
    <m/>
    <m/>
    <n v="84000000"/>
    <m/>
    <m/>
    <n v="6933333.3300000001"/>
    <m/>
    <n v="8000000"/>
    <m/>
    <n v="8000000"/>
    <m/>
    <n v="8000000"/>
    <m/>
    <n v="8000000"/>
    <m/>
    <n v="8000000"/>
    <m/>
    <m/>
    <m/>
    <m/>
    <m/>
    <m/>
    <m/>
    <m/>
    <n v="84000000"/>
    <n v="46933333.329999998"/>
    <n v="37066666.670000002"/>
  </r>
  <r>
    <x v="0"/>
    <x v="6"/>
    <s v="G. Información"/>
    <s v="Si"/>
    <n v="24"/>
    <s v="131-40"/>
    <s v="3 - Implementar una adecuada estrategia de comunicación y divulgación de la información del sector minero energético."/>
    <x v="18"/>
    <s v="Pruebas y aseguramiento de calidad"/>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6"/>
    <m/>
    <n v="12739087"/>
    <m/>
    <n v="12739088"/>
    <m/>
    <n v="25478139"/>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m/>
    <m/>
    <m/>
    <m/>
    <m/>
    <m/>
    <m/>
    <n v="147348692"/>
    <n v="83653292"/>
    <n v="63695400"/>
  </r>
  <r>
    <x v="0"/>
    <x v="6"/>
    <s v="G. Información"/>
    <s v="Si"/>
    <n v="24"/>
    <s v="131-41"/>
    <s v="3 - Implementar una adecuada estrategia de comunicación y divulgación de la información del sector minero energético."/>
    <x v="18"/>
    <s v="Pruebas y aseguramiento de calidad"/>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m/>
    <m/>
    <m/>
    <m/>
    <m/>
    <m/>
    <m/>
    <n v="44933333"/>
    <n v="24933333"/>
    <n v="20000000"/>
  </r>
  <r>
    <x v="0"/>
    <x v="6"/>
    <s v="G. Información"/>
    <s v="Si"/>
    <n v="24"/>
    <s v="131-42"/>
    <s v="3 - Implementar una adecuada estrategia de comunicación y divulgación de la información del sector minero energético."/>
    <x v="18"/>
    <s v="Pruebas y aseguramiento de calidad"/>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400000"/>
    <n v="876120"/>
    <n v="3400000"/>
    <m/>
    <n v="3400000"/>
    <m/>
    <n v="7103370"/>
    <n v="28145355"/>
    <n v="28145355"/>
    <n v="0"/>
    <n v="0"/>
    <n v="0"/>
    <n v="32425"/>
    <d v="2025-04-11T00:00:00"/>
    <n v="27269235"/>
    <n v="876120"/>
    <n v="35825"/>
    <d v="2025-04-16T00:00:00"/>
    <n v="27269235"/>
    <n v="876120"/>
    <n v="0"/>
    <s v="TOLEDO EDISON"/>
    <s v="CO1.PCCNTR.7782919"/>
    <m/>
    <m/>
    <m/>
    <m/>
    <m/>
    <m/>
    <n v="28145355"/>
    <m/>
    <m/>
    <m/>
    <n v="-876120"/>
    <n v="4271085"/>
    <m/>
    <n v="3285450"/>
    <m/>
    <n v="3285450"/>
    <m/>
    <m/>
    <m/>
    <m/>
    <m/>
    <m/>
    <m/>
    <m/>
    <n v="27269235"/>
    <n v="10841985"/>
    <n v="16427250"/>
  </r>
  <r>
    <x v="0"/>
    <x v="6"/>
    <s v="G. Información"/>
    <s v="Si"/>
    <n v="35"/>
    <s v="131-43"/>
    <s v="3 - Implementar una adecuada estrategia de comunicación y divulgación de la información del sector minero energético."/>
    <x v="19"/>
    <s v="Realizar la recolección y procesamiento de la información"/>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m/>
    <n v="1000000"/>
    <m/>
    <m/>
    <m/>
    <m/>
    <n v="17689548"/>
    <n v="21000000"/>
    <n v="21000000"/>
    <n v="0"/>
    <n v="0"/>
    <n v="0"/>
    <n v="725"/>
    <d v="2025-01-03T00:00:00"/>
    <n v="20000000"/>
    <n v="1000000"/>
    <n v="725"/>
    <d v="2025-01-03T00:00:00"/>
    <n v="20000000"/>
    <n v="1000000"/>
    <n v="0"/>
    <s v="FESTIVAL TOURS S.A.S"/>
    <s v="CO1.PCCNTR.7126910"/>
    <m/>
    <m/>
    <m/>
    <m/>
    <m/>
    <m/>
    <m/>
    <m/>
    <m/>
    <m/>
    <n v="20000000"/>
    <m/>
    <m/>
    <m/>
    <m/>
    <n v="3310452"/>
    <m/>
    <m/>
    <m/>
    <m/>
    <m/>
    <m/>
    <m/>
    <m/>
    <n v="20000000"/>
    <n v="3310452"/>
    <n v="16689548"/>
  </r>
  <r>
    <x v="0"/>
    <x v="6"/>
    <s v="G. Información"/>
    <s v="Si"/>
    <n v="13"/>
    <s v="131-44"/>
    <s v="3 - Implementar una adecuada estrategia de comunicación y divulgación de la información del sector minero energético."/>
    <x v="19"/>
    <s v="Realizar la recolección y procesamiento de la información"/>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n v="34000000"/>
  </r>
  <r>
    <x v="0"/>
    <x v="6"/>
    <s v="G. Información"/>
    <s v="Si"/>
    <n v="35"/>
    <s v="131-45"/>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m/>
    <m/>
    <m/>
    <m/>
    <m/>
    <m/>
    <m/>
    <n v="65400000"/>
    <n v="35400000"/>
    <n v="30000000"/>
  </r>
  <r>
    <x v="0"/>
    <x v="6"/>
    <s v="G. Información"/>
    <s v="Si"/>
    <n v="6"/>
    <s v="131-46"/>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m/>
    <m/>
    <m/>
    <m/>
    <m/>
    <m/>
    <m/>
    <n v="80500000"/>
    <n v="45500000"/>
    <n v="35000000"/>
  </r>
  <r>
    <x v="0"/>
    <x v="6"/>
    <s v="G. Información"/>
    <s v="Si"/>
    <s v="75 (30/12/2024)"/>
    <s v="131-47"/>
    <s v="3 - Implementar una adecuada estrategia de comunicación y divulgación de la información del sector minero energético."/>
    <x v="19"/>
    <s v="Desarrollar el proceso de divulgación"/>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m/>
    <m/>
    <m/>
    <m/>
    <n v="6539493"/>
    <n v="4189712.5"/>
    <m/>
    <n v="4189712.5"/>
    <n v="17726220"/>
    <n v="17726220"/>
    <n v="0"/>
    <n v="0"/>
    <n v="0"/>
    <n v="25825"/>
    <d v="2025-02-11T00:00:00"/>
    <n v="17726220"/>
    <n v="0"/>
    <s v="25025,35325,36525,45125,46225,46525,46825,572225"/>
    <d v="2025-02-14T00:00:00"/>
    <n v="11186727"/>
    <n v="6539493"/>
    <n v="6539493"/>
    <s v="CASTELLANOS ARIAS JOHANNA STELLA"/>
    <n v="225"/>
    <m/>
    <m/>
    <n v="1674730"/>
    <n v="1674730"/>
    <m/>
    <m/>
    <n v="4289244"/>
    <n v="4289244"/>
    <m/>
    <m/>
    <n v="3382821"/>
    <n v="2144622"/>
    <m/>
    <n v="1238199"/>
    <n v="1839932"/>
    <m/>
    <m/>
    <m/>
    <m/>
    <m/>
    <m/>
    <m/>
    <m/>
    <m/>
    <n v="11186727"/>
    <n v="9346795"/>
    <n v="1839932"/>
  </r>
  <r>
    <x v="0"/>
    <x v="6"/>
    <s v="G. Información"/>
    <s v="Si"/>
    <n v="35"/>
    <s v="131-48"/>
    <s v="3 - Implementar una adecuada estrategia de comunicación y divulgación de la información del sector minero energético."/>
    <x v="19"/>
    <s v="Desarrollar el proceso de divulgación"/>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m/>
    <m/>
    <m/>
    <m/>
    <m/>
    <m/>
    <m/>
    <n v="80880000"/>
    <n v="44880000"/>
    <n v="36000000"/>
  </r>
  <r>
    <x v="0"/>
    <x v="6"/>
    <s v="G. Información"/>
    <s v="Si"/>
    <n v="6"/>
    <s v="131-49"/>
    <s v="3 - Implementar una adecuada estrategia de comunicación y divulgación de la información del sector minero energético."/>
    <x v="19"/>
    <s v="Desarrollar el proceso de divulgación"/>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n v="658000"/>
    <n v="3290000"/>
    <m/>
    <n v="3290000"/>
    <m/>
    <n v="11120813"/>
    <n v="41419000"/>
    <n v="41419000"/>
    <n v="0"/>
    <n v="0"/>
    <n v="0"/>
    <n v="20925"/>
    <d v="2025-01-27T00:00:00"/>
    <n v="40761000"/>
    <n v="658000"/>
    <n v="17425"/>
    <d v="2025-02-03T00:00:00"/>
    <n v="40761000"/>
    <n v="658000"/>
    <n v="0"/>
    <s v="HURTADO MENDOZA WILSON JOSE"/>
    <s v="CO1.PCCNTR.7362568"/>
    <m/>
    <m/>
    <n v="41419000"/>
    <m/>
    <m/>
    <n v="2961000"/>
    <n v="-658000"/>
    <n v="3696445"/>
    <m/>
    <n v="3290000"/>
    <m/>
    <n v="3900742"/>
    <m/>
    <n v="3290000"/>
    <m/>
    <n v="3290000"/>
    <m/>
    <m/>
    <m/>
    <m/>
    <m/>
    <m/>
    <m/>
    <m/>
    <n v="40761000"/>
    <n v="20428187"/>
    <n v="20332813"/>
  </r>
  <r>
    <x v="0"/>
    <x v="6"/>
    <s v="G. Información"/>
    <s v="Si"/>
    <n v="35"/>
    <s v="131-50"/>
    <s v="3 - Implementar una adecuada estrategia de comunicación y divulgación de la información del sector minero energético."/>
    <x v="19"/>
    <s v="Desarrollar el proceso de divulgación"/>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6920000"/>
    <m/>
    <m/>
    <m/>
    <m/>
    <n v="3285450"/>
    <m/>
    <n v="3634550"/>
    <n v="6920000"/>
    <n v="6920000"/>
    <n v="0"/>
    <n v="0"/>
    <n v="0"/>
    <n v="43025"/>
    <d v="2025-08-22T00:00:00"/>
    <n v="6920000"/>
    <n v="0"/>
    <m/>
    <m/>
    <n v="0"/>
    <n v="6920000"/>
    <n v="6920000"/>
    <m/>
    <m/>
    <m/>
    <m/>
    <m/>
    <m/>
    <m/>
    <m/>
    <m/>
    <m/>
    <m/>
    <m/>
    <m/>
    <m/>
    <m/>
    <m/>
    <m/>
    <m/>
    <m/>
    <m/>
    <m/>
    <m/>
    <m/>
    <m/>
    <m/>
    <m/>
    <n v="0"/>
    <n v="0"/>
    <n v="0"/>
  </r>
  <r>
    <x v="0"/>
    <x v="6"/>
    <s v="G. Información"/>
    <s v="Si"/>
    <n v="35"/>
    <s v="131-51"/>
    <s v="3 - Implementar una adecuada estrategia de comunicación y divulgación de la información del sector minero energético."/>
    <x v="18"/>
    <s v="Desarrollo"/>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n v="39315186"/>
    <n v="39315186"/>
    <n v="0"/>
    <n v="0"/>
    <n v="0"/>
    <n v="26625"/>
    <d v="2025-02-18T00:00:00"/>
    <n v="40481853"/>
    <n v="-1166667"/>
    <n v="28025"/>
    <d v="2025-02-27T00:00:00"/>
    <n v="39315186"/>
    <n v="0"/>
    <n v="1166667"/>
    <s v="PEÑA MENESES JOSE DANIEL"/>
    <s v="CO1.PCCNTR.7549475"/>
    <m/>
    <m/>
    <n v="40948519"/>
    <m/>
    <m/>
    <m/>
    <m/>
    <m/>
    <m/>
    <m/>
    <m/>
    <m/>
    <n v="-1633333"/>
    <m/>
    <m/>
    <n v="7000000"/>
    <m/>
    <m/>
    <m/>
    <m/>
    <m/>
    <m/>
    <m/>
    <m/>
    <n v="39315186"/>
    <n v="7000000"/>
    <n v="32315186"/>
  </r>
  <r>
    <x v="0"/>
    <x v="6"/>
    <s v="G. Información"/>
    <s v="Si"/>
    <n v="35"/>
    <s v="131-52"/>
    <s v="3 - Implementar una adecuada estrategia de comunicación y divulgación de la información del sector minero energético."/>
    <x v="18"/>
    <s v="Desarrollo"/>
    <n v="80101507"/>
    <x v="14"/>
    <s v="Consultoría"/>
    <s v="131-52 Realizar el análisis de necesidades, incorporando soluciones tecnológicas innovadoras para la reestructuración del SIMCO. "/>
    <s v="Agosto"/>
    <s v="Agosto"/>
    <s v="Septiembre"/>
    <n v="4.5"/>
    <s v="Meses"/>
    <s v="Contratación directa"/>
    <s v="Propios - 21 - Otros recursos de tesorería"/>
    <n v="30000000"/>
    <n v="30000000"/>
    <s v="No"/>
    <s v="N/A"/>
    <s v="Johanna Stella Castellanos"/>
    <s v="Subdirectora de Gestión de la Información"/>
    <n v="6012220601"/>
    <s v="johanna.castellanos@upme.gov.co"/>
    <m/>
    <m/>
    <m/>
    <m/>
    <m/>
    <m/>
    <m/>
    <m/>
    <m/>
    <m/>
    <m/>
    <m/>
    <m/>
    <m/>
    <m/>
    <m/>
    <n v="30000000"/>
    <m/>
    <m/>
    <m/>
    <m/>
    <n v="30000000"/>
    <m/>
    <m/>
    <n v="30000000"/>
    <n v="30000000"/>
    <n v="0"/>
    <n v="0"/>
    <n v="0"/>
    <m/>
    <m/>
    <m/>
    <n v="30000000"/>
    <m/>
    <m/>
    <n v="0"/>
    <n v="30000000"/>
    <n v="0"/>
    <m/>
    <m/>
    <m/>
    <m/>
    <m/>
    <m/>
    <m/>
    <m/>
    <m/>
    <m/>
    <m/>
    <m/>
    <m/>
    <m/>
    <m/>
    <m/>
    <m/>
    <m/>
    <m/>
    <m/>
    <m/>
    <m/>
    <m/>
    <m/>
    <m/>
    <m/>
    <n v="0"/>
    <n v="0"/>
    <n v="0"/>
  </r>
  <r>
    <x v="0"/>
    <x v="6"/>
    <s v="G. Información"/>
    <s v="Si"/>
    <n v="35"/>
    <s v="131-53"/>
    <s v="3 - Implementar una adecuada estrategia de comunicación y divulgación de la información del sector minero energético."/>
    <x v="18"/>
    <s v="Desarrollo"/>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n v="0"/>
  </r>
  <r>
    <x v="0"/>
    <x v="6"/>
    <s v="G. Información"/>
    <s v="Si"/>
    <n v="16"/>
    <s v="131-54"/>
    <s v="3 - Implementar una adecuada estrategia de comunicación y divulgación de la información del sector minero energético."/>
    <x v="18"/>
    <s v="Pruebas y aseguramiento de calidad"/>
    <n v="43233501"/>
    <x v="14"/>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n v="15688606"/>
    <m/>
    <m/>
    <m/>
    <m/>
    <m/>
    <m/>
    <n v="15688606"/>
    <n v="15688606"/>
    <n v="15688606"/>
    <n v="0"/>
    <n v="0"/>
    <n v="0"/>
    <n v="40325"/>
    <d v="2025-07-28T00:00:00"/>
    <n v="15688606"/>
    <n v="0"/>
    <m/>
    <m/>
    <n v="0"/>
    <n v="15688606"/>
    <n v="15688606"/>
    <m/>
    <m/>
    <m/>
    <m/>
    <m/>
    <m/>
    <m/>
    <m/>
    <m/>
    <m/>
    <m/>
    <m/>
    <m/>
    <m/>
    <m/>
    <m/>
    <m/>
    <m/>
    <m/>
    <m/>
    <m/>
    <m/>
    <m/>
    <m/>
    <m/>
    <m/>
    <n v="0"/>
    <n v="0"/>
    <n v="0"/>
  </r>
  <r>
    <x v="0"/>
    <x v="6"/>
    <s v="G. Información"/>
    <s v="Si"/>
    <n v="35"/>
    <s v="131-55"/>
    <s v="2 - Mejorar la calidad de la información producida por el sector minero energético."/>
    <x v="16"/>
    <s v="Divulgación"/>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m/>
    <n v="4200000"/>
    <m/>
    <n v="333333"/>
    <m/>
    <m/>
    <m/>
    <m/>
    <n v="4533333"/>
    <n v="4533333"/>
    <n v="0"/>
    <n v="0"/>
    <n v="0"/>
    <n v="36825"/>
    <d v="2025-06-13T00:00:00"/>
    <n v="4533333"/>
    <n v="0"/>
    <n v="51525"/>
    <d v="2025-07-28T00:00:00"/>
    <n v="4533333"/>
    <n v="0"/>
    <n v="0"/>
    <s v="ARNEDO MENDOZA RAFAEL SANTOS"/>
    <s v="CO1.PCCNTR.8115047"/>
    <m/>
    <m/>
    <m/>
    <m/>
    <m/>
    <m/>
    <m/>
    <m/>
    <m/>
    <m/>
    <m/>
    <m/>
    <n v="4533333"/>
    <m/>
    <m/>
    <m/>
    <m/>
    <m/>
    <m/>
    <m/>
    <m/>
    <m/>
    <m/>
    <m/>
    <n v="4533333"/>
    <n v="0"/>
    <n v="4533333"/>
  </r>
  <r>
    <x v="0"/>
    <x v="6"/>
    <s v="G. Información"/>
    <s v="Si"/>
    <n v="35"/>
    <s v="131-56"/>
    <s v="2 - Mejorar la calidad de la información producida por el sector minero energético."/>
    <x v="17"/>
    <s v="Pruebas y aseguramiento de calidad"/>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n v="10361660"/>
    <n v="10361660"/>
    <n v="0"/>
    <n v="0"/>
    <n v="0"/>
    <n v="40425"/>
    <d v="2025-07-28T00:00:00"/>
    <n v="10361660"/>
    <n v="0"/>
    <n v="57925"/>
    <d v="2025-08-29T00:00:00"/>
    <n v="10361660"/>
    <n v="0"/>
    <n v="0"/>
    <s v="GUTIERREZ RODRIGUEZ KAREN SOFIA"/>
    <s v="CO1.PCCNTR.8247604"/>
    <m/>
    <m/>
    <m/>
    <m/>
    <m/>
    <m/>
    <m/>
    <m/>
    <m/>
    <m/>
    <m/>
    <m/>
    <m/>
    <m/>
    <n v="10361660"/>
    <m/>
    <m/>
    <m/>
    <m/>
    <m/>
    <m/>
    <m/>
    <m/>
    <m/>
    <n v="10361660"/>
    <n v="0"/>
    <n v="10361660"/>
  </r>
  <r>
    <x v="0"/>
    <x v="6"/>
    <s v="G. Información"/>
    <s v="Si"/>
    <n v="35"/>
    <s v="131-57"/>
    <s v="2 - Mejorar la calidad de la información producida por el sector minero energético."/>
    <x v="16"/>
    <s v="Divulgación"/>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n v="5000000"/>
    <n v="5000000"/>
    <n v="0"/>
    <n v="0"/>
    <n v="0"/>
    <n v="40425"/>
    <d v="2025-07-28T00:00:00"/>
    <n v="5000000"/>
    <n v="0"/>
    <n v="57925"/>
    <d v="2025-08-29T00:00:00"/>
    <n v="5000000"/>
    <n v="0"/>
    <n v="0"/>
    <s v="GUTIERREZ RODRIGUEZ KAREN SOFIA"/>
    <s v="CO1.PCCNTR.8247604"/>
    <m/>
    <m/>
    <m/>
    <m/>
    <m/>
    <m/>
    <m/>
    <m/>
    <m/>
    <m/>
    <m/>
    <m/>
    <m/>
    <m/>
    <n v="5000000"/>
    <m/>
    <m/>
    <m/>
    <m/>
    <m/>
    <m/>
    <m/>
    <m/>
    <m/>
    <n v="5000000"/>
    <n v="0"/>
    <n v="5000000"/>
  </r>
  <r>
    <x v="0"/>
    <x v="6"/>
    <s v="G. Información"/>
    <s v="Si"/>
    <n v="35"/>
    <s v="131-58"/>
    <s v="3 - Implementar una adecuada estrategia de comunicación y divulgación de la información del sector minero energético."/>
    <x v="18"/>
    <s v="Desarrollo"/>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1848522"/>
    <m/>
    <m/>
    <m/>
    <m/>
    <n v="2883691"/>
    <n v="2883691"/>
    <n v="2883691"/>
    <n v="0"/>
    <n v="0"/>
    <n v="0"/>
    <n v="40425"/>
    <d v="2025-07-28T00:00:00"/>
    <n v="2883691"/>
    <n v="0"/>
    <n v="57925"/>
    <d v="2025-08-29T00:00:00"/>
    <n v="1035169"/>
    <n v="1848522"/>
    <n v="1848522"/>
    <s v="GUTIERREZ RODRIGUEZ KAREN SOFIA"/>
    <s v="CO1.PCCNTR.8247604"/>
    <m/>
    <m/>
    <m/>
    <m/>
    <m/>
    <m/>
    <m/>
    <m/>
    <m/>
    <m/>
    <m/>
    <m/>
    <m/>
    <m/>
    <n v="1035169"/>
    <m/>
    <m/>
    <m/>
    <m/>
    <m/>
    <m/>
    <m/>
    <m/>
    <m/>
    <n v="1035169"/>
    <n v="0"/>
    <n v="1035169"/>
  </r>
  <r>
    <x v="0"/>
    <x v="6"/>
    <s v="G. Información"/>
    <s v="Si"/>
    <n v="35"/>
    <s v="131-59"/>
    <s v="3 - Implementar una adecuada estrategia de comunicación y divulgación de la información del sector minero energético."/>
    <x v="18"/>
    <s v="Desarrollo"/>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n v="3164660"/>
    <m/>
    <m/>
    <m/>
    <m/>
    <n v="6048351"/>
    <n v="6048351"/>
    <n v="6048351"/>
    <n v="0"/>
    <n v="0"/>
    <n v="0"/>
    <n v="40425"/>
    <d v="2025-07-28T00:00:00"/>
    <n v="5921316"/>
    <n v="127035"/>
    <n v="57925"/>
    <d v="2025-08-29T00:00:00"/>
    <n v="2883691"/>
    <n v="3164660"/>
    <n v="3037625"/>
    <s v="GUTIERREZ RODRIGUEZ KAREN SOFIA"/>
    <s v="CO1.PCCNTR.8247604"/>
    <m/>
    <m/>
    <m/>
    <m/>
    <m/>
    <m/>
    <m/>
    <m/>
    <m/>
    <m/>
    <m/>
    <m/>
    <m/>
    <m/>
    <n v="2883691"/>
    <m/>
    <m/>
    <m/>
    <m/>
    <m/>
    <m/>
    <m/>
    <m/>
    <m/>
    <n v="2883691"/>
    <n v="0"/>
    <n v="2883691"/>
  </r>
  <r>
    <x v="0"/>
    <x v="6"/>
    <s v="G. Información"/>
    <s v="Si"/>
    <n v="35"/>
    <s v="131-60"/>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3285450"/>
    <m/>
    <m/>
    <m/>
    <n v="1314550"/>
    <n v="4600000"/>
    <n v="4600000"/>
    <n v="0"/>
    <n v="0"/>
    <n v="0"/>
    <n v="43025"/>
    <d v="2025-08-22T00:00:00"/>
    <n v="4600000"/>
    <n v="0"/>
    <m/>
    <m/>
    <n v="0"/>
    <n v="4600000"/>
    <n v="4600000"/>
    <m/>
    <m/>
    <m/>
    <m/>
    <m/>
    <m/>
    <m/>
    <m/>
    <m/>
    <m/>
    <m/>
    <m/>
    <m/>
    <m/>
    <m/>
    <m/>
    <m/>
    <m/>
    <m/>
    <m/>
    <m/>
    <m/>
    <m/>
    <m/>
    <m/>
    <m/>
    <n v="0"/>
    <n v="0"/>
    <n v="0"/>
  </r>
  <r>
    <x v="0"/>
    <x v="6"/>
    <s v="G. Información"/>
    <s v="Si"/>
    <n v="35"/>
    <s v="131-6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4907250"/>
    <m/>
    <m/>
    <m/>
    <m/>
    <m/>
    <m/>
    <n v="4907250"/>
    <n v="4907250"/>
    <n v="4907250"/>
    <n v="0"/>
    <n v="0"/>
    <n v="0"/>
    <n v="43025"/>
    <d v="2025-08-22T00:00:00"/>
    <n v="1621800"/>
    <n v="3285450"/>
    <m/>
    <m/>
    <n v="0"/>
    <n v="4907250"/>
    <n v="1621800"/>
    <m/>
    <m/>
    <m/>
    <m/>
    <m/>
    <m/>
    <m/>
    <m/>
    <m/>
    <m/>
    <m/>
    <m/>
    <m/>
    <m/>
    <m/>
    <m/>
    <m/>
    <m/>
    <m/>
    <m/>
    <m/>
    <m/>
    <m/>
    <m/>
    <m/>
    <m/>
    <n v="0"/>
    <n v="0"/>
    <n v="0"/>
  </r>
  <r>
    <x v="0"/>
    <x v="6"/>
    <s v="G. Información"/>
    <s v="Si"/>
    <n v="40"/>
    <s v="131-62"/>
    <s v="2 - Mejorar la calidad de la información producida por el sector minero energético."/>
    <x v="17"/>
    <s v="Pruebas y aseguramiento de calidad"/>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6600000"/>
    <m/>
    <m/>
    <n v="6650000"/>
    <m/>
    <n v="6650000"/>
    <m/>
    <n v="13300000"/>
    <n v="26600000"/>
    <n v="26600000"/>
    <n v="0"/>
    <n v="0"/>
    <n v="0"/>
    <n v="43925"/>
    <d v="2025-08-29T00:00:00"/>
    <n v="23616667"/>
    <n v="2983333"/>
    <m/>
    <m/>
    <m/>
    <n v="26600000"/>
    <n v="23616667"/>
    <m/>
    <m/>
    <m/>
    <m/>
    <m/>
    <m/>
    <m/>
    <m/>
    <m/>
    <m/>
    <m/>
    <m/>
    <m/>
    <m/>
    <m/>
    <m/>
    <m/>
    <m/>
    <m/>
    <m/>
    <m/>
    <m/>
    <m/>
    <m/>
    <m/>
    <m/>
    <n v="0"/>
    <n v="0"/>
    <n v="0"/>
  </r>
  <r>
    <x v="0"/>
    <x v="7"/>
    <s v="Hidrocarburos"/>
    <s v="Si"/>
    <n v="39"/>
    <s v="170-1"/>
    <s v="1 - Fortalecer la planificación de la oferta de hidrocarburos."/>
    <x v="20"/>
    <s v="Documento de planeación preliminar"/>
    <n v="93151509"/>
    <x v="17"/>
    <s v="Software - Suscripciones"/>
    <s v="170-1 Realizar la renovación de la suscripción online de S&amp;P Global Commodity Insights."/>
    <s v="Septiembre"/>
    <s v="Septiembre"/>
    <s v="Noviembre"/>
    <n v="12"/>
    <s v="Meses"/>
    <s v="Contratación directa  - único oferente"/>
    <s v="Propios - 20 - Ingresos corrientes"/>
    <n v="258815235"/>
    <n v="258815235"/>
    <s v="No"/>
    <s v="N/A"/>
    <s v="Mauricio Andres Palma Orozco"/>
    <s v="Subdirector de hidrocarburos"/>
    <n v="6012220601"/>
    <s v="mauricio.palma@upme.gov.co"/>
    <m/>
    <m/>
    <m/>
    <m/>
    <m/>
    <m/>
    <m/>
    <m/>
    <m/>
    <m/>
    <m/>
    <m/>
    <m/>
    <m/>
    <m/>
    <m/>
    <m/>
    <m/>
    <m/>
    <m/>
    <n v="258815235"/>
    <m/>
    <m/>
    <n v="258815235"/>
    <n v="258815235"/>
    <n v="258815235"/>
    <n v="0"/>
    <n v="0"/>
    <n v="0"/>
    <n v="37025"/>
    <d v="2025-06-13T00:00:00"/>
    <n v="241744916"/>
    <n v="17070319"/>
    <m/>
    <m/>
    <n v="0"/>
    <n v="258815235"/>
    <n v="241744916"/>
    <m/>
    <m/>
    <m/>
    <m/>
    <m/>
    <m/>
    <m/>
    <m/>
    <m/>
    <m/>
    <m/>
    <m/>
    <m/>
    <m/>
    <m/>
    <m/>
    <m/>
    <m/>
    <m/>
    <m/>
    <m/>
    <m/>
    <m/>
    <m/>
    <m/>
    <m/>
    <n v="0"/>
    <n v="0"/>
    <n v="0"/>
  </r>
  <r>
    <x v="0"/>
    <x v="7"/>
    <s v="Hidrocarburos"/>
    <s v="Si"/>
    <s v="75 (30/12/2024)"/>
    <s v="170-2"/>
    <s v="1 - Fortalecer la planificación de la oferta de hidrocarburos."/>
    <x v="20"/>
    <s v="Documento de planeación preliminar"/>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n v="500000000"/>
    <m/>
    <m/>
    <n v="500000000"/>
    <n v="500000000"/>
    <n v="0"/>
    <n v="0"/>
    <n v="0"/>
    <n v="37025"/>
    <d v="2025-06-13T00:00:00"/>
    <n v="500000000"/>
    <n v="0"/>
    <m/>
    <m/>
    <n v="0"/>
    <n v="500000000"/>
    <n v="500000000"/>
    <m/>
    <m/>
    <m/>
    <m/>
    <m/>
    <m/>
    <m/>
    <m/>
    <m/>
    <m/>
    <m/>
    <m/>
    <m/>
    <m/>
    <m/>
    <m/>
    <m/>
    <m/>
    <m/>
    <m/>
    <m/>
    <m/>
    <m/>
    <m/>
    <m/>
    <m/>
    <n v="0"/>
    <n v="0"/>
    <n v="0"/>
  </r>
  <r>
    <x v="0"/>
    <x v="7"/>
    <s v="Hidrocarburos"/>
    <s v="Si"/>
    <n v="39"/>
    <s v="170-3"/>
    <s v="1 - Fortalecer la planificación de la oferta de hidrocarburos."/>
    <x v="20"/>
    <s v="Documento de planeación preliminar"/>
    <n v="93151509"/>
    <x v="17"/>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n v="269448992"/>
    <m/>
    <m/>
    <n v="269448992"/>
    <m/>
    <m/>
    <n v="269448992"/>
    <n v="269448992"/>
    <n v="0"/>
    <n v="0"/>
    <n v="0"/>
    <n v="37525"/>
    <d v="2025-06-24T00:00:00"/>
    <n v="269448992.75"/>
    <n v="-0.75"/>
    <m/>
    <m/>
    <n v="0"/>
    <n v="269448992"/>
    <n v="269448992.75"/>
    <m/>
    <m/>
    <m/>
    <m/>
    <m/>
    <m/>
    <m/>
    <m/>
    <m/>
    <m/>
    <m/>
    <m/>
    <m/>
    <m/>
    <m/>
    <m/>
    <m/>
    <m/>
    <m/>
    <m/>
    <m/>
    <m/>
    <m/>
    <m/>
    <m/>
    <m/>
    <n v="0"/>
    <n v="0"/>
    <n v="0"/>
  </r>
  <r>
    <x v="0"/>
    <x v="7"/>
    <s v="Hidrocarburos"/>
    <s v="Si"/>
    <n v="27"/>
    <s v="170-4"/>
    <s v="1 - Fortalecer la planificación de la oferta de hidrocarburos."/>
    <x v="20"/>
    <s v="Documento de planeación preliminar"/>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m/>
    <m/>
    <m/>
    <m/>
    <m/>
    <m/>
    <m/>
    <n v="112894320"/>
    <n v="60803820"/>
    <n v="52090500"/>
  </r>
  <r>
    <x v="0"/>
    <x v="7"/>
    <s v="Hidrocarburos"/>
    <s v="Si"/>
    <s v="75 (30/12/2024)"/>
    <s v="170-5"/>
    <s v="1 - Fortalecer la planificación de la oferta de hidrocarburos."/>
    <x v="20"/>
    <s v="Documento de planeación preliminar"/>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418100"/>
    <m/>
    <n v="11418100"/>
    <m/>
    <n v="20881533"/>
    <n v="115999100"/>
    <n v="115999100"/>
    <n v="0"/>
    <n v="0"/>
    <n v="0"/>
    <n v="15925"/>
    <d v="2025-01-22T00:00:00"/>
    <n v="115999100"/>
    <n v="0"/>
    <n v="15125"/>
    <d v="2025-01-29T00:00:00"/>
    <n v="115999100"/>
    <n v="0"/>
    <n v="0"/>
    <s v="RODRIGUEZ LEON KATHERINE "/>
    <s v="CO1.PCCNTR.7340461"/>
    <n v="115999100"/>
    <m/>
    <m/>
    <m/>
    <m/>
    <n v="10418100"/>
    <m/>
    <n v="10418100"/>
    <m/>
    <n v="10418100"/>
    <m/>
    <n v="10772767"/>
    <m/>
    <n v="10418100"/>
    <m/>
    <n v="10418100"/>
    <m/>
    <m/>
    <m/>
    <m/>
    <m/>
    <m/>
    <m/>
    <m/>
    <n v="115999100"/>
    <n v="62863267"/>
    <n v="53135833"/>
  </r>
  <r>
    <x v="0"/>
    <x v="7"/>
    <s v="Hidrocarburos"/>
    <s v="Si"/>
    <n v="26"/>
    <s v="170-6"/>
    <s v="1 - Fortalecer la planificación de la oferta de hidrocarburos."/>
    <x v="20"/>
    <s v="Documento de planeación preliminar"/>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m/>
    <m/>
    <m/>
    <m/>
    <m/>
    <m/>
    <m/>
    <n v="100984271"/>
    <n v="55997021"/>
    <n v="44987250"/>
  </r>
  <r>
    <x v="0"/>
    <x v="7"/>
    <s v="Hidrocarburos"/>
    <s v="Si"/>
    <s v="75 (30/12/2024)"/>
    <s v="170-7"/>
    <s v="1 - Fortalecer la planificación de la oferta de hidrocarburos."/>
    <x v="20"/>
    <s v="Documento de planeación preliminar"/>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918100"/>
    <m/>
    <n v="10418100"/>
    <m/>
    <n v="10418100"/>
    <m/>
    <n v="20794163"/>
    <n v="115599100"/>
    <n v="115599100"/>
    <n v="0"/>
    <n v="0"/>
    <n v="0"/>
    <n v="16325"/>
    <d v="2025-01-22T00:00:00"/>
    <n v="115599100"/>
    <n v="0"/>
    <n v="14525"/>
    <d v="2025-01-29T00:00:00"/>
    <n v="115599100"/>
    <n v="0"/>
    <n v="0"/>
    <s v="MARIÑO HIGUERA IVONN MARLLERY"/>
    <s v="CO1.PCCNTR.7339270"/>
    <n v="115599100"/>
    <m/>
    <m/>
    <m/>
    <m/>
    <n v="10418100"/>
    <m/>
    <n v="10418100"/>
    <m/>
    <n v="10960137"/>
    <m/>
    <n v="10418100"/>
    <m/>
    <n v="10418100"/>
    <m/>
    <n v="10418100"/>
    <m/>
    <m/>
    <m/>
    <m/>
    <m/>
    <m/>
    <m/>
    <m/>
    <n v="115599100"/>
    <n v="63050637"/>
    <n v="52548463"/>
  </r>
  <r>
    <x v="0"/>
    <x v="7"/>
    <s v="Hidrocarburos"/>
    <s v="Si"/>
    <n v="26"/>
    <s v="170-8"/>
    <s v="1 - Fortalecer la planificación de la oferta de hidrocarburos."/>
    <x v="20"/>
    <s v="Documento de planeación preliminar"/>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m/>
    <m/>
    <m/>
    <m/>
    <m/>
    <m/>
    <m/>
    <n v="35437675"/>
    <n v="34479900"/>
    <n v="957775"/>
    <n v="0"/>
    <n v="957775"/>
    <n v="12825"/>
    <d v="2025-01-17T00:00:00"/>
    <n v="35437675"/>
    <n v="0"/>
    <n v="15225"/>
    <d v="2025-01-29T00:00:00"/>
    <n v="35437675"/>
    <n v="0"/>
    <n v="0"/>
    <s v="RODRIGUEZ GONZALEZ LUIS ALEJANDRO"/>
    <s v="CO1.PCCNTR.7337347"/>
    <n v="35437675"/>
    <m/>
    <m/>
    <m/>
    <m/>
    <n v="5746650"/>
    <m/>
    <n v="5746650"/>
    <m/>
    <n v="5746650"/>
    <m/>
    <n v="5746650"/>
    <m/>
    <n v="5746650"/>
    <m/>
    <n v="5746650"/>
    <m/>
    <m/>
    <m/>
    <m/>
    <m/>
    <m/>
    <m/>
    <m/>
    <n v="35437675"/>
    <n v="34479900"/>
    <n v="957775"/>
  </r>
  <r>
    <x v="0"/>
    <x v="7"/>
    <s v="Hidrocarburos"/>
    <s v="Si"/>
    <n v="26"/>
    <s v="170-9"/>
    <s v="1 - Fortalecer la planificación de la oferta de hidrocarburos."/>
    <x v="20"/>
    <s v="Documento de planeación preliminar"/>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n v="6129305"/>
    <n v="9677850"/>
    <m/>
    <n v="9677850"/>
    <m/>
    <n v="9677850"/>
    <m/>
    <n v="19355700"/>
    <n v="102907805"/>
    <n v="102907805"/>
    <n v="0"/>
    <n v="0"/>
    <n v="0"/>
    <n v="23025"/>
    <d v="2025-01-31T00:00:00"/>
    <n v="102907805"/>
    <n v="0"/>
    <n v="22925"/>
    <d v="2025-02-11T00:00:00"/>
    <n v="96778500"/>
    <n v="6129305"/>
    <n v="6129305"/>
    <s v="ARIAS BUITRAGO DIANA CAROLINA"/>
    <s v="CO1.PCCNTR.7448707"/>
    <m/>
    <m/>
    <n v="96778500"/>
    <m/>
    <m/>
    <n v="6129305"/>
    <m/>
    <n v="9677850"/>
    <m/>
    <n v="9677850"/>
    <m/>
    <n v="9677850"/>
    <m/>
    <n v="9677850"/>
    <m/>
    <n v="9677850"/>
    <m/>
    <m/>
    <m/>
    <m/>
    <m/>
    <m/>
    <m/>
    <m/>
    <n v="96778500"/>
    <n v="54518555"/>
    <n v="42259945"/>
  </r>
  <r>
    <x v="0"/>
    <x v="7"/>
    <s v="Hidrocarburos"/>
    <s v="Si"/>
    <n v="26"/>
    <s v="170-10"/>
    <s v="1 - Fortalecer la planificación de la oferta de hidrocarburos."/>
    <x v="20"/>
    <s v="Documento de planeación preliminar"/>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m/>
    <m/>
    <m/>
    <m/>
    <m/>
    <m/>
    <m/>
    <n v="82176710"/>
    <n v="37189460"/>
    <n v="44987250"/>
  </r>
  <r>
    <x v="0"/>
    <x v="7"/>
    <s v="Hidrocarburos"/>
    <s v="Si"/>
    <s v="75 (30/12/2024)"/>
    <s v="170-11"/>
    <s v="1 - Fortalecer la planificación de la oferta de hidrocarburos."/>
    <x v="20"/>
    <s v="Documento de planeación preliminar"/>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n v="9759026"/>
    <n v="9759026"/>
    <n v="0"/>
    <n v="0"/>
    <n v="0"/>
    <n v="9925"/>
    <d v="2025-01-14T00:00:00"/>
    <n v="9759026"/>
    <n v="0"/>
    <n v="8525"/>
    <d v="2025-01-17T00:00:00"/>
    <n v="9759026"/>
    <n v="0"/>
    <n v="0"/>
    <s v="SALGADO SALGUERO BLANCA DEL"/>
    <s v="CO1.PCCNTR.7260523"/>
    <n v="9759026"/>
    <m/>
    <m/>
    <m/>
    <m/>
    <m/>
    <m/>
    <m/>
    <m/>
    <m/>
    <m/>
    <m/>
    <m/>
    <m/>
    <m/>
    <m/>
    <m/>
    <m/>
    <m/>
    <m/>
    <m/>
    <m/>
    <m/>
    <m/>
    <n v="9759026"/>
    <n v="0"/>
    <n v="9759026"/>
  </r>
  <r>
    <x v="0"/>
    <x v="7"/>
    <s v="Hidrocarburos"/>
    <s v="Si"/>
    <s v="75 (30/12/2024)"/>
    <s v="170-12"/>
    <s v="1 - Fortalecer la planificación de la oferta de hidrocarburos."/>
    <x v="20"/>
    <s v="Documento de planeación preliminar"/>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n v="9759026"/>
    <n v="9759026"/>
    <n v="0"/>
    <n v="0"/>
    <n v="0"/>
    <n v="9825"/>
    <d v="2025-01-14T00:00:00"/>
    <n v="9759026"/>
    <n v="0"/>
    <n v="8925"/>
    <d v="2025-01-17T00:00:00"/>
    <n v="9759026"/>
    <n v="0"/>
    <n v="0"/>
    <s v="AYA NAVARRO ESTEFANIA"/>
    <s v="CO1.PCCNTR.7260913"/>
    <n v="9759026"/>
    <m/>
    <m/>
    <m/>
    <m/>
    <m/>
    <m/>
    <m/>
    <m/>
    <m/>
    <m/>
    <m/>
    <m/>
    <m/>
    <m/>
    <m/>
    <m/>
    <m/>
    <m/>
    <m/>
    <m/>
    <m/>
    <m/>
    <m/>
    <n v="9759026"/>
    <n v="0"/>
    <n v="9759026"/>
  </r>
  <r>
    <x v="0"/>
    <x v="7"/>
    <s v="Hidrocarburos"/>
    <s v="Si"/>
    <n v="26"/>
    <s v="170-13"/>
    <s v="1 - Fortalecer la planificación de la oferta de hidrocarburos."/>
    <x v="20"/>
    <s v="Documento de planeación preliminar"/>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1818100"/>
    <m/>
    <n v="20836200"/>
    <n v="114915480"/>
    <n v="114457517"/>
    <n v="457963"/>
    <n v="0"/>
    <n v="457963"/>
    <n v="16225"/>
    <d v="2025-01-22T00:00:00"/>
    <n v="114915480"/>
    <n v="0"/>
    <n v="21425"/>
    <d v="2025-02-06T00:00:00"/>
    <n v="114915480"/>
    <n v="0"/>
    <n v="0"/>
    <s v="SIERRA RAMIREZ LAURA MILENA"/>
    <s v="CO1.PCCNTR.7399826"/>
    <m/>
    <m/>
    <n v="115999100"/>
    <m/>
    <m/>
    <n v="8334480"/>
    <n v="-2083620"/>
    <n v="10418100"/>
    <m/>
    <n v="10418100"/>
    <m/>
    <n v="10418100"/>
    <n v="1000000"/>
    <n v="10418100"/>
    <m/>
    <n v="10960137"/>
    <m/>
    <m/>
    <m/>
    <m/>
    <m/>
    <m/>
    <m/>
    <m/>
    <n v="114915480"/>
    <n v="60967017"/>
    <n v="53948463"/>
  </r>
  <r>
    <x v="0"/>
    <x v="7"/>
    <s v="Hidrocarburos"/>
    <s v="Si"/>
    <s v="75 (30/12/2024)"/>
    <s v="170-14"/>
    <s v="1 - Fortalecer la planificación de la oferta de hidrocarburos."/>
    <x v="20"/>
    <s v="Documento de planeación preliminar"/>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3700000"/>
    <n v="3700000"/>
    <n v="11345804"/>
    <n v="2500000"/>
    <n v="3500000"/>
    <n v="3500000"/>
    <n v="1500000"/>
    <n v="10345804"/>
    <n v="35000000"/>
    <n v="35000000"/>
    <n v="0"/>
    <n v="0"/>
    <n v="0"/>
    <n v="12225"/>
    <d v="2025-01-16T00:00:00"/>
    <n v="35000000"/>
    <n v="0"/>
    <s v="31125, 31225,32525, 33125, 33225, 33425, 36725, 39125, 39225, 39425, 42225, 43125, 43225,44625,44925,49425,49725,49925,51625"/>
    <s v="25/03/2025,08/05/2025"/>
    <n v="14954196"/>
    <n v="20045804"/>
    <n v="20045804"/>
    <s v="SIERRA URREGO MAGDA MALLEN, PALMA OROZCO MAURICIO ANDRES,MASSY SANCHEZ GRIGORY IMBRAHIM,HURTADO RODRIGUEZ SANTIAGO,CARDEÑO LOPEZ FERNANDO_x000a_"/>
    <m/>
    <m/>
    <m/>
    <m/>
    <m/>
    <n v="2158125"/>
    <n v="2158125"/>
    <n v="3571557"/>
    <n v="3571557"/>
    <n v="4724297"/>
    <n v="2661633"/>
    <n v="1037712"/>
    <n v="3100376"/>
    <n v="3462505"/>
    <n v="3462505"/>
    <m/>
    <m/>
    <m/>
    <m/>
    <m/>
    <m/>
    <m/>
    <m/>
    <m/>
    <m/>
    <n v="14954196"/>
    <n v="14954196"/>
    <n v="0"/>
  </r>
  <r>
    <x v="0"/>
    <x v="7"/>
    <s v="Hidrocarburos"/>
    <s v="Si"/>
    <s v="75 (30/12/2024)"/>
    <s v="170-15"/>
    <s v="1 - Fortalecer la planificación de la oferta de hidrocarburos."/>
    <x v="20"/>
    <s v="Documento de planeación preliminar"/>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n v="8050000"/>
    <n v="8050000"/>
    <n v="0"/>
    <n v="0"/>
    <n v="0"/>
    <n v="10025"/>
    <d v="2025-01-14T00:00:00"/>
    <n v="8050000"/>
    <n v="0"/>
    <n v="9425"/>
    <d v="2025-01-20T00:00:00"/>
    <n v="8050000"/>
    <n v="0"/>
    <n v="0"/>
    <s v="TORO TORO KELLY ANDREA"/>
    <s v="CO1.PCCNTR.7256686"/>
    <n v="8050000"/>
    <m/>
    <m/>
    <n v="350000"/>
    <m/>
    <n v="700000"/>
    <m/>
    <n v="700000"/>
    <m/>
    <n v="700000"/>
    <m/>
    <n v="700000"/>
    <m/>
    <n v="700000"/>
    <m/>
    <n v="700000"/>
    <m/>
    <m/>
    <m/>
    <m/>
    <m/>
    <m/>
    <m/>
    <m/>
    <n v="8050000"/>
    <n v="4550000"/>
    <n v="3500000"/>
  </r>
  <r>
    <x v="0"/>
    <x v="7"/>
    <s v="Hidrocarburos"/>
    <s v="Si"/>
    <n v="4"/>
    <s v="170-16"/>
    <s v="1 - Fortalecer la planificación de la oferta de hidrocarburos."/>
    <x v="20"/>
    <s v="Documento de planeación preliminar"/>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909091"/>
    <m/>
    <n v="909091"/>
    <m/>
    <n v="1518834"/>
    <m/>
    <m/>
    <n v="11400000"/>
    <n v="13912773"/>
    <n v="-2512773"/>
    <n v="0"/>
    <n v="-2512773"/>
    <n v="24125"/>
    <d v="2025-02-04T00:00:00"/>
    <n v="11400000"/>
    <n v="0"/>
    <n v="24725"/>
    <d v="2025-02-14T00:00:00"/>
    <n v="11400000"/>
    <n v="0"/>
    <n v="0"/>
    <s v="GOMEZ HERRERA CLAUDIA LORENA"/>
    <s v="CO1.PCCNTR. 7477901"/>
    <m/>
    <m/>
    <n v="11400000"/>
    <m/>
    <m/>
    <n v="909091"/>
    <m/>
    <n v="1948050"/>
    <m/>
    <n v="1948050"/>
    <m/>
    <n v="824351"/>
    <m/>
    <n v="824351"/>
    <m/>
    <n v="4121864"/>
    <m/>
    <m/>
    <m/>
    <m/>
    <m/>
    <m/>
    <m/>
    <m/>
    <n v="11400000"/>
    <n v="10575757"/>
    <n v="824243"/>
  </r>
  <r>
    <x v="0"/>
    <x v="7"/>
    <s v="Hidrocarburos"/>
    <s v="Si"/>
    <s v="75 (30/12/2024)"/>
    <s v="170-17"/>
    <s v="1 - Fortalecer la planificación de la oferta de hidrocarburos."/>
    <x v="20"/>
    <s v="Documento de planeación preliminar"/>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n v="75000000"/>
    <n v="75000000"/>
    <n v="0"/>
    <n v="0"/>
    <n v="0"/>
    <n v="16525"/>
    <d v="2025-01-22T00:00:00"/>
    <n v="75000000"/>
    <n v="0"/>
    <n v="18625"/>
    <d v="2025-02-04T00:00:00"/>
    <n v="75000000"/>
    <n v="0"/>
    <n v="0"/>
    <s v="GIL PÉREZ ALEJANDRA PATRICIA"/>
    <s v="CO1.PCCNTR.7389492"/>
    <m/>
    <m/>
    <n v="75000000"/>
    <m/>
    <m/>
    <n v="6500000"/>
    <m/>
    <n v="7500000"/>
    <m/>
    <n v="7500000"/>
    <m/>
    <n v="7500000"/>
    <m/>
    <n v="7500000"/>
    <m/>
    <n v="7500000"/>
    <m/>
    <m/>
    <m/>
    <m/>
    <m/>
    <m/>
    <m/>
    <m/>
    <n v="75000000"/>
    <n v="44000000"/>
    <n v="31000000"/>
  </r>
  <r>
    <x v="0"/>
    <x v="7"/>
    <s v="Hidrocarburos"/>
    <s v="Si"/>
    <n v="37"/>
    <s v="170-18"/>
    <s v="1 - Fortalecer la planificación de la oferta de hidrocarburos."/>
    <x v="20"/>
    <s v="Documento de planeación preliminar"/>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n v="2219680"/>
    <m/>
    <m/>
    <m/>
    <m/>
    <m/>
    <m/>
    <n v="19283470"/>
    <n v="21503150"/>
    <n v="-2219680"/>
    <n v="0"/>
    <n v="-221968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n v="0"/>
  </r>
  <r>
    <x v="0"/>
    <x v="7"/>
    <s v="Hidrocarburos"/>
    <s v="Si"/>
    <n v="26"/>
    <s v="170-1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1018100"/>
    <m/>
    <n v="10418100"/>
    <m/>
    <n v="20836200"/>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m/>
    <m/>
    <m/>
    <m/>
    <m/>
    <m/>
    <m/>
    <n v="116588180"/>
    <n v="63897680"/>
    <n v="52690500"/>
  </r>
  <r>
    <x v="0"/>
    <x v="7"/>
    <s v="Hidrocarburos"/>
    <s v="Si"/>
    <n v="29"/>
    <s v="170-2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n v="3472700"/>
    <m/>
    <m/>
    <m/>
    <m/>
    <m/>
    <m/>
    <n v="50729596"/>
    <n v="54202296"/>
    <n v="-3472700"/>
    <n v="0"/>
    <n v="-347270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n v="0"/>
  </r>
  <r>
    <x v="0"/>
    <x v="7"/>
    <s v="Hidrocarburos"/>
    <s v="Si"/>
    <n v="29"/>
    <s v="170-2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m/>
    <m/>
    <m/>
    <m/>
    <m/>
    <m/>
    <m/>
    <n v="48965070"/>
    <n v="45492370"/>
    <n v="3472700"/>
  </r>
  <r>
    <x v="0"/>
    <x v="7"/>
    <s v="Hidrocarburos"/>
    <s v="Si"/>
    <n v="26"/>
    <s v="170-2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n v="0"/>
  </r>
  <r>
    <x v="0"/>
    <x v="7"/>
    <s v="Hidrocarburos"/>
    <s v="Si"/>
    <n v="26"/>
    <s v="170-23"/>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1018100"/>
    <m/>
    <n v="10418100"/>
    <m/>
    <n v="20836200"/>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m/>
    <m/>
    <m/>
    <m/>
    <m/>
    <m/>
    <m/>
    <n v="116588180"/>
    <n v="63897680"/>
    <n v="52690500"/>
  </r>
  <r>
    <x v="0"/>
    <x v="7"/>
    <s v="Hidrocarburos"/>
    <s v="Si"/>
    <n v="39"/>
    <s v="170-24"/>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n v="64244950"/>
    <n v="64244950"/>
    <n v="0"/>
    <n v="0"/>
    <n v="0"/>
    <n v="30625"/>
    <d v="2025-03-19T00:00:00"/>
    <n v="64244950"/>
    <n v="0"/>
    <n v="46025"/>
    <d v="2025-06-25T00:00:00"/>
    <n v="64244950"/>
    <n v="0"/>
    <n v="0"/>
    <s v="GALVIS PEÑUELA LUIS ALEJANDRO"/>
    <s v="CO1.PCCNTR.7985087"/>
    <m/>
    <m/>
    <m/>
    <m/>
    <m/>
    <m/>
    <m/>
    <m/>
    <m/>
    <m/>
    <n v="66675840"/>
    <m/>
    <n v="-2430890"/>
    <n v="1736350"/>
    <m/>
    <n v="10418100"/>
    <m/>
    <m/>
    <m/>
    <m/>
    <m/>
    <m/>
    <m/>
    <m/>
    <n v="64244950"/>
    <n v="12154450"/>
    <n v="52090500"/>
  </r>
  <r>
    <x v="0"/>
    <x v="7"/>
    <s v="Hidrocarburos"/>
    <s v="Si"/>
    <n v="39"/>
    <s v="170-25"/>
    <s v="2 - Reducir limitaciones que afecten la expansión de infraestructura de suministro de hidrocarburos en el tiempo."/>
    <x v="21"/>
    <s v="Documento con la descripción de procesos, métodos y herramientas"/>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8314570"/>
    <n v="38314570"/>
    <s v="No"/>
    <s v="N/A"/>
    <s v="Mauricio Andres Palma Orozco"/>
    <s v="Subdirector de hidrocarburos"/>
    <n v="6012220601"/>
    <s v="mauricio.palma@upme.gov.co"/>
    <m/>
    <m/>
    <m/>
    <m/>
    <m/>
    <m/>
    <m/>
    <m/>
    <m/>
    <m/>
    <n v="30899620"/>
    <m/>
    <m/>
    <m/>
    <m/>
    <n v="8860716"/>
    <m/>
    <n v="7000000"/>
    <m/>
    <n v="10000000"/>
    <n v="7414950"/>
    <n v="10000000"/>
    <m/>
    <n v="11314570"/>
    <n v="38314570"/>
    <n v="47175286"/>
    <n v="-8860716"/>
    <n v="0"/>
    <n v="-8860716"/>
    <n v="725"/>
    <d v="2025-01-03T00:00:00"/>
    <n v="30899620"/>
    <n v="7414950"/>
    <n v="725"/>
    <d v="2025-01-03T00:00:00"/>
    <n v="30899620"/>
    <n v="7414950"/>
    <n v="0"/>
    <s v="FESTIVAL TOURS S.A.S"/>
    <s v="CO1.PCCNTR.7126910"/>
    <m/>
    <m/>
    <m/>
    <m/>
    <m/>
    <m/>
    <m/>
    <m/>
    <m/>
    <m/>
    <n v="30899620"/>
    <m/>
    <m/>
    <m/>
    <m/>
    <n v="8860716"/>
    <m/>
    <m/>
    <m/>
    <m/>
    <m/>
    <m/>
    <m/>
    <m/>
    <n v="30899620"/>
    <n v="8860716"/>
    <n v="22038904"/>
  </r>
  <r>
    <x v="0"/>
    <x v="7"/>
    <s v="Hidrocarburos"/>
    <s v="Si"/>
    <n v="26"/>
    <s v="170-2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n v="2197403"/>
    <n v="6992254"/>
    <n v="9189657"/>
    <n v="-2197403"/>
    <n v="0"/>
    <n v="-2197403"/>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n v="0"/>
  </r>
  <r>
    <x v="0"/>
    <x v="7"/>
    <s v="Hidrocarburos"/>
    <s v="Si"/>
    <n v="26"/>
    <s v="170-2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54299700"/>
    <n v="54299700"/>
    <s v="No"/>
    <s v="N/A"/>
    <s v="Cesar Augusto Pineda "/>
    <s v="Subdirector de hidrocarburos (E)"/>
    <n v="6012220601"/>
    <s v="cesar.pineda@upme.gov.co"/>
    <m/>
    <m/>
    <m/>
    <m/>
    <m/>
    <m/>
    <m/>
    <m/>
    <m/>
    <m/>
    <m/>
    <m/>
    <n v="47338200"/>
    <m/>
    <m/>
    <n v="556920"/>
    <m/>
    <n v="8353800"/>
    <n v="6961500"/>
    <n v="8353800"/>
    <m/>
    <n v="8353800"/>
    <m/>
    <n v="28681380"/>
    <n v="54299700"/>
    <n v="54299700"/>
    <n v="0"/>
    <n v="0"/>
    <n v="0"/>
    <n v="37425"/>
    <d v="2025-06-19T00:00:00"/>
    <n v="52350480"/>
    <n v="1949220"/>
    <n v="51025"/>
    <d v="2025-07-28T00:00:00"/>
    <n v="47338200"/>
    <n v="6961500"/>
    <n v="5012280"/>
    <s v="RAMIREZ TRIANA LUDY KATHERINE"/>
    <s v="CO1.PCCNTR.8101381"/>
    <m/>
    <m/>
    <m/>
    <m/>
    <m/>
    <m/>
    <m/>
    <m/>
    <m/>
    <m/>
    <m/>
    <m/>
    <n v="47338200"/>
    <m/>
    <m/>
    <n v="556920"/>
    <m/>
    <m/>
    <m/>
    <m/>
    <m/>
    <m/>
    <m/>
    <m/>
    <n v="47338200"/>
    <n v="556920"/>
    <n v="46781280"/>
  </r>
  <r>
    <x v="0"/>
    <x v="7"/>
    <s v="Hidrocarburos"/>
    <s v="Si"/>
    <n v="26"/>
    <s v="170-28"/>
    <s v="2 - Reducir limitaciones que afecten la expansión de infraestructura de suministro de hidrocarburos en el tiempo."/>
    <x v="21"/>
    <s v="Documento con la descripción de procesos, métodos y herramientas"/>
    <n v="93151509"/>
    <x v="18"/>
    <s v="Software- Licencias"/>
    <s v="170-28Realizar la adquisición de licencia PipelineStudio™ Software"/>
    <s v="Septiembre"/>
    <s v="Septiembre"/>
    <s v="Octubre"/>
    <n v="12"/>
    <s v="Meses"/>
    <s v="Contratación directa-unico oferente"/>
    <s v="Propios - 20 - Ingresos corrientes"/>
    <n v="22289776"/>
    <n v="22289776"/>
    <s v="No"/>
    <s v="N/A"/>
    <s v="Cesar Augusto Pineda "/>
    <s v="Subdirector de hidrocarburos (E)"/>
    <n v="6012220601"/>
    <s v="cesar.pineda@upme.gov.co"/>
    <m/>
    <m/>
    <m/>
    <m/>
    <m/>
    <m/>
    <m/>
    <m/>
    <m/>
    <m/>
    <m/>
    <m/>
    <m/>
    <m/>
    <m/>
    <m/>
    <m/>
    <m/>
    <n v="22289776"/>
    <m/>
    <m/>
    <n v="22289776"/>
    <m/>
    <m/>
    <n v="22289776"/>
    <n v="22289776"/>
    <n v="0"/>
    <n v="0"/>
    <n v="0"/>
    <m/>
    <m/>
    <m/>
    <n v="22289776"/>
    <m/>
    <m/>
    <n v="0"/>
    <n v="22289776"/>
    <n v="0"/>
    <m/>
    <m/>
    <m/>
    <m/>
    <m/>
    <m/>
    <m/>
    <m/>
    <m/>
    <m/>
    <m/>
    <m/>
    <m/>
    <m/>
    <m/>
    <m/>
    <m/>
    <m/>
    <m/>
    <m/>
    <m/>
    <m/>
    <m/>
    <m/>
    <m/>
    <m/>
    <n v="0"/>
    <n v="0"/>
    <n v="0"/>
  </r>
  <r>
    <x v="0"/>
    <x v="7"/>
    <s v="Hidrocarburos"/>
    <s v="Si"/>
    <n v="37"/>
    <s v="170-2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52090500"/>
    <n v="52090500"/>
    <s v=" No"/>
    <s v="N/A"/>
    <s v="Cesar Augusto Pineda "/>
    <s v="Subdirector de hidrocarburos (E)"/>
    <n v="6012220601"/>
    <s v="cesar.pineda@upme.gov.co"/>
    <m/>
    <m/>
    <m/>
    <m/>
    <m/>
    <m/>
    <m/>
    <m/>
    <m/>
    <m/>
    <m/>
    <m/>
    <m/>
    <m/>
    <m/>
    <m/>
    <m/>
    <n v="10418100"/>
    <m/>
    <n v="10418100"/>
    <m/>
    <n v="10418100"/>
    <m/>
    <n v="20836200"/>
    <n v="0"/>
    <n v="52090500"/>
    <n v="-52090500"/>
    <n v="52090500"/>
    <n v="0"/>
    <n v="41425"/>
    <d v="2025-08-04T00:00:00"/>
    <n v="52090500"/>
    <n v="0"/>
    <m/>
    <m/>
    <n v="0"/>
    <n v="52090500"/>
    <n v="52090500"/>
    <m/>
    <m/>
    <m/>
    <m/>
    <m/>
    <m/>
    <m/>
    <m/>
    <m/>
    <m/>
    <m/>
    <m/>
    <m/>
    <m/>
    <m/>
    <m/>
    <m/>
    <m/>
    <m/>
    <m/>
    <m/>
    <m/>
    <m/>
    <m/>
    <m/>
    <m/>
    <n v="0"/>
    <n v="0"/>
    <n v="0"/>
  </r>
  <r>
    <x v="0"/>
    <x v="7"/>
    <s v="Hidrocarburos"/>
    <s v="Si"/>
    <n v="37"/>
    <s v="170-3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m/>
    <m/>
    <m/>
    <n v="7900000"/>
    <m/>
    <n v="6500000"/>
    <m/>
    <n v="6500000"/>
    <n v="0"/>
    <n v="20900000"/>
    <n v="-20900000"/>
    <n v="20900000"/>
    <n v="0"/>
    <n v="42625"/>
    <d v="2025-08-19T00:00:00"/>
    <n v="20900000"/>
    <n v="0"/>
    <m/>
    <m/>
    <n v="0"/>
    <n v="20900000"/>
    <n v="20900000"/>
    <m/>
    <m/>
    <m/>
    <m/>
    <m/>
    <m/>
    <m/>
    <m/>
    <m/>
    <m/>
    <m/>
    <m/>
    <m/>
    <m/>
    <m/>
    <m/>
    <m/>
    <m/>
    <m/>
    <m/>
    <m/>
    <m/>
    <m/>
    <m/>
    <m/>
    <m/>
    <n v="0"/>
    <n v="0"/>
    <n v="0"/>
  </r>
  <r>
    <x v="0"/>
    <x v="7"/>
    <s v="Hidrocarburos"/>
    <s v="Si"/>
    <n v="30"/>
    <s v="170-31"/>
    <s v="2 - Reducir limitaciones que afecten la expansión de infraestructura de suministro de hidrocarburos en el tiempo."/>
    <x v="21"/>
    <s v="Documento con la descripción de procesos, métodos y herramientas"/>
    <s v="43233501"/>
    <x v="18"/>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n v="19967317"/>
    <m/>
    <m/>
    <m/>
    <m/>
    <m/>
    <m/>
    <n v="19967317"/>
    <n v="19967317"/>
    <n v="19967317"/>
    <n v="0"/>
    <n v="0"/>
    <n v="0"/>
    <n v="40325"/>
    <d v="2025-07-28T00:00:00"/>
    <n v="19967317"/>
    <n v="0"/>
    <m/>
    <m/>
    <n v="0"/>
    <n v="19967317"/>
    <n v="19967317"/>
    <m/>
    <m/>
    <m/>
    <m/>
    <m/>
    <m/>
    <m/>
    <m/>
    <m/>
    <m/>
    <m/>
    <m/>
    <m/>
    <m/>
    <m/>
    <m/>
    <m/>
    <m/>
    <m/>
    <m/>
    <m/>
    <m/>
    <m/>
    <m/>
    <m/>
    <m/>
    <n v="0"/>
    <n v="0"/>
    <n v="0"/>
  </r>
  <r>
    <x v="0"/>
    <x v="7"/>
    <s v="Hidrocarburos"/>
    <s v="Si"/>
    <n v="37"/>
    <s v="170-3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Agosto"/>
    <n v="4.5"/>
    <s v="Meses"/>
    <s v="Contratación directa - Prestación de servicios profesionales"/>
    <s v="Propios - 20 - Ingresos corrientes"/>
    <n v="47227467"/>
    <n v="47227467"/>
    <s v="No"/>
    <s v="N/A"/>
    <s v="Ingrid Fernanda Vasquez"/>
    <s v="Subdirector de hidrocarburos"/>
    <n v="6012220601"/>
    <s v="ingrid.vasquez@upme.gov.co"/>
    <m/>
    <m/>
    <m/>
    <m/>
    <m/>
    <m/>
    <m/>
    <m/>
    <m/>
    <m/>
    <m/>
    <m/>
    <m/>
    <m/>
    <m/>
    <m/>
    <m/>
    <n v="5555067"/>
    <m/>
    <n v="10418100"/>
    <m/>
    <n v="10418100"/>
    <m/>
    <n v="20836200"/>
    <n v="0"/>
    <n v="47227467"/>
    <n v="-47227467"/>
    <n v="47227467"/>
    <n v="0"/>
    <n v="42725"/>
    <d v="2025-08-20T00:00:00"/>
    <n v="46881450"/>
    <n v="346017"/>
    <m/>
    <m/>
    <n v="0"/>
    <n v="47227467"/>
    <n v="46881450"/>
    <m/>
    <m/>
    <m/>
    <m/>
    <m/>
    <m/>
    <m/>
    <m/>
    <m/>
    <m/>
    <m/>
    <m/>
    <m/>
    <m/>
    <m/>
    <m/>
    <m/>
    <m/>
    <m/>
    <m/>
    <m/>
    <m/>
    <m/>
    <m/>
    <m/>
    <m/>
    <n v="0"/>
    <n v="0"/>
    <n v="0"/>
  </r>
  <r>
    <x v="0"/>
    <x v="7"/>
    <s v="Hidrocarburos"/>
    <s v="Si"/>
    <n v="39"/>
    <s v="170-33"/>
    <s v="1 - Fortalecer la planificación de la oferta de hidrocarburos."/>
    <x v="20"/>
    <s v="Documento de planeación preliminar"/>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50475600"/>
    <n v="50475600"/>
    <s v="No"/>
    <s v="N/A"/>
    <s v="Ingrid Fernanda Vasquez"/>
    <s v="Subdirector de hidrocarburos"/>
    <n v="6012220601"/>
    <s v="ingrid.vasquez@upme.gov.co"/>
    <m/>
    <m/>
    <m/>
    <m/>
    <m/>
    <m/>
    <m/>
    <m/>
    <m/>
    <m/>
    <m/>
    <m/>
    <m/>
    <m/>
    <m/>
    <m/>
    <n v="50475600"/>
    <m/>
    <m/>
    <n v="12618900"/>
    <m/>
    <n v="12618900"/>
    <m/>
    <n v="25237800"/>
    <n v="50475600"/>
    <n v="50475600"/>
    <n v="0"/>
    <n v="0"/>
    <n v="0"/>
    <n v="43325"/>
    <d v="2025-08-27T00:00:00"/>
    <n v="50475600"/>
    <n v="0"/>
    <m/>
    <m/>
    <n v="0"/>
    <n v="50475600"/>
    <n v="50475600"/>
    <m/>
    <m/>
    <m/>
    <m/>
    <m/>
    <m/>
    <m/>
    <m/>
    <m/>
    <m/>
    <m/>
    <m/>
    <m/>
    <m/>
    <m/>
    <m/>
    <m/>
    <m/>
    <m/>
    <m/>
    <m/>
    <m/>
    <m/>
    <m/>
    <m/>
    <m/>
    <n v="0"/>
    <n v="0"/>
    <n v="0"/>
  </r>
  <r>
    <x v="0"/>
    <x v="7"/>
    <s v="Hidrocarburos"/>
    <s v="Si"/>
    <n v="39"/>
    <s v="170-34"/>
    <s v="1 - Fortalecer la planificación de la oferta de hidrocarburos."/>
    <x v="20"/>
    <s v="Documento de planeación preliminar"/>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n v="41672400"/>
    <n v="41672400"/>
    <n v="0"/>
    <n v="0"/>
    <n v="0"/>
    <n v="43425"/>
    <d v="2025-08-27T00:00:00"/>
    <n v="41672400"/>
    <n v="0"/>
    <m/>
    <m/>
    <n v="0"/>
    <n v="41672400"/>
    <n v="41672400"/>
    <m/>
    <m/>
    <m/>
    <m/>
    <m/>
    <m/>
    <m/>
    <m/>
    <m/>
    <m/>
    <m/>
    <m/>
    <m/>
    <m/>
    <m/>
    <m/>
    <m/>
    <m/>
    <m/>
    <m/>
    <m/>
    <m/>
    <m/>
    <m/>
    <m/>
    <m/>
    <n v="0"/>
    <n v="0"/>
    <n v="0"/>
  </r>
  <r>
    <x v="0"/>
    <x v="7"/>
    <s v="Hidrocarburos"/>
    <s v="Si"/>
    <n v="39"/>
    <s v="170-35"/>
    <s v="1 - Fortalecer la planificación de la oferta de hidrocarburos."/>
    <x v="20"/>
    <s v="Documento de planeación preliminar"/>
    <n v="80111620"/>
    <x v="17"/>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6909200"/>
    <n v="16909200"/>
    <s v="No"/>
    <s v="N/A"/>
    <s v="Ingrid Fernanda Vasquez"/>
    <s v="Subdirector de hidrocarburos"/>
    <n v="6012220601"/>
    <s v="ingrid.vasquez@upme.gov.co"/>
    <m/>
    <m/>
    <m/>
    <m/>
    <m/>
    <m/>
    <m/>
    <m/>
    <m/>
    <m/>
    <m/>
    <m/>
    <m/>
    <m/>
    <m/>
    <m/>
    <n v="16909200"/>
    <m/>
    <m/>
    <n v="4227300"/>
    <m/>
    <n v="4227300"/>
    <m/>
    <n v="8454600"/>
    <n v="16909200"/>
    <n v="16909200"/>
    <n v="0"/>
    <n v="0"/>
    <n v="0"/>
    <m/>
    <m/>
    <m/>
    <n v="16909200"/>
    <m/>
    <m/>
    <n v="0"/>
    <n v="16909200"/>
    <n v="0"/>
    <m/>
    <m/>
    <m/>
    <m/>
    <m/>
    <m/>
    <m/>
    <m/>
    <m/>
    <m/>
    <m/>
    <m/>
    <m/>
    <m/>
    <m/>
    <m/>
    <m/>
    <m/>
    <m/>
    <m/>
    <m/>
    <m/>
    <m/>
    <m/>
    <m/>
    <m/>
    <n v="0"/>
    <n v="0"/>
    <n v="0"/>
  </r>
  <r>
    <x v="0"/>
    <x v="7"/>
    <s v="Hidrocarburos"/>
    <s v="Si"/>
    <n v="39"/>
    <s v="170-3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n v="41672400"/>
    <n v="41672400"/>
    <n v="0"/>
    <n v="0"/>
    <n v="0"/>
    <m/>
    <m/>
    <m/>
    <n v="41672400"/>
    <m/>
    <m/>
    <n v="0"/>
    <n v="41672400"/>
    <n v="0"/>
    <m/>
    <m/>
    <m/>
    <m/>
    <m/>
    <m/>
    <m/>
    <m/>
    <m/>
    <m/>
    <m/>
    <m/>
    <m/>
    <m/>
    <m/>
    <m/>
    <m/>
    <m/>
    <m/>
    <m/>
    <m/>
    <m/>
    <m/>
    <m/>
    <m/>
    <m/>
    <n v="0"/>
    <n v="0"/>
    <n v="0"/>
  </r>
  <r>
    <x v="0"/>
    <x v="8"/>
    <s v="Demanda"/>
    <s v="Si"/>
    <n v="40"/>
    <s v="160-1"/>
    <s v="1 - Mejorar la representatividad en la información de la participación de los sectores económicos en el consumo de energía."/>
    <x v="22"/>
    <s v="Diagnóstico"/>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m/>
    <m/>
    <m/>
    <m/>
    <m/>
    <m/>
    <m/>
    <n v="126780812"/>
    <n v="66978542"/>
    <n v="59802270"/>
  </r>
  <r>
    <x v="0"/>
    <x v="8"/>
    <s v="Demanda"/>
    <s v="Si"/>
    <n v="13"/>
    <s v="160-2"/>
    <s v="1 - Mejorar la representatividad en la información de la participación de los sectores económicos en el consumo de energía."/>
    <x v="22"/>
    <s v="Documento de planeación preliminar"/>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84981540"/>
    <n v="84981540"/>
    <s v="No"/>
    <s v="N/A"/>
    <s v="Jessica Arias Gaviria"/>
    <s v="Subdirectora de Demanda"/>
    <n v="6012220601"/>
    <s v="jessica.arias@upme.gov.co"/>
    <m/>
    <m/>
    <n v="84981540"/>
    <m/>
    <m/>
    <n v="5559540"/>
    <m/>
    <n v="7942200"/>
    <m/>
    <n v="7942200"/>
    <m/>
    <n v="7942200"/>
    <m/>
    <n v="7942200"/>
    <m/>
    <n v="7942200"/>
    <m/>
    <n v="7942200"/>
    <m/>
    <n v="7942200"/>
    <m/>
    <n v="7942200"/>
    <m/>
    <n v="15884400"/>
    <n v="84981540"/>
    <n v="84981540"/>
    <n v="0"/>
    <n v="0"/>
    <n v="0"/>
    <n v="20325"/>
    <d v="2025-01-27T00:00:00"/>
    <n v="84981540"/>
    <n v="0"/>
    <n v="22325"/>
    <d v="2025-02-07T00:00:00"/>
    <n v="84981540"/>
    <n v="0"/>
    <n v="0"/>
    <s v="RESTREPO SOTO DANIEL DE JESUS"/>
    <s v="CO1.PCCNTR.7425199"/>
    <m/>
    <m/>
    <n v="84981540"/>
    <m/>
    <m/>
    <n v="5559540"/>
    <m/>
    <n v="7942200"/>
    <m/>
    <n v="7942200"/>
    <m/>
    <n v="7942200"/>
    <m/>
    <n v="7942200"/>
    <m/>
    <n v="7942200"/>
    <m/>
    <m/>
    <m/>
    <m/>
    <m/>
    <m/>
    <m/>
    <m/>
    <n v="84981540"/>
    <n v="45270540"/>
    <n v="39711000"/>
  </r>
  <r>
    <x v="0"/>
    <x v="8"/>
    <s v="Demanda"/>
    <s v="Si"/>
    <s v="75 (30/12/2024)"/>
    <s v="160-3"/>
    <s v="1 - Mejorar la representatividad en la información de la participación de los sectores económicos en el consumo de energía."/>
    <x v="22"/>
    <s v="Documento de planeación preliminar"/>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m/>
    <m/>
    <m/>
    <m/>
    <m/>
    <m/>
    <m/>
    <n v="119808150"/>
    <n v="68064920"/>
    <n v="51743230"/>
  </r>
  <r>
    <x v="0"/>
    <x v="8"/>
    <s v="Demanda"/>
    <s v="Si"/>
    <s v="75 (30/12/2024)"/>
    <s v="160-4"/>
    <s v="1 - Mejorar la representatividad en la información de la participación de los sectores económicos en el consumo de energía."/>
    <x v="22"/>
    <s v="Documento de planeación preliminar"/>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m/>
    <m/>
    <m/>
    <m/>
    <m/>
    <m/>
    <m/>
    <n v="119808150"/>
    <n v="68064920"/>
    <n v="51743230"/>
  </r>
  <r>
    <x v="0"/>
    <x v="8"/>
    <s v="Demanda"/>
    <s v="Si"/>
    <s v="75 (30/12/2024)"/>
    <s v="160-5"/>
    <s v="1 - Mejorar la representatividad en la información de la participación de los sectores económicos en el consumo de energía."/>
    <x v="22"/>
    <s v="Documento de planeación preliminar"/>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m/>
    <m/>
    <m/>
    <m/>
    <m/>
    <m/>
    <m/>
    <n v="96068700"/>
    <n v="54578160"/>
    <n v="41490540"/>
  </r>
  <r>
    <x v="0"/>
    <x v="8"/>
    <s v="Demanda"/>
    <s v="Si"/>
    <n v="13"/>
    <s v="160-6"/>
    <s v="1 - Mejorar la representatividad en la información de la participación de los sectores económicos en el consumo de energía."/>
    <x v="22"/>
    <s v="Documento de planeación preliminar"/>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m/>
    <m/>
    <m/>
    <m/>
    <m/>
    <m/>
    <m/>
    <n v="45795750"/>
    <n v="24659250"/>
    <n v="21136500"/>
  </r>
  <r>
    <x v="0"/>
    <x v="8"/>
    <s v="Demanda"/>
    <s v="Si"/>
    <s v="75 (30/12/2024)"/>
    <s v="160-7"/>
    <s v="2 - Desarrollar la capacidad instalada en la planificación estratégica de la atención de la demanda."/>
    <x v="23"/>
    <s v="Diagnóstico"/>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n v="1320781"/>
    <n v="32858458"/>
    <n v="155347200"/>
    <n v="155347200"/>
    <n v="0"/>
    <n v="0"/>
    <n v="0"/>
    <n v="14425"/>
    <d v="2025-01-20T00:00:00"/>
    <n v="154026419"/>
    <n v="1320781"/>
    <n v="14325"/>
    <d v="2025-01-28T00:00:00"/>
    <n v="154026419"/>
    <n v="1320781"/>
    <n v="0"/>
    <s v="RAMIREZ PRIETO ELKIN EDUARDO"/>
    <s v="CO1.PCCNTR. 7335693"/>
    <n v="155347200"/>
    <m/>
    <m/>
    <m/>
    <n v="-1320781"/>
    <n v="13207810"/>
    <m/>
    <n v="14019012"/>
    <m/>
    <n v="14468390"/>
    <m/>
    <n v="13442756"/>
    <m/>
    <n v="14519534"/>
    <m/>
    <n v="13207810"/>
    <m/>
    <m/>
    <m/>
    <m/>
    <m/>
    <m/>
    <m/>
    <m/>
    <n v="154026419"/>
    <n v="82865312"/>
    <n v="71161107"/>
  </r>
  <r>
    <x v="0"/>
    <x v="8"/>
    <s v="Demanda"/>
    <s v="Si"/>
    <s v="75 (30/12/2024)"/>
    <s v="160-8"/>
    <s v="3 - Fomentar la articulación de la política pública, el marco regulatorio y la visión de gobierno."/>
    <x v="24"/>
    <s v="Documento con los resultados de las validaciones"/>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m/>
    <m/>
    <m/>
    <m/>
    <m/>
    <m/>
    <m/>
    <n v="114097500"/>
    <n v="62597010"/>
    <n v="51500490"/>
  </r>
  <r>
    <x v="0"/>
    <x v="8"/>
    <s v="Demanda"/>
    <s v="Si"/>
    <n v="13"/>
    <s v="160-9"/>
    <s v="1 - Mejorar la representatividad en la información de la participación de los sectores económicos en el consumo de energía."/>
    <x v="22"/>
    <s v="Diagnóstico"/>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m/>
    <m/>
    <m/>
    <m/>
    <m/>
    <m/>
    <m/>
    <n v="144029984"/>
    <n v="86329898"/>
    <n v="57700086"/>
  </r>
  <r>
    <x v="0"/>
    <x v="8"/>
    <s v="Demanda"/>
    <s v="Si"/>
    <n v="9"/>
    <s v="160-10"/>
    <s v="2 - Desarrollar la capacidad instalada en la planificación estratégica de la atención de la demanda."/>
    <x v="23"/>
    <s v="Diagnóstico"/>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m/>
    <m/>
    <m/>
    <m/>
    <m/>
    <n v="160000"/>
    <n v="90096000"/>
    <n v="300160000"/>
    <n v="180096000"/>
    <n v="120064000"/>
    <n v="0"/>
    <n v="120064000"/>
    <n v="30125"/>
    <d v="2025-03-10T00:00:00"/>
    <n v="300000000"/>
    <n v="160000"/>
    <n v="37125"/>
    <d v="2025-04-24T00:00:00"/>
    <n v="300000000"/>
    <n v="160000"/>
    <n v="0"/>
    <s v="UNIVERSIDAD DE LOS ANDES"/>
    <s v="CO1.PCCNTR.7790819"/>
    <m/>
    <m/>
    <m/>
    <m/>
    <m/>
    <m/>
    <n v="300000000"/>
    <m/>
    <m/>
    <m/>
    <m/>
    <n v="90000000"/>
    <m/>
    <m/>
    <m/>
    <m/>
    <m/>
    <m/>
    <m/>
    <m/>
    <m/>
    <m/>
    <m/>
    <m/>
    <n v="300000000"/>
    <n v="90000000"/>
    <n v="210000000"/>
  </r>
  <r>
    <x v="0"/>
    <x v="8"/>
    <s v="Demanda"/>
    <s v="Si"/>
    <n v="13"/>
    <s v="160-11"/>
    <s v="2 - Desarrollar la capacidad instalada en la planificación estratégica de la atención de la demanda."/>
    <x v="23"/>
    <s v="Documento metodológico preliminar"/>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n v="0"/>
    <n v="0"/>
    <n v="0"/>
    <n v="0"/>
    <n v="0"/>
    <m/>
    <m/>
    <m/>
    <n v="0"/>
    <m/>
    <m/>
    <n v="0"/>
    <n v="0"/>
    <n v="0"/>
    <m/>
    <m/>
    <m/>
    <m/>
    <m/>
    <m/>
    <m/>
    <m/>
    <m/>
    <m/>
    <m/>
    <m/>
    <m/>
    <m/>
    <m/>
    <m/>
    <m/>
    <m/>
    <m/>
    <m/>
    <m/>
    <m/>
    <m/>
    <m/>
    <m/>
    <m/>
    <n v="0"/>
    <n v="0"/>
    <n v="0"/>
  </r>
  <r>
    <x v="0"/>
    <x v="8"/>
    <s v="Demanda"/>
    <s v="Si"/>
    <n v="21"/>
    <s v="160-12"/>
    <s v="3 - Fomentar la articulación de la política pública, el marco regulatorio y la visión de gobierno."/>
    <x v="24"/>
    <s v="Documento con la descripción de procesos, métodos y herramientas"/>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n v="450240000"/>
    <m/>
    <m/>
    <n v="225120000"/>
    <m/>
    <n v="225120000"/>
    <m/>
    <m/>
    <n v="450240000"/>
    <n v="450240000"/>
    <n v="0"/>
    <n v="0"/>
    <n v="0"/>
    <n v="34825"/>
    <d v="2025-04-30T00:00:00"/>
    <n v="450240000"/>
    <n v="0"/>
    <m/>
    <m/>
    <n v="0"/>
    <n v="450240000"/>
    <n v="450240000"/>
    <m/>
    <m/>
    <m/>
    <m/>
    <m/>
    <m/>
    <m/>
    <m/>
    <m/>
    <m/>
    <m/>
    <m/>
    <m/>
    <m/>
    <m/>
    <m/>
    <m/>
    <m/>
    <m/>
    <m/>
    <m/>
    <m/>
    <m/>
    <m/>
    <m/>
    <m/>
    <n v="0"/>
    <n v="0"/>
    <n v="0"/>
  </r>
  <r>
    <x v="0"/>
    <x v="8"/>
    <s v="Demanda"/>
    <s v="Si"/>
    <n v="21"/>
    <s v="160-13"/>
    <s v="3 - Fomentar la articulación de la política pública, el marco regulatorio y la visión de gobierno."/>
    <x v="24"/>
    <s v="Documento con la descripción de procesos, métodos y herramientas"/>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n v="300160000"/>
    <m/>
    <m/>
    <m/>
    <m/>
    <n v="75040000"/>
    <m/>
    <n v="225120000"/>
    <n v="300160000"/>
    <n v="300160000"/>
    <n v="0"/>
    <n v="0"/>
    <n v="0"/>
    <n v="34825"/>
    <d v="2025-04-30T00:00:00"/>
    <n v="300160000"/>
    <n v="0"/>
    <m/>
    <m/>
    <n v="0"/>
    <n v="300160000"/>
    <n v="300160000"/>
    <m/>
    <m/>
    <m/>
    <m/>
    <m/>
    <m/>
    <m/>
    <m/>
    <m/>
    <m/>
    <m/>
    <m/>
    <m/>
    <m/>
    <m/>
    <m/>
    <m/>
    <m/>
    <m/>
    <m/>
    <m/>
    <m/>
    <m/>
    <m/>
    <m/>
    <m/>
    <n v="0"/>
    <n v="0"/>
    <n v="0"/>
  </r>
  <r>
    <x v="0"/>
    <x v="8"/>
    <s v="Demanda"/>
    <s v="Si"/>
    <n v="40"/>
    <s v="160-14"/>
    <s v="1 - Mejorar la representatividad en la información de la participación de los sectores económicos en el consumo de energía."/>
    <x v="22"/>
    <s v="Documento de planeación preliminar"/>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n v="1190820000"/>
    <n v="1190820000"/>
    <n v="0"/>
    <n v="0"/>
    <n v="0"/>
    <n v="28925"/>
    <d v="2025-02-27T00:00:00"/>
    <n v="1190820000"/>
    <n v="0"/>
    <n v="52025"/>
    <d v="2025-07-30T00:00:00"/>
    <n v="1190820000"/>
    <n v="0"/>
    <n v="0"/>
    <s v="CONSORCIO METGAS"/>
    <s v="CO1.PCCNTR.8058452"/>
    <m/>
    <m/>
    <m/>
    <m/>
    <m/>
    <m/>
    <m/>
    <m/>
    <m/>
    <m/>
    <m/>
    <m/>
    <n v="1190820000"/>
    <m/>
    <m/>
    <m/>
    <m/>
    <m/>
    <m/>
    <m/>
    <m/>
    <m/>
    <m/>
    <m/>
    <n v="1190820000"/>
    <n v="0"/>
    <n v="1190820000"/>
  </r>
  <r>
    <x v="0"/>
    <x v="8"/>
    <s v="Demanda"/>
    <s v="Si"/>
    <n v="22"/>
    <s v="160-15"/>
    <s v="1 - Mejorar la representatividad en la información de la participación de los sectores económicos en el consumo de energía."/>
    <x v="22"/>
    <s v="Documento de planeación preliminar"/>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4006384"/>
    <m/>
    <m/>
    <n v="112201915"/>
    <m/>
    <m/>
    <m/>
    <n v="261804469"/>
    <n v="374006384"/>
    <n v="374006384"/>
    <n v="0"/>
    <n v="0"/>
    <n v="0"/>
    <n v="35025"/>
    <d v="2025-05-02T00:00:00"/>
    <n v="374000000"/>
    <n v="6384"/>
    <m/>
    <m/>
    <n v="0"/>
    <n v="374006384"/>
    <n v="374000000"/>
    <m/>
    <m/>
    <m/>
    <m/>
    <m/>
    <m/>
    <m/>
    <m/>
    <m/>
    <m/>
    <m/>
    <m/>
    <m/>
    <m/>
    <m/>
    <m/>
    <m/>
    <m/>
    <m/>
    <m/>
    <m/>
    <m/>
    <m/>
    <m/>
    <m/>
    <m/>
    <n v="0"/>
    <n v="0"/>
    <n v="0"/>
  </r>
  <r>
    <x v="0"/>
    <x v="8"/>
    <s v="Demanda"/>
    <s v="Si"/>
    <n v="13"/>
    <s v="160-16"/>
    <s v="2 - Desarrollar la capacidad instalada en la planificación estratégica de la atención de la demanda."/>
    <x v="23"/>
    <s v="Documento metodológico preliminar"/>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n v="98971950"/>
    <n v="98971950"/>
    <n v="0"/>
    <n v="0"/>
    <n v="0"/>
    <n v="14125"/>
    <d v="2025-01-20T00:00:00"/>
    <n v="98971950"/>
    <n v="0"/>
    <n v="14225"/>
    <d v="2025-01-28T00:00:00"/>
    <n v="98971950"/>
    <n v="0"/>
    <n v="0"/>
    <s v="DELGADO RAMOS SOFIA"/>
    <s v="CO1.PCCNTR. 7339853"/>
    <n v="98971950"/>
    <m/>
    <m/>
    <m/>
    <m/>
    <n v="8997450"/>
    <m/>
    <n v="8997450"/>
    <m/>
    <n v="8997450"/>
    <m/>
    <n v="8997450"/>
    <m/>
    <n v="8997450"/>
    <m/>
    <n v="8997450"/>
    <m/>
    <m/>
    <m/>
    <m/>
    <m/>
    <m/>
    <m/>
    <m/>
    <n v="98971950"/>
    <n v="53984700"/>
    <n v="44987250"/>
  </r>
  <r>
    <x v="0"/>
    <x v="8"/>
    <s v="Demanda"/>
    <s v="Si"/>
    <n v="2"/>
    <s v="160-17"/>
    <s v="2 - Desarrollar la capacidad instalada en la planificación estratégica de la atención de la demanda."/>
    <x v="23"/>
    <s v="Documento metodológico preliminar"/>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500000"/>
    <m/>
    <n v="12500000"/>
    <m/>
    <n v="12500000"/>
    <m/>
    <n v="22942500"/>
    <n v="137500000"/>
    <n v="137911500"/>
    <n v="-411500"/>
    <n v="0"/>
    <n v="-411500"/>
    <n v="14225"/>
    <d v="2025-01-20T00:00:00"/>
    <n v="137500000"/>
    <n v="0"/>
    <n v="15025"/>
    <d v="2025-01-29T00:00:00"/>
    <n v="137500000"/>
    <n v="0"/>
    <n v="0"/>
    <s v="ROMERO QUETE DAVID FERNANDO"/>
    <s v="CO1.PCCNTR.7344442"/>
    <n v="137500000"/>
    <m/>
    <m/>
    <m/>
    <m/>
    <n v="12911500"/>
    <m/>
    <n v="12911500"/>
    <m/>
    <n v="12911500"/>
    <m/>
    <n v="12911500"/>
    <m/>
    <n v="12911500"/>
    <m/>
    <n v="12911500"/>
    <m/>
    <m/>
    <m/>
    <m/>
    <m/>
    <m/>
    <m/>
    <m/>
    <n v="137500000"/>
    <n v="77469000"/>
    <n v="60031000"/>
  </r>
  <r>
    <x v="0"/>
    <x v="8"/>
    <s v="Demanda"/>
    <s v="Si"/>
    <n v="2"/>
    <s v="160-18"/>
    <s v="3 - Fomentar la articulación de la política pública, el marco regulatorio y la visión de gobierno."/>
    <x v="24"/>
    <s v="Documento con los resultados de las validaciones"/>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n v="411500"/>
    <m/>
    <n v="411500"/>
    <m/>
    <n v="411500"/>
    <m/>
    <n v="2880500"/>
    <n v="4526500"/>
    <n v="4115000"/>
    <n v="411500"/>
    <n v="0"/>
    <n v="411500"/>
    <n v="14225"/>
    <d v="2025-01-20T00:00:00"/>
    <n v="4526500"/>
    <n v="0"/>
    <n v="15025"/>
    <d v="2025-01-29T00:00:00"/>
    <n v="4526500"/>
    <n v="0"/>
    <n v="0"/>
    <s v="ROMERO QUETE DAVID FERNANDO"/>
    <s v="CO1.PCCNTR.7344442"/>
    <n v="4526500"/>
    <m/>
    <m/>
    <m/>
    <m/>
    <m/>
    <m/>
    <m/>
    <m/>
    <m/>
    <m/>
    <m/>
    <m/>
    <m/>
    <m/>
    <m/>
    <m/>
    <m/>
    <m/>
    <m/>
    <m/>
    <m/>
    <m/>
    <m/>
    <n v="4526500"/>
    <n v="0"/>
    <n v="4526500"/>
  </r>
  <r>
    <x v="0"/>
    <x v="8"/>
    <s v="Demanda"/>
    <s v="Si"/>
    <n v="40"/>
    <s v="160-19"/>
    <s v="3 - Fomentar la articulación de la política pública, el marco regulatorio y la visión de gobierno."/>
    <x v="24"/>
    <s v="Documento con los resultados de las validaciones"/>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4431738"/>
    <m/>
    <n v="4431738"/>
    <m/>
    <n v="4431738"/>
    <n v="317600"/>
    <n v="4431740"/>
    <n v="20317600"/>
    <n v="20317600"/>
    <n v="0"/>
    <n v="0"/>
    <n v="0"/>
    <n v="725"/>
    <d v="2025-01-03T00:00:00"/>
    <n v="20000000"/>
    <n v="317600"/>
    <n v="725"/>
    <d v="2025-01-03T00:00:00"/>
    <n v="20000000"/>
    <n v="317600"/>
    <n v="0"/>
    <s v="FESTIVAL TOURS S.A.S"/>
    <s v="CO1.PCCNTR.7126910"/>
    <m/>
    <m/>
    <m/>
    <m/>
    <m/>
    <m/>
    <m/>
    <m/>
    <m/>
    <m/>
    <n v="20000000"/>
    <m/>
    <m/>
    <n v="2590646"/>
    <m/>
    <m/>
    <m/>
    <m/>
    <m/>
    <m/>
    <m/>
    <m/>
    <m/>
    <m/>
    <n v="20000000"/>
    <n v="2590646"/>
    <n v="17409354"/>
  </r>
  <r>
    <x v="0"/>
    <x v="8"/>
    <s v="Demanda"/>
    <s v="Si"/>
    <s v="75 (30/12/2024)"/>
    <s v="160-20"/>
    <s v="3 - Fomentar la articulación de la política pública, el marco regulatorio y la visión de gobierno."/>
    <x v="24"/>
    <s v="Documento con los resultados de las validaciones"/>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n v="1500000"/>
    <n v="1500000"/>
    <n v="1500000"/>
    <n v="1500000"/>
    <n v="1500000"/>
    <n v="1500000"/>
    <n v="29069988"/>
    <n v="29069988"/>
    <n v="38500000"/>
    <n v="38500000"/>
    <n v="0"/>
    <n v="1500000"/>
    <n v="1500000"/>
    <n v="29025"/>
    <d v="2025-02-28T00:00:00"/>
    <n v="40000000"/>
    <n v="0"/>
    <s v="28725, 29225, 33925, 37325, 41825,44725"/>
    <d v="2025-03-04T00:00:00"/>
    <n v="4930012"/>
    <n v="35069988"/>
    <n v="35069988"/>
    <s v="ARIAS GAVIRIA JESSICA,GONZALEZ GONZALEZ OLGA VICTORIA DEL SOCORRO,GONZALEZ GONZALEZ OLGA VICTORIA DEL SOCORRO_x000a_"/>
    <m/>
    <m/>
    <m/>
    <m/>
    <m/>
    <n v="1255080"/>
    <n v="1255080"/>
    <n v="1581376"/>
    <n v="320796"/>
    <n v="704838"/>
    <n v="1965418"/>
    <n v="1388718"/>
    <n v="1388718"/>
    <m/>
    <m/>
    <m/>
    <m/>
    <m/>
    <m/>
    <m/>
    <m/>
    <m/>
    <m/>
    <m/>
    <m/>
    <n v="4930012"/>
    <n v="4930012"/>
    <n v="0"/>
  </r>
  <r>
    <x v="0"/>
    <x v="8"/>
    <s v="Demanda"/>
    <s v="Si"/>
    <n v="40"/>
    <s v="160-21"/>
    <s v="2 - Desarrollar la capacidad instalada en la planificación estratégica de la atención de la demanda."/>
    <x v="23"/>
    <s v="Documento metodológico preliminar"/>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n v="1401693"/>
    <n v="15401693"/>
    <n v="51101693"/>
    <n v="51101693"/>
    <n v="0"/>
    <n v="0"/>
    <n v="0"/>
    <n v="35125"/>
    <d v="2025-05-05T00:00:00"/>
    <n v="49700000"/>
    <n v="1401693"/>
    <n v="42025"/>
    <s v="26/05/2025"/>
    <n v="49700000"/>
    <n v="1401693"/>
    <n v="0"/>
    <s v="AGREDA DELGADO JUAN ALEXANDER"/>
    <s v="CO1.PCCNTR.7903551"/>
    <m/>
    <m/>
    <m/>
    <m/>
    <m/>
    <m/>
    <m/>
    <m/>
    <n v="51800000"/>
    <m/>
    <n v="-2100000"/>
    <n v="700000"/>
    <m/>
    <n v="7000000"/>
    <m/>
    <n v="7000000"/>
    <m/>
    <m/>
    <m/>
    <m/>
    <m/>
    <m/>
    <m/>
    <m/>
    <n v="49700000"/>
    <n v="14700000"/>
    <n v="35000000"/>
  </r>
  <r>
    <x v="0"/>
    <x v="8"/>
    <s v="Demanda"/>
    <s v="Si"/>
    <n v="13"/>
    <s v="160-22"/>
    <s v="2 - Desarrollar la capacidad instalada en la planificación estratégica de la atención de la demanda."/>
    <x v="23"/>
    <s v="Documento metodológico preliminar"/>
    <n v="43233501"/>
    <x v="20"/>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n v="10177130"/>
    <m/>
    <m/>
    <m/>
    <m/>
    <m/>
    <m/>
    <n v="10177130"/>
    <n v="10177130"/>
    <n v="10177130"/>
    <n v="0"/>
    <n v="0"/>
    <n v="0"/>
    <n v="40325"/>
    <d v="2025-07-28T00:00:00"/>
    <n v="10177130"/>
    <n v="0"/>
    <m/>
    <m/>
    <n v="0"/>
    <n v="10177130"/>
    <n v="10177130"/>
    <m/>
    <m/>
    <m/>
    <m/>
    <m/>
    <m/>
    <m/>
    <m/>
    <m/>
    <m/>
    <m/>
    <m/>
    <m/>
    <m/>
    <m/>
    <m/>
    <m/>
    <m/>
    <m/>
    <m/>
    <m/>
    <m/>
    <m/>
    <m/>
    <m/>
    <m/>
    <n v="0"/>
    <n v="0"/>
    <n v="0"/>
  </r>
  <r>
    <x v="0"/>
    <x v="8"/>
    <s v="Demanda"/>
    <s v="Si"/>
    <n v="13"/>
    <s v="160-23"/>
    <s v="1 - Mejorar la representatividad en la información de la participación de los sectores económicos en el consumo de energía."/>
    <x v="22"/>
    <s v="Documento de planeación preliminar"/>
    <n v="43233501"/>
    <x v="19"/>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n v="13572510"/>
    <m/>
    <m/>
    <m/>
    <m/>
    <m/>
    <m/>
    <n v="13572510"/>
    <n v="13572510"/>
    <n v="13572510"/>
    <n v="0"/>
    <n v="0"/>
    <n v="0"/>
    <n v="40325"/>
    <d v="2025-07-28T00:00:00"/>
    <n v="13572510"/>
    <n v="0"/>
    <m/>
    <m/>
    <n v="0"/>
    <n v="13572510"/>
    <n v="13572510"/>
    <m/>
    <m/>
    <m/>
    <m/>
    <m/>
    <m/>
    <m/>
    <m/>
    <m/>
    <m/>
    <m/>
    <m/>
    <m/>
    <m/>
    <m/>
    <m/>
    <m/>
    <m/>
    <m/>
    <m/>
    <m/>
    <m/>
    <m/>
    <m/>
    <m/>
    <m/>
    <n v="0"/>
    <n v="0"/>
    <n v="0"/>
  </r>
  <r>
    <x v="0"/>
    <x v="8"/>
    <s v="Demanda"/>
    <s v="Si"/>
    <n v="13"/>
    <s v="160-24"/>
    <s v="1 - Mejorar la representatividad en la información de la participación de los sectores económicos en el consumo de energía."/>
    <x v="22"/>
    <s v="Diagnóstico"/>
    <n v="43233501"/>
    <x v="19"/>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n v="5041631"/>
    <m/>
    <m/>
    <m/>
    <m/>
    <m/>
    <m/>
    <n v="5041631"/>
    <n v="5041631"/>
    <n v="5041631"/>
    <n v="0"/>
    <n v="0"/>
    <n v="0"/>
    <n v="40325"/>
    <d v="2025-07-28T00:00:00"/>
    <n v="5041631"/>
    <n v="0"/>
    <m/>
    <m/>
    <n v="0"/>
    <n v="5041631"/>
    <n v="5041631"/>
    <m/>
    <m/>
    <m/>
    <m/>
    <m/>
    <m/>
    <m/>
    <m/>
    <m/>
    <m/>
    <m/>
    <m/>
    <m/>
    <m/>
    <m/>
    <m/>
    <m/>
    <m/>
    <m/>
    <m/>
    <m/>
    <m/>
    <m/>
    <m/>
    <m/>
    <m/>
    <n v="0"/>
    <n v="0"/>
    <n v="0"/>
  </r>
  <r>
    <x v="0"/>
    <x v="8"/>
    <s v="Demanda"/>
    <s v="Si"/>
    <n v="40"/>
    <s v="160-25"/>
    <s v="1 - Mejorar la representatividad en la información de la participación de los sectores económicos en el consumo de energía."/>
    <x v="22"/>
    <s v="Diagnóstico"/>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n v="2790773"/>
    <m/>
    <m/>
    <n v="930258"/>
    <m/>
    <n v="930258"/>
    <m/>
    <n v="930257"/>
    <n v="2790773"/>
    <n v="2790773"/>
    <n v="0"/>
    <n v="0"/>
    <n v="0"/>
    <m/>
    <m/>
    <m/>
    <n v="2790773"/>
    <m/>
    <m/>
    <n v="0"/>
    <n v="2790773"/>
    <n v="0"/>
    <m/>
    <m/>
    <m/>
    <m/>
    <m/>
    <m/>
    <m/>
    <m/>
    <m/>
    <m/>
    <m/>
    <m/>
    <m/>
    <m/>
    <m/>
    <m/>
    <m/>
    <m/>
    <m/>
    <m/>
    <m/>
    <m/>
    <m/>
    <m/>
    <m/>
    <m/>
    <n v="0"/>
    <n v="0"/>
    <n v="0"/>
  </r>
  <r>
    <x v="0"/>
    <x v="8"/>
    <s v="Demanda"/>
    <s v="Si"/>
    <n v="40"/>
    <s v="160-26"/>
    <s v="2 - Desarrollar la capacidad instalada en la planificación estratégica de la atención de la demanda."/>
    <x v="23"/>
    <s v="Documento metodológico preliminar"/>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n v="2409227"/>
    <m/>
    <m/>
    <n v="803076"/>
    <m/>
    <n v="803076"/>
    <m/>
    <n v="803075"/>
    <n v="2409227"/>
    <n v="2409227"/>
    <n v="0"/>
    <n v="0"/>
    <n v="0"/>
    <m/>
    <m/>
    <m/>
    <n v="2409227"/>
    <m/>
    <m/>
    <n v="0"/>
    <n v="2409227"/>
    <n v="0"/>
    <m/>
    <m/>
    <m/>
    <m/>
    <m/>
    <m/>
    <m/>
    <m/>
    <m/>
    <m/>
    <m/>
    <m/>
    <m/>
    <m/>
    <m/>
    <m/>
    <m/>
    <m/>
    <m/>
    <m/>
    <m/>
    <m/>
    <m/>
    <m/>
    <m/>
    <m/>
    <n v="0"/>
    <n v="0"/>
    <n v="0"/>
  </r>
  <r>
    <x v="0"/>
    <x v="8"/>
    <s v="Demanda"/>
    <s v="Si"/>
    <n v="40"/>
    <s v="160-27"/>
    <s v="1 - Mejorar la representatividad en la información de la participación de los sectores económicos en el consumo de energía."/>
    <x v="22"/>
    <s v="Documento de planeación preliminar"/>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n v="7400000"/>
    <n v="7400000"/>
    <n v="0"/>
    <n v="0"/>
    <n v="0"/>
    <m/>
    <m/>
    <m/>
    <n v="7400000"/>
    <m/>
    <m/>
    <n v="0"/>
    <n v="7400000"/>
    <n v="0"/>
    <m/>
    <m/>
    <m/>
    <m/>
    <m/>
    <m/>
    <m/>
    <m/>
    <m/>
    <m/>
    <m/>
    <m/>
    <m/>
    <m/>
    <m/>
    <m/>
    <m/>
    <m/>
    <m/>
    <m/>
    <m/>
    <m/>
    <m/>
    <m/>
    <m/>
    <m/>
    <n v="0"/>
    <n v="0"/>
    <n v="0"/>
  </r>
  <r>
    <x v="0"/>
    <x v="8"/>
    <s v="Demanda"/>
    <s v="Si"/>
    <n v="40"/>
    <s v="160-28"/>
    <s v="1 - Mejorar la representatividad en la información de la participación de los sectores económicos en el consumo de energía."/>
    <x v="22"/>
    <s v="Documento de planeación preliminar"/>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n v="1780000"/>
    <m/>
    <m/>
    <n v="593333"/>
    <m/>
    <n v="593333"/>
    <m/>
    <n v="593334"/>
    <n v="1780000"/>
    <n v="1780000"/>
    <n v="0"/>
    <n v="0"/>
    <n v="0"/>
    <m/>
    <m/>
    <m/>
    <n v="1780000"/>
    <m/>
    <m/>
    <n v="0"/>
    <n v="1780000"/>
    <n v="0"/>
    <m/>
    <m/>
    <m/>
    <m/>
    <m/>
    <m/>
    <m/>
    <m/>
    <m/>
    <m/>
    <m/>
    <m/>
    <m/>
    <m/>
    <m/>
    <m/>
    <m/>
    <m/>
    <m/>
    <m/>
    <m/>
    <m/>
    <m/>
    <m/>
    <m/>
    <m/>
    <n v="0"/>
    <n v="0"/>
    <n v="0"/>
  </r>
  <r>
    <x v="0"/>
    <x v="8"/>
    <s v="Demanda"/>
    <s v="Si"/>
    <n v="40"/>
    <s v="160-29"/>
    <s v="3 - Fomentar la articulación de la política pública, el marco regulatorio y la visión de gobierno."/>
    <x v="24"/>
    <s v="Documento con los resultados de las validaciones"/>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n v="5620000"/>
    <m/>
    <m/>
    <n v="1873333"/>
    <m/>
    <n v="1873333"/>
    <m/>
    <n v="1873334"/>
    <n v="5620000"/>
    <n v="5620000"/>
    <n v="0"/>
    <n v="0"/>
    <n v="0"/>
    <m/>
    <m/>
    <m/>
    <n v="5620000"/>
    <m/>
    <m/>
    <n v="0"/>
    <n v="5620000"/>
    <n v="0"/>
    <m/>
    <m/>
    <m/>
    <m/>
    <m/>
    <m/>
    <m/>
    <m/>
    <m/>
    <m/>
    <m/>
    <m/>
    <m/>
    <m/>
    <m/>
    <m/>
    <m/>
    <m/>
    <m/>
    <m/>
    <m/>
    <m/>
    <m/>
    <m/>
    <m/>
    <m/>
    <n v="0"/>
    <n v="0"/>
    <n v="0"/>
  </r>
  <r>
    <x v="0"/>
    <x v="8"/>
    <s v="Demanda"/>
    <s v="Si"/>
    <n v="40"/>
    <s v="160-30"/>
    <s v="3 - Fomentar la articulación de la política pública, el marco regulatorio y la visión de gobierno."/>
    <x v="24"/>
    <s v="Documento con los resultados de las validaciones"/>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n v="7400000"/>
    <n v="7400000"/>
    <n v="0"/>
    <n v="0"/>
    <n v="0"/>
    <m/>
    <m/>
    <m/>
    <n v="7400000"/>
    <m/>
    <m/>
    <n v="0"/>
    <n v="7400000"/>
    <n v="0"/>
    <m/>
    <m/>
    <m/>
    <m/>
    <m/>
    <m/>
    <m/>
    <m/>
    <m/>
    <m/>
    <m/>
    <m/>
    <m/>
    <m/>
    <m/>
    <m/>
    <m/>
    <m/>
    <m/>
    <m/>
    <m/>
    <m/>
    <m/>
    <m/>
    <m/>
    <m/>
    <n v="0"/>
    <n v="0"/>
    <n v="0"/>
  </r>
  <r>
    <x v="0"/>
    <x v="8"/>
    <s v="Demanda"/>
    <s v="Si"/>
    <n v="40"/>
    <s v="160-31"/>
    <s v="3 - Fomentar la articulación de la política pública, el marco regulatorio y la visión de gobierno."/>
    <x v="24"/>
    <s v="Documento con los resultados de las validaciones"/>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6662400"/>
    <n v="6662400"/>
    <s v="No"/>
    <s v="N/A"/>
    <s v="Wilson Quintero"/>
    <s v="Subdirector de Demanda"/>
    <n v="6012220601"/>
    <s v="wilson.quintero@upme.gov.co"/>
    <m/>
    <m/>
    <m/>
    <m/>
    <m/>
    <m/>
    <m/>
    <m/>
    <m/>
    <m/>
    <m/>
    <m/>
    <m/>
    <m/>
    <m/>
    <m/>
    <n v="6662400"/>
    <m/>
    <m/>
    <m/>
    <m/>
    <m/>
    <m/>
    <n v="6662400"/>
    <n v="6662400"/>
    <n v="6662400"/>
    <n v="0"/>
    <n v="0"/>
    <n v="0"/>
    <m/>
    <m/>
    <m/>
    <n v="6662400"/>
    <m/>
    <m/>
    <n v="0"/>
    <n v="6662400"/>
    <n v="0"/>
    <m/>
    <m/>
    <m/>
    <m/>
    <m/>
    <m/>
    <m/>
    <m/>
    <m/>
    <m/>
    <m/>
    <m/>
    <m/>
    <m/>
    <m/>
    <m/>
    <m/>
    <m/>
    <m/>
    <m/>
    <m/>
    <m/>
    <m/>
    <m/>
    <m/>
    <m/>
    <n v="0"/>
    <n v="0"/>
    <n v="0"/>
  </r>
  <r>
    <x v="0"/>
    <x v="9"/>
    <s v="Territorial"/>
    <s v="Si"/>
    <s v="75 (30/12/2024)"/>
    <s v="100-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m/>
    <m/>
    <m/>
    <m/>
    <m/>
    <m/>
    <m/>
    <n v="50000000"/>
    <n v="34166667"/>
    <n v="15833333"/>
  </r>
  <r>
    <x v="0"/>
    <x v="9"/>
    <s v="Territorial"/>
    <s v="Si"/>
    <n v="13"/>
    <s v="100-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m/>
    <m/>
    <m/>
    <m/>
    <m/>
    <m/>
    <m/>
    <n v="50400000"/>
    <n v="34230000"/>
    <n v="16170000"/>
  </r>
  <r>
    <x v="0"/>
    <x v="9"/>
    <s v="Territorial"/>
    <s v="Si"/>
    <s v="01"/>
    <s v="100-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n v="0"/>
  </r>
  <r>
    <x v="0"/>
    <x v="9"/>
    <s v="Territorial"/>
    <s v="Si"/>
    <n v="25"/>
    <s v="100-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n v="4551995"/>
    <m/>
    <m/>
    <n v="4551995"/>
    <m/>
    <m/>
    <n v="4551995"/>
    <n v="4551995"/>
    <n v="0"/>
    <n v="0"/>
    <n v="0"/>
    <n v="32325"/>
    <d v="2025-04-09T00:00:00"/>
    <n v="0"/>
    <n v="4551995"/>
    <m/>
    <m/>
    <n v="0"/>
    <n v="4551995"/>
    <n v="0"/>
    <m/>
    <m/>
    <m/>
    <m/>
    <m/>
    <m/>
    <m/>
    <m/>
    <m/>
    <m/>
    <m/>
    <m/>
    <m/>
    <m/>
    <m/>
    <m/>
    <m/>
    <m/>
    <m/>
    <m/>
    <m/>
    <m/>
    <m/>
    <m/>
    <m/>
    <m/>
    <n v="0"/>
    <n v="0"/>
    <n v="0"/>
  </r>
  <r>
    <x v="0"/>
    <x v="9"/>
    <s v="Territorial"/>
    <s v="Si"/>
    <n v="11"/>
    <s v="100-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n v="81400000"/>
    <n v="81400000"/>
    <n v="0"/>
    <n v="0"/>
    <n v="0"/>
    <n v="11625"/>
    <d v="2024-01-15T00:00:00"/>
    <n v="81400000"/>
    <n v="0"/>
    <n v="11125"/>
    <d v="2025-01-23T00:00:00"/>
    <n v="81400000"/>
    <n v="0"/>
    <n v="0"/>
    <s v="LONDOÑO PALACINO CATALINA"/>
    <s v="CO1.PCCNTR.7299247"/>
    <n v="81400000"/>
    <m/>
    <m/>
    <n v="1726667"/>
    <m/>
    <n v="7400000"/>
    <m/>
    <n v="7400000"/>
    <m/>
    <n v="7400000"/>
    <m/>
    <n v="7400000"/>
    <m/>
    <n v="7400000"/>
    <m/>
    <n v="7400000"/>
    <m/>
    <m/>
    <m/>
    <m/>
    <m/>
    <m/>
    <m/>
    <m/>
    <n v="81400000"/>
    <n v="46126667"/>
    <n v="35273333"/>
  </r>
  <r>
    <x v="0"/>
    <x v="9"/>
    <s v="Territorial"/>
    <s v="Si"/>
    <n v="24"/>
    <s v="100-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5000000"/>
    <n v="35000000"/>
    <s v="No"/>
    <s v="N/A"/>
    <s v="Ingrid Viviana Garzón"/>
    <s v="Asesora Dirección general"/>
    <n v="6012220601"/>
    <s v="ingrid.garzon@upme.gov.co"/>
    <m/>
    <m/>
    <m/>
    <m/>
    <m/>
    <m/>
    <m/>
    <m/>
    <n v="31835497"/>
    <m/>
    <m/>
    <m/>
    <m/>
    <m/>
    <n v="-632901"/>
    <m/>
    <m/>
    <m/>
    <n v="3797404"/>
    <n v="2722066"/>
    <m/>
    <n v="9493510"/>
    <m/>
    <n v="22784424"/>
    <n v="35000000"/>
    <n v="35000000"/>
    <n v="0"/>
    <n v="0"/>
    <n v="0"/>
    <n v="35625"/>
    <d v="2025-05-21T00:00:00"/>
    <n v="34367099"/>
    <n v="632901"/>
    <n v="42125"/>
    <s v="26/05/2025"/>
    <n v="31202596"/>
    <n v="3797404"/>
    <n v="3164503"/>
    <s v="AREVALO ORDOÑEZ LUIS FERNANDO"/>
    <s v="CO1.PCCNTR.7911634"/>
    <m/>
    <m/>
    <m/>
    <m/>
    <m/>
    <m/>
    <m/>
    <m/>
    <n v="31835497"/>
    <m/>
    <m/>
    <m/>
    <m/>
    <m/>
    <n v="-632901"/>
    <m/>
    <m/>
    <m/>
    <m/>
    <m/>
    <m/>
    <m/>
    <m/>
    <m/>
    <n v="31202596"/>
    <n v="0"/>
    <n v="31202596"/>
  </r>
  <r>
    <x v="0"/>
    <x v="9"/>
    <s v="Territorial"/>
    <s v="Si"/>
    <s v="75 (30/12/2024)"/>
    <s v="100-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n v="787500"/>
    <n v="7875000"/>
    <m/>
    <n v="7875000"/>
    <m/>
    <n v="16537500"/>
    <n v="75075000"/>
    <n v="75075000"/>
    <n v="0"/>
    <n v="0"/>
    <n v="0"/>
    <n v="27825"/>
    <d v="2025-02-21T00:00:00"/>
    <n v="74287500"/>
    <n v="787500"/>
    <n v="28525"/>
    <d v="2025-03-03T00:00:00"/>
    <n v="74287500"/>
    <n v="787500"/>
    <n v="0"/>
    <s v="DUQUE PARRA CHRISTIAN LEONARDO"/>
    <s v="CO1.PCCNTR.7585353"/>
    <m/>
    <m/>
    <m/>
    <m/>
    <n v="75075000"/>
    <m/>
    <m/>
    <n v="3412500"/>
    <n v="-787500"/>
    <n v="7875000"/>
    <m/>
    <n v="7875000"/>
    <m/>
    <n v="7875000"/>
    <m/>
    <n v="7875000"/>
    <m/>
    <m/>
    <m/>
    <m/>
    <m/>
    <m/>
    <m/>
    <m/>
    <n v="74287500"/>
    <n v="34912500"/>
    <n v="39375000"/>
  </r>
  <r>
    <x v="0"/>
    <x v="9"/>
    <s v="Territorial"/>
    <s v="Si"/>
    <n v="2"/>
    <s v="100-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7900000"/>
    <n v="460000"/>
    <n v="7900000"/>
    <m/>
    <n v="7900000"/>
    <m/>
    <n v="15848650"/>
    <n v="79900000"/>
    <n v="79900000"/>
    <n v="0"/>
    <n v="0"/>
    <n v="0"/>
    <n v="22925"/>
    <d v="2025-01-31T00:00:00"/>
    <n v="79440000"/>
    <n v="460000"/>
    <n v="22825"/>
    <d v="2025-02-11T00:00:00"/>
    <n v="79440000"/>
    <n v="460000"/>
    <n v="0"/>
    <s v="CASTAÑEDA LASSO MONICA CRISTINA"/>
    <s v="CO1.PCCNTR.7448734"/>
    <m/>
    <m/>
    <n v="79900000"/>
    <m/>
    <m/>
    <n v="4370000"/>
    <n v="-460000"/>
    <n v="7435675"/>
    <m/>
    <n v="6900000"/>
    <m/>
    <n v="7845675"/>
    <m/>
    <n v="6900000"/>
    <m/>
    <n v="6900000"/>
    <m/>
    <m/>
    <m/>
    <m/>
    <m/>
    <m/>
    <m/>
    <m/>
    <n v="79440000"/>
    <n v="40351350"/>
    <n v="39088650"/>
  </r>
  <r>
    <x v="0"/>
    <x v="9"/>
    <s v="Territorial"/>
    <s v="Si"/>
    <n v="2"/>
    <s v="100-9"/>
    <s v="1 - Incluir el uso de las particularidades propias de cada territorio en la planeación minero energética."/>
    <x v="0"/>
    <s v="Identificar e incorporar variables sociales, ambientales y territoriales en los documentos de planeación minero energética"/>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210547940"/>
    <n v="210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13818492"/>
    <n v="67129026"/>
    <n v="21000000"/>
    <m/>
    <n v="21000000"/>
    <m/>
    <n v="21961584"/>
    <n v="210547940"/>
    <n v="210547940"/>
    <n v="0"/>
    <n v="0"/>
    <n v="0"/>
    <n v="725"/>
    <d v="2025-01-03T00:00:00"/>
    <n v="143418914"/>
    <n v="67129026"/>
    <n v="725"/>
    <d v="2025-01-03T00:00:00"/>
    <n v="143418914"/>
    <n v="67129026"/>
    <n v="0"/>
    <s v="FESTIVAL TOURS S.A.S"/>
    <s v="CO1.PCCNTR.7126910"/>
    <n v="118330000"/>
    <m/>
    <m/>
    <m/>
    <m/>
    <n v="15716912"/>
    <m/>
    <n v="20647132"/>
    <m/>
    <n v="58135159"/>
    <n v="25088914"/>
    <m/>
    <m/>
    <n v="23968295"/>
    <m/>
    <n v="14300366"/>
    <m/>
    <m/>
    <m/>
    <m/>
    <m/>
    <m/>
    <m/>
    <m/>
    <n v="143418914"/>
    <n v="132767864"/>
    <n v="10651050"/>
  </r>
  <r>
    <x v="0"/>
    <x v="9"/>
    <s v="Territorial"/>
    <s v="Si"/>
    <n v="11"/>
    <s v="100-1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352075"/>
    <m/>
    <n v="7500000"/>
    <m/>
    <n v="5600000"/>
    <n v="66000000"/>
    <n v="66000000"/>
    <n v="0"/>
    <n v="0"/>
    <n v="0"/>
    <n v="24625"/>
    <d v="2025-02-05T00:00:00"/>
    <n v="66000000"/>
    <n v="0"/>
    <n v="26925"/>
    <d v="2025-02-24T00:00:00"/>
    <n v="66000000"/>
    <n v="0"/>
    <n v="0"/>
    <s v="ENRIQUEZ OCHOA JHON EDISON"/>
    <s v="CO1.PCCNTR.7528137"/>
    <m/>
    <m/>
    <n v="66000000"/>
    <m/>
    <m/>
    <n v="1400000"/>
    <m/>
    <n v="7000000"/>
    <m/>
    <n v="7826125"/>
    <m/>
    <n v="7826125"/>
    <m/>
    <n v="7495675"/>
    <m/>
    <n v="7000000"/>
    <m/>
    <m/>
    <m/>
    <m/>
    <m/>
    <m/>
    <m/>
    <m/>
    <n v="66000000"/>
    <n v="38547925"/>
    <n v="27452075"/>
  </r>
  <r>
    <x v="0"/>
    <x v="9"/>
    <s v="Territorial"/>
    <s v="Si"/>
    <n v="38"/>
    <s v="100-1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n v="0"/>
    <n v="0"/>
    <n v="0"/>
    <n v="0"/>
    <n v="0"/>
    <n v="40925"/>
    <d v="2025-07-31T00:00:00"/>
    <n v="0"/>
    <n v="0"/>
    <m/>
    <m/>
    <n v="0"/>
    <n v="0"/>
    <n v="0"/>
    <m/>
    <m/>
    <m/>
    <m/>
    <m/>
    <m/>
    <m/>
    <m/>
    <m/>
    <m/>
    <m/>
    <m/>
    <m/>
    <m/>
    <m/>
    <m/>
    <m/>
    <m/>
    <m/>
    <m/>
    <m/>
    <m/>
    <m/>
    <m/>
    <m/>
    <m/>
    <n v="0"/>
    <n v="0"/>
    <n v="0"/>
  </r>
  <r>
    <x v="0"/>
    <x v="9"/>
    <s v="Territorial"/>
    <s v="Si"/>
    <n v="11"/>
    <s v="100-1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300000"/>
    <n v="34300000"/>
    <s v="No"/>
    <s v="N/A"/>
    <s v="Ingrid Viviana Garzón"/>
    <s v="Asesora Dirección general"/>
    <n v="6012220601"/>
    <s v="ingrid.garzon@upme.gov.co"/>
    <m/>
    <m/>
    <m/>
    <m/>
    <m/>
    <m/>
    <n v="34276480"/>
    <m/>
    <m/>
    <n v="3366440"/>
    <m/>
    <n v="4590600"/>
    <m/>
    <n v="4590600"/>
    <m/>
    <n v="4590600"/>
    <m/>
    <n v="4590600"/>
    <n v="23520"/>
    <n v="4590600"/>
    <m/>
    <n v="4590600"/>
    <m/>
    <n v="3389960"/>
    <n v="34300000"/>
    <n v="34300000"/>
    <n v="0"/>
    <n v="0"/>
    <n v="0"/>
    <n v="29525"/>
    <d v="2025-03-10T00:00:00"/>
    <n v="34300000"/>
    <n v="0"/>
    <n v="34025"/>
    <d v="2025-04-08T00:00:00"/>
    <n v="34276480"/>
    <n v="23520"/>
    <n v="23520"/>
    <s v="CARMONA GIRALDO NATALI"/>
    <s v="CO1.PCCNTR.7752785"/>
    <m/>
    <m/>
    <m/>
    <m/>
    <m/>
    <m/>
    <n v="34276480"/>
    <m/>
    <m/>
    <n v="3366440"/>
    <m/>
    <n v="4590600"/>
    <m/>
    <n v="4590600"/>
    <m/>
    <n v="4590600"/>
    <m/>
    <m/>
    <m/>
    <m/>
    <m/>
    <m/>
    <m/>
    <m/>
    <n v="34276480"/>
    <n v="17138240"/>
    <n v="17138240"/>
  </r>
  <r>
    <x v="0"/>
    <x v="9"/>
    <s v="Territorial"/>
    <s v="Si"/>
    <n v="11"/>
    <s v="100-1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m/>
    <m/>
    <m/>
    <m/>
    <m/>
    <m/>
    <m/>
    <n v="56000000"/>
    <n v="37333333"/>
    <n v="18666667"/>
  </r>
  <r>
    <x v="0"/>
    <x v="9"/>
    <s v="Territorial"/>
    <s v="Si"/>
    <n v="11"/>
    <s v="100-1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189999"/>
    <n v="42189999"/>
    <s v="No"/>
    <s v="N/A"/>
    <s v="Ingrid Viviana Garzón"/>
    <s v="Asesora Dirección general"/>
    <n v="6012220601"/>
    <s v="ingrid.garzon@upme.gov.co"/>
    <m/>
    <m/>
    <m/>
    <m/>
    <m/>
    <m/>
    <n v="42000000"/>
    <m/>
    <m/>
    <m/>
    <m/>
    <n v="13766666"/>
    <m/>
    <m/>
    <m/>
    <n v="7000000"/>
    <m/>
    <n v="14000000"/>
    <n v="189999"/>
    <n v="7000000"/>
    <m/>
    <n v="423333"/>
    <m/>
    <m/>
    <n v="42189999"/>
    <n v="42189999"/>
    <n v="0"/>
    <n v="0"/>
    <n v="0"/>
    <n v="29825"/>
    <d v="2025-03-10T00:00:00"/>
    <n v="42189999"/>
    <n v="0"/>
    <n v="32725"/>
    <d v="2025-04-01T00:00:00"/>
    <n v="42000000"/>
    <n v="189999"/>
    <n v="189999"/>
    <s v="OSORIO MARUN JAIME ANDRES"/>
    <s v="CO1.PCCNTR.7720730"/>
    <m/>
    <m/>
    <m/>
    <m/>
    <m/>
    <m/>
    <n v="42000000"/>
    <m/>
    <m/>
    <m/>
    <m/>
    <n v="13766666"/>
    <m/>
    <m/>
    <m/>
    <n v="7000000"/>
    <m/>
    <m/>
    <m/>
    <m/>
    <m/>
    <m/>
    <m/>
    <m/>
    <n v="42000000"/>
    <n v="20766666"/>
    <n v="21233334"/>
  </r>
  <r>
    <x v="0"/>
    <x v="9"/>
    <s v="Territorial"/>
    <s v="Si"/>
    <s v="75 (30/12/2024)"/>
    <s v="100-1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m/>
    <m/>
    <m/>
    <m/>
    <m/>
    <m/>
    <m/>
    <n v="66000000"/>
    <n v="50933333"/>
    <n v="15066667"/>
  </r>
  <r>
    <x v="0"/>
    <x v="9"/>
    <s v="Territorial"/>
    <s v="Si"/>
    <n v="38"/>
    <s v="100-1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37529988"/>
    <n v="37529988"/>
    <s v="No"/>
    <s v="N/A"/>
    <s v="Ingrid Viviana Garzón"/>
    <s v="Asesora Dirección general"/>
    <n v="6012220601"/>
    <s v="ingrid.garzon@upme.gov.co"/>
    <m/>
    <m/>
    <m/>
    <m/>
    <m/>
    <m/>
    <m/>
    <m/>
    <m/>
    <m/>
    <m/>
    <m/>
    <m/>
    <m/>
    <m/>
    <m/>
    <n v="37529988"/>
    <m/>
    <m/>
    <n v="4000000"/>
    <m/>
    <n v="8000000"/>
    <m/>
    <n v="25529988"/>
    <n v="37529988"/>
    <n v="37529988"/>
    <n v="0"/>
    <n v="0"/>
    <n v="0"/>
    <n v="42925"/>
    <d v="2025-08-21T00:00:00"/>
    <n v="37529988"/>
    <n v="0"/>
    <m/>
    <m/>
    <n v="0"/>
    <n v="37529988"/>
    <n v="37529988"/>
    <m/>
    <m/>
    <m/>
    <m/>
    <m/>
    <m/>
    <m/>
    <m/>
    <m/>
    <m/>
    <m/>
    <m/>
    <m/>
    <m/>
    <m/>
    <m/>
    <m/>
    <m/>
    <m/>
    <m/>
    <m/>
    <m/>
    <m/>
    <m/>
    <m/>
    <m/>
    <n v="0"/>
    <n v="0"/>
    <n v="0"/>
  </r>
  <r>
    <x v="0"/>
    <x v="9"/>
    <s v="Territorial"/>
    <s v="Si"/>
    <n v="13"/>
    <s v="100-17"/>
    <s v="1 - Incluir el uso de las particularidades propias de cada territorio en la planeación minero energética."/>
    <x v="0"/>
    <s v="Identificar e incorporar variables sociales, ambientales y territoriales en los documentos de planeación minero energética"/>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n v="12000000"/>
    <m/>
    <m/>
    <m/>
    <n v="30000000"/>
    <m/>
    <n v="6000000"/>
    <n v="60000000"/>
    <n v="60000000"/>
    <n v="0"/>
    <n v="0"/>
    <n v="0"/>
    <n v="28325"/>
    <d v="2025-02-26T00:00:00"/>
    <n v="60000000"/>
    <n v="0"/>
    <n v="35625"/>
    <d v="2025-04-16T00:00:00"/>
    <n v="60000000"/>
    <n v="0"/>
    <n v="0"/>
    <s v="ASOCIACION JUVENIL UNIDOS POR EL AMOR AL PUEBLO"/>
    <s v="CO1.PCCNTR.7787530"/>
    <m/>
    <m/>
    <m/>
    <m/>
    <m/>
    <m/>
    <n v="60000000"/>
    <m/>
    <m/>
    <m/>
    <m/>
    <m/>
    <m/>
    <m/>
    <m/>
    <n v="12000000"/>
    <m/>
    <m/>
    <m/>
    <m/>
    <m/>
    <m/>
    <m/>
    <m/>
    <n v="60000000"/>
    <n v="12000000"/>
    <n v="48000000"/>
  </r>
  <r>
    <x v="0"/>
    <x v="9"/>
    <s v="Territorial"/>
    <s v="Si"/>
    <n v="13"/>
    <s v="100-1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9677000"/>
    <n v="2099300"/>
    <n v="9677000"/>
    <m/>
    <n v="9677000"/>
    <m/>
    <n v="22420301"/>
    <n v="85340001"/>
    <n v="85340001"/>
    <n v="0"/>
    <n v="0"/>
    <n v="0"/>
    <n v="28425"/>
    <d v="2025-02-26T00:00:00"/>
    <n v="83240701"/>
    <n v="2099300"/>
    <n v="33625"/>
    <d v="2025-04-04T00:00:00"/>
    <n v="83240701"/>
    <n v="2099300"/>
    <n v="0"/>
    <s v="LOPEZ BOLIVAR MARIA CRISTINA"/>
    <s v="CO1.PCCNTR.7748347"/>
    <m/>
    <m/>
    <m/>
    <m/>
    <m/>
    <m/>
    <n v="85340001"/>
    <m/>
    <m/>
    <n v="6897700"/>
    <n v="-2099300"/>
    <n v="8997000"/>
    <m/>
    <n v="8997000"/>
    <m/>
    <n v="8997000"/>
    <m/>
    <m/>
    <m/>
    <m/>
    <m/>
    <m/>
    <m/>
    <m/>
    <n v="83240701"/>
    <n v="33888700"/>
    <n v="49352001"/>
  </r>
  <r>
    <x v="0"/>
    <x v="9"/>
    <s v="Territorial"/>
    <s v="Si"/>
    <s v="75 (30/12/2024)"/>
    <s v="100-19"/>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n v="3698783"/>
    <m/>
    <m/>
    <m/>
    <m/>
    <m/>
    <m/>
    <n v="12198783"/>
    <n v="12198783"/>
    <n v="0"/>
    <n v="0"/>
    <n v="0"/>
    <n v="9925"/>
    <d v="2025-01-14T00:00:00"/>
    <n v="12198783"/>
    <n v="0"/>
    <n v="8525"/>
    <d v="2025-01-17T00:00:00"/>
    <n v="12198783"/>
    <n v="0"/>
    <n v="0"/>
    <s v="SALGADO SALGUERO BLANCA DEL"/>
    <s v="CO1.PCCNTR.7260523"/>
    <n v="12198783"/>
    <m/>
    <m/>
    <m/>
    <m/>
    <m/>
    <m/>
    <m/>
    <m/>
    <m/>
    <m/>
    <m/>
    <m/>
    <n v="8500000"/>
    <m/>
    <m/>
    <m/>
    <m/>
    <m/>
    <m/>
    <m/>
    <m/>
    <m/>
    <m/>
    <n v="12198783"/>
    <n v="8500000"/>
    <n v="3698783"/>
  </r>
  <r>
    <x v="0"/>
    <x v="9"/>
    <s v="Territorial"/>
    <s v="Si"/>
    <s v="75 (30/12/2024)"/>
    <s v="100-2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n v="12198783"/>
    <n v="12198783"/>
    <n v="0"/>
    <n v="0"/>
    <n v="0"/>
    <n v="9825"/>
    <d v="2025-01-14T00:00:00"/>
    <n v="12198783"/>
    <n v="0"/>
    <n v="8925"/>
    <d v="2025-01-17T00:00:00"/>
    <n v="12198783"/>
    <n v="0"/>
    <n v="0"/>
    <s v="AYA NAVARRO ESTEFANIA"/>
    <s v="CO1.PCCNTR.7260913"/>
    <n v="12198783"/>
    <m/>
    <m/>
    <m/>
    <m/>
    <m/>
    <m/>
    <m/>
    <m/>
    <m/>
    <m/>
    <m/>
    <m/>
    <m/>
    <m/>
    <n v="7242848"/>
    <m/>
    <m/>
    <m/>
    <m/>
    <m/>
    <m/>
    <m/>
    <m/>
    <n v="12198783"/>
    <n v="7242848"/>
    <n v="4955935"/>
  </r>
  <r>
    <x v="0"/>
    <x v="9"/>
    <s v="Territorial"/>
    <s v="Si"/>
    <s v="75 (30/12/2024)"/>
    <s v="100-2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48000000"/>
    <n v="48000000"/>
    <s v="No"/>
    <s v="N/A"/>
    <s v="Ingrid Viviana Garzón"/>
    <s v="Asesora Dirección general"/>
    <n v="6012220601"/>
    <s v="ingrid.garzon@upme.gov.co"/>
    <m/>
    <m/>
    <m/>
    <m/>
    <m/>
    <m/>
    <n v="48000000"/>
    <m/>
    <m/>
    <n v="4000000"/>
    <m/>
    <n v="8000000"/>
    <m/>
    <n v="8000000"/>
    <m/>
    <n v="8000000"/>
    <m/>
    <n v="6000000"/>
    <m/>
    <n v="6000000"/>
    <m/>
    <n v="6000000"/>
    <m/>
    <n v="2000000"/>
    <n v="48000000"/>
    <n v="48000000"/>
    <n v="0"/>
    <n v="0"/>
    <n v="0"/>
    <n v="15825"/>
    <d v="2025-01-22T00:00:00"/>
    <n v="48000000"/>
    <n v="0"/>
    <n v="35225"/>
    <d v="2025-04-15T00:00:00"/>
    <n v="48000000"/>
    <n v="0"/>
    <n v="0"/>
    <s v="ROSADA SANCHEZ KAREN TATIANA"/>
    <s v="CO1.PCCNTR.7787162"/>
    <m/>
    <m/>
    <m/>
    <m/>
    <m/>
    <m/>
    <n v="48000000"/>
    <m/>
    <m/>
    <n v="4000000"/>
    <m/>
    <n v="8000000"/>
    <m/>
    <n v="8000000"/>
    <m/>
    <n v="8000000"/>
    <m/>
    <m/>
    <m/>
    <m/>
    <m/>
    <m/>
    <m/>
    <m/>
    <n v="48000000"/>
    <n v="28000000"/>
    <n v="20000000"/>
  </r>
  <r>
    <x v="0"/>
    <x v="9"/>
    <s v="Territorial"/>
    <s v="Si"/>
    <n v="31"/>
    <s v="100-2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n v="0"/>
  </r>
  <r>
    <x v="0"/>
    <x v="9"/>
    <s v="Territorial"/>
    <s v="Si"/>
    <s v="75 (30/12/2024)"/>
    <s v="100-2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7400000"/>
    <m/>
    <n v="7300000"/>
    <m/>
    <n v="6800000"/>
    <m/>
    <n v="11962658"/>
    <n v="66513333"/>
    <n v="66513333"/>
    <n v="0"/>
    <n v="0"/>
    <n v="0"/>
    <n v="27625"/>
    <d v="2025-02-21T00:00:00"/>
    <n v="66513333"/>
    <n v="0"/>
    <n v="29425"/>
    <d v="2025-03-07T00:00:00"/>
    <n v="66513333"/>
    <n v="0"/>
    <n v="0"/>
    <s v="MONTOYA VARGAS MANUEL ALEJANDRO"/>
    <s v="CO1.PCCNTR.7611633"/>
    <m/>
    <m/>
    <m/>
    <m/>
    <n v="66513333"/>
    <m/>
    <m/>
    <n v="4830000"/>
    <m/>
    <n v="6900000"/>
    <m/>
    <n v="7520675"/>
    <m/>
    <n v="6900000"/>
    <m/>
    <n v="6900000"/>
    <m/>
    <m/>
    <m/>
    <m/>
    <m/>
    <m/>
    <m/>
    <m/>
    <n v="66513333"/>
    <n v="33050675"/>
    <n v="33462658"/>
  </r>
  <r>
    <x v="0"/>
    <x v="9"/>
    <s v="Territorial"/>
    <s v="Si"/>
    <n v="13"/>
    <s v="100-2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9246567"/>
    <m/>
    <m/>
    <n v="37579900"/>
    <n v="37579900"/>
    <n v="0"/>
    <n v="0"/>
    <n v="0"/>
    <n v="29925"/>
    <d v="2025-03-10T00:00:00"/>
    <n v="37579900"/>
    <n v="0"/>
    <n v="34525"/>
    <d v="2025-04-10T00:00:00"/>
    <n v="37579900"/>
    <n v="0"/>
    <n v="0"/>
    <s v="GOMEZ FLOREZ CARLOS ANDRES"/>
    <s v="CO1.PCCNTR. 7752573"/>
    <m/>
    <m/>
    <m/>
    <m/>
    <m/>
    <m/>
    <n v="37579900"/>
    <m/>
    <m/>
    <n v="3333333"/>
    <m/>
    <n v="5000000"/>
    <m/>
    <n v="5000000"/>
    <m/>
    <n v="5000000"/>
    <m/>
    <m/>
    <m/>
    <m/>
    <m/>
    <m/>
    <m/>
    <m/>
    <n v="37579900"/>
    <n v="18333333"/>
    <n v="19246567"/>
  </r>
  <r>
    <x v="0"/>
    <x v="9"/>
    <s v="Territorial"/>
    <s v="Si"/>
    <n v="31"/>
    <s v="100-2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3250150"/>
    <n v="23250150"/>
    <s v="No"/>
    <s v="N/A"/>
    <s v="Ingrid Viviana Garzón"/>
    <s v="Asesora Dirección general"/>
    <n v="6012220601"/>
    <s v="ingrid.garzon@upme.gov.co"/>
    <m/>
    <m/>
    <m/>
    <m/>
    <m/>
    <m/>
    <m/>
    <m/>
    <m/>
    <m/>
    <m/>
    <m/>
    <m/>
    <m/>
    <m/>
    <m/>
    <n v="21841050"/>
    <m/>
    <n v="1409100"/>
    <n v="4200000"/>
    <m/>
    <n v="4200000"/>
    <m/>
    <n v="14850150"/>
    <n v="23250150"/>
    <n v="23250150"/>
    <n v="0"/>
    <n v="0"/>
    <n v="0"/>
    <n v="40825"/>
    <d v="2025-07-31T00:00:00"/>
    <n v="23250150"/>
    <n v="0"/>
    <m/>
    <m/>
    <n v="0"/>
    <n v="23250150"/>
    <n v="23250150"/>
    <m/>
    <m/>
    <m/>
    <m/>
    <m/>
    <m/>
    <m/>
    <m/>
    <m/>
    <m/>
    <m/>
    <m/>
    <m/>
    <m/>
    <m/>
    <m/>
    <m/>
    <m/>
    <m/>
    <m/>
    <m/>
    <m/>
    <m/>
    <m/>
    <m/>
    <m/>
    <n v="0"/>
    <n v="0"/>
    <n v="0"/>
  </r>
  <r>
    <x v="0"/>
    <x v="9"/>
    <s v="Territorial"/>
    <s v="Si"/>
    <n v="8"/>
    <s v="100-2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n v="25600000"/>
    <n v="25600000"/>
    <n v="0"/>
    <n v="0"/>
    <n v="0"/>
    <n v="28025"/>
    <d v="2025-02-25T00:00:00"/>
    <n v="26453333"/>
    <n v="-853333"/>
    <n v="29725"/>
    <d v="2025-03-10T00:00:00"/>
    <n v="25600000"/>
    <n v="0"/>
    <n v="853333"/>
    <s v="FERNANDEZ CARMONA ERICK ALEXANDER"/>
    <s v="CO1.PCCNTR.7618200"/>
    <m/>
    <m/>
    <m/>
    <m/>
    <n v="25600000"/>
    <m/>
    <m/>
    <n v="2133333"/>
    <m/>
    <n v="3200000"/>
    <m/>
    <n v="3200000"/>
    <m/>
    <n v="3200000"/>
    <m/>
    <n v="3200000"/>
    <m/>
    <m/>
    <m/>
    <m/>
    <m/>
    <m/>
    <m/>
    <m/>
    <n v="25600000"/>
    <n v="14933333"/>
    <n v="10666667"/>
  </r>
  <r>
    <x v="0"/>
    <x v="9"/>
    <s v="Territorial"/>
    <s v="Si"/>
    <n v="2"/>
    <s v="100-2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8213975"/>
    <m/>
    <n v="8213975"/>
    <m/>
    <n v="8213975"/>
    <m/>
    <n v="18552125"/>
    <n v="85600000"/>
    <n v="85600000"/>
    <n v="0"/>
    <n v="0"/>
    <n v="0"/>
    <n v="22825"/>
    <d v="2025-01-31T00:00:00"/>
    <n v="85600000"/>
    <n v="0"/>
    <n v="23925"/>
    <d v="2025-02-12T00:00:00"/>
    <n v="85600000"/>
    <n v="0"/>
    <n v="0"/>
    <s v="CHAVES VIVAS CLAUDIA PATRICIA"/>
    <s v="CO1.PCCNTR.7448769"/>
    <m/>
    <m/>
    <n v="85600000"/>
    <m/>
    <m/>
    <n v="4419600"/>
    <m/>
    <n v="7901675"/>
    <m/>
    <n v="7366000"/>
    <m/>
    <n v="7986675"/>
    <m/>
    <n v="7366000"/>
    <m/>
    <n v="7366000"/>
    <m/>
    <m/>
    <m/>
    <m/>
    <m/>
    <m/>
    <m/>
    <m/>
    <n v="85600000"/>
    <n v="42405950"/>
    <n v="43194050"/>
  </r>
  <r>
    <x v="0"/>
    <x v="9"/>
    <s v="Territorial"/>
    <s v="Si"/>
    <n v="31"/>
    <s v="100-2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59639850"/>
    <n v="59639850"/>
    <s v="No"/>
    <s v="N/A"/>
    <s v="Ingrid Viviana Garzón"/>
    <s v="Asesora Dirección general"/>
    <n v="6012220601"/>
    <s v="ingrid.garzon@upme.gov.co"/>
    <m/>
    <m/>
    <m/>
    <m/>
    <m/>
    <m/>
    <m/>
    <m/>
    <m/>
    <m/>
    <m/>
    <m/>
    <m/>
    <m/>
    <m/>
    <m/>
    <n v="34400000"/>
    <m/>
    <n v="25239850"/>
    <n v="8600000"/>
    <m/>
    <n v="8600000"/>
    <m/>
    <n v="42439850"/>
    <n v="59639850"/>
    <n v="59639850"/>
    <n v="0"/>
    <n v="0"/>
    <n v="0"/>
    <n v="40125"/>
    <d v="2025-07-22T00:00:00"/>
    <n v="59639850"/>
    <n v="0"/>
    <m/>
    <m/>
    <n v="0"/>
    <n v="59639850"/>
    <n v="59639850"/>
    <m/>
    <m/>
    <m/>
    <m/>
    <m/>
    <m/>
    <m/>
    <m/>
    <m/>
    <m/>
    <m/>
    <m/>
    <m/>
    <m/>
    <m/>
    <m/>
    <m/>
    <m/>
    <m/>
    <m/>
    <m/>
    <m/>
    <m/>
    <m/>
    <m/>
    <m/>
    <n v="0"/>
    <n v="0"/>
    <n v="0"/>
  </r>
  <r>
    <x v="0"/>
    <x v="9"/>
    <s v="Territorial"/>
    <s v="Si"/>
    <s v="01"/>
    <s v="100-2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400000"/>
    <m/>
    <n v="8000000"/>
    <m/>
    <n v="16000000"/>
    <n v="94000000"/>
    <n v="94000000"/>
    <n v="0"/>
    <n v="0"/>
    <n v="0"/>
    <n v="4525"/>
    <d v="2025-01-07T00:00:00"/>
    <n v="94000000"/>
    <n v="0"/>
    <n v="2025"/>
    <d v="2025-01-08T00:00:00"/>
    <n v="94000000"/>
    <n v="0"/>
    <n v="0"/>
    <s v="TIRADO RONCANCIO NORMA CONSTANZA"/>
    <s v="CO1.PCCNTR.7210815"/>
    <n v="94000000"/>
    <m/>
    <m/>
    <n v="5600000"/>
    <m/>
    <n v="8000000"/>
    <m/>
    <n v="8000000"/>
    <m/>
    <n v="8000000"/>
    <m/>
    <n v="8000000"/>
    <m/>
    <n v="8000000"/>
    <m/>
    <n v="8000000"/>
    <m/>
    <m/>
    <m/>
    <m/>
    <m/>
    <m/>
    <m/>
    <m/>
    <n v="94000000"/>
    <n v="53600000"/>
    <n v="40400000"/>
  </r>
  <r>
    <x v="0"/>
    <x v="9"/>
    <s v="Territorial"/>
    <s v="Si"/>
    <s v="75 (30/12/2024)"/>
    <s v="100-3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m/>
    <m/>
    <m/>
    <m/>
    <m/>
    <m/>
    <m/>
    <n v="82800000"/>
    <n v="46800000"/>
    <n v="36000000"/>
  </r>
  <r>
    <x v="0"/>
    <x v="9"/>
    <s v="Territorial"/>
    <s v="Si"/>
    <n v="11"/>
    <s v="100-3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n v="140910"/>
    <n v="4227300"/>
    <m/>
    <n v="4227300"/>
    <m/>
    <n v="8595510"/>
    <n v="48613950"/>
    <n v="48613950"/>
    <n v="0"/>
    <n v="0"/>
    <n v="0"/>
    <n v="4425"/>
    <d v="2025-01-07T00:00:00"/>
    <n v="48473040"/>
    <n v="140910"/>
    <n v="7325"/>
    <d v="2025-01-16T00:00:00"/>
    <n v="48473040"/>
    <n v="140910"/>
    <n v="0"/>
    <s v="MEJÍA MADRID MARÍA CAMILA"/>
    <s v="CO1.PCCNTR.7245598"/>
    <n v="48613950"/>
    <m/>
    <m/>
    <n v="1972740"/>
    <n v="-140910"/>
    <n v="4227300"/>
    <m/>
    <n v="4227300"/>
    <m/>
    <n v="4227300"/>
    <m/>
    <n v="4227300"/>
    <m/>
    <n v="4227300"/>
    <m/>
    <n v="4227300"/>
    <m/>
    <m/>
    <m/>
    <m/>
    <m/>
    <m/>
    <m/>
    <m/>
    <n v="48473040"/>
    <n v="27336540"/>
    <n v="21136500"/>
  </r>
  <r>
    <x v="0"/>
    <x v="9"/>
    <s v="Territorial"/>
    <s v="Si"/>
    <n v="2"/>
    <s v="100-3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38958800"/>
    <n v="38958800"/>
    <s v="No"/>
    <s v="N/A"/>
    <s v="Ingrid Viviana Garzón"/>
    <s v="Asesora Dirección general"/>
    <n v="6012220601"/>
    <s v="ingrid.garzon@upme.gov.co"/>
    <m/>
    <m/>
    <n v="38958800"/>
    <m/>
    <m/>
    <n v="2969538"/>
    <n v="-438060"/>
    <n v="3285450"/>
    <m/>
    <n v="3285450"/>
    <m/>
    <n v="3285450"/>
    <m/>
    <n v="3285450"/>
    <m/>
    <n v="3285450"/>
    <m/>
    <n v="3285450"/>
    <n v="438060"/>
    <n v="3285450"/>
    <m/>
    <n v="3285450"/>
    <m/>
    <n v="9705662"/>
    <n v="38958800"/>
    <n v="38958800"/>
    <n v="0"/>
    <n v="0"/>
    <n v="0"/>
    <n v="16925"/>
    <d v="2025-01-23T00:00:00"/>
    <n v="38520740"/>
    <n v="438060"/>
    <n v="18725"/>
    <d v="2025-02-04T00:00:00"/>
    <n v="38520740"/>
    <n v="438060"/>
    <n v="0"/>
    <s v="URIBE VELEZ DANIELA"/>
    <s v="CO1.PCCNTR.7374441"/>
    <m/>
    <m/>
    <n v="38958800"/>
    <m/>
    <m/>
    <n v="2969538"/>
    <n v="-438060"/>
    <n v="3285450"/>
    <m/>
    <n v="3285450"/>
    <m/>
    <n v="3285450"/>
    <m/>
    <n v="3285450"/>
    <m/>
    <n v="3285450"/>
    <m/>
    <m/>
    <m/>
    <m/>
    <m/>
    <m/>
    <m/>
    <m/>
    <n v="38520740"/>
    <n v="19396788"/>
    <n v="19123952"/>
  </r>
  <r>
    <x v="0"/>
    <x v="9"/>
    <s v="Territorial"/>
    <s v="Si"/>
    <n v="11"/>
    <s v="100-3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
    <n v="55000000"/>
    <n v="54999999.670000002"/>
    <n v="0.32999999821186066"/>
    <n v="0"/>
    <n v="0.32999999821186066"/>
    <n v="11825"/>
    <d v="2025-01-15T00:00:00"/>
    <n v="55000000"/>
    <n v="0"/>
    <n v="11025"/>
    <d v="2025-01-23T00:00:00"/>
    <n v="55000000"/>
    <n v="0"/>
    <n v="0"/>
    <s v="SANCHEZ SALAZAR JUAN CAMILO"/>
    <s v="CO1.PCCNTR.7307572"/>
    <n v="55000000"/>
    <m/>
    <m/>
    <n v="1166666.67"/>
    <m/>
    <n v="5000000"/>
    <m/>
    <n v="5000000"/>
    <m/>
    <n v="5000000"/>
    <m/>
    <n v="5000000"/>
    <m/>
    <n v="5000000"/>
    <m/>
    <n v="5000000"/>
    <m/>
    <m/>
    <m/>
    <m/>
    <m/>
    <m/>
    <m/>
    <m/>
    <n v="55000000"/>
    <n v="31166666.670000002"/>
    <n v="23833333.329999998"/>
  </r>
  <r>
    <x v="0"/>
    <x v="9"/>
    <s v="Territorial"/>
    <s v="Si"/>
    <n v="11"/>
    <s v="100-3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n v="460000"/>
    <n v="3450000"/>
    <m/>
    <n v="3450000"/>
    <m/>
    <n v="7360000"/>
    <n v="37950000"/>
    <n v="37950000"/>
    <n v="0"/>
    <n v="0"/>
    <n v="0"/>
    <n v="17025"/>
    <d v="2025-01-24T00:00:00"/>
    <n v="37490000"/>
    <n v="460000"/>
    <n v="19025"/>
    <d v="2025-02-04T00:00:00"/>
    <n v="37490000"/>
    <n v="460000"/>
    <n v="0"/>
    <s v="VERA RUNCERIA LEIDY BRIGITH"/>
    <s v="CO1.PCCNTR.7377761"/>
    <m/>
    <m/>
    <n v="37950000"/>
    <m/>
    <m/>
    <n v="2990000"/>
    <n v="-460000"/>
    <n v="3450000"/>
    <m/>
    <n v="3450000"/>
    <m/>
    <n v="3450000"/>
    <m/>
    <n v="3450000"/>
    <m/>
    <n v="3450000"/>
    <m/>
    <m/>
    <m/>
    <m/>
    <m/>
    <m/>
    <m/>
    <m/>
    <n v="37490000"/>
    <n v="20240000"/>
    <n v="17250000"/>
  </r>
  <r>
    <x v="0"/>
    <x v="9"/>
    <s v="Territorial"/>
    <s v="Si"/>
    <s v="75 (30/12/2024)"/>
    <s v="100-3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m/>
    <m/>
    <m/>
    <m/>
    <m/>
    <m/>
    <m/>
    <n v="56749000"/>
    <n v="31469900"/>
    <n v="25279100"/>
  </r>
  <r>
    <x v="0"/>
    <x v="9"/>
    <s v="Territorial"/>
    <s v="Si"/>
    <n v="11"/>
    <s v="100-3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n v="600000"/>
    <n v="4500000"/>
    <m/>
    <n v="4500000"/>
    <m/>
    <n v="9600000"/>
    <n v="49500000"/>
    <n v="49500000"/>
    <n v="0"/>
    <n v="0"/>
    <n v="0"/>
    <n v="17125"/>
    <d v="2025-01-24T00:00:00"/>
    <n v="48900000"/>
    <n v="600000"/>
    <n v="18525"/>
    <d v="2025-02-04T00:00:00"/>
    <n v="48900000"/>
    <n v="600000"/>
    <n v="0"/>
    <s v="BARRERA BECERRA ANGIE KATHERINE"/>
    <s v="CO1.PCCNTR.7367652"/>
    <m/>
    <m/>
    <n v="49500000"/>
    <m/>
    <m/>
    <n v="3900000"/>
    <n v="-600000"/>
    <n v="4500000"/>
    <m/>
    <n v="4500000"/>
    <m/>
    <n v="4500000"/>
    <m/>
    <n v="4500000"/>
    <m/>
    <n v="4500000"/>
    <m/>
    <m/>
    <m/>
    <m/>
    <m/>
    <m/>
    <m/>
    <m/>
    <n v="48900000"/>
    <n v="26400000"/>
    <n v="22500000"/>
  </r>
  <r>
    <x v="0"/>
    <x v="9"/>
    <s v="Territorial"/>
    <s v="Si"/>
    <s v="75 (30/12/2024)"/>
    <s v="100-3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n v="62000000"/>
    <n v="62000000"/>
    <n v="0"/>
    <n v="0"/>
    <n v="0"/>
    <n v="23625"/>
    <d v="2025-01-31T00:00:00"/>
    <n v="62000000"/>
    <n v="0"/>
    <n v="21025"/>
    <d v="2025-02-06T00:00:00"/>
    <n v="62000000"/>
    <n v="0"/>
    <n v="0"/>
    <s v="GOMEZ BUITRAGO DANIEL RICARDO"/>
    <s v="CO1.PCCNTR.7411105"/>
    <m/>
    <m/>
    <n v="62000000"/>
    <m/>
    <m/>
    <n v="4960000"/>
    <m/>
    <n v="6200000"/>
    <m/>
    <n v="6200000"/>
    <m/>
    <n v="6200000"/>
    <m/>
    <n v="6200000"/>
    <m/>
    <n v="6200000"/>
    <m/>
    <m/>
    <m/>
    <m/>
    <m/>
    <m/>
    <m/>
    <m/>
    <n v="62000000"/>
    <n v="35960000"/>
    <n v="26040000"/>
  </r>
  <r>
    <x v="0"/>
    <x v="9"/>
    <s v="Territorial"/>
    <s v="Si"/>
    <s v="75 (30/12/2024)"/>
    <s v="100-38"/>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n v="86250000"/>
    <n v="86250000"/>
    <n v="0"/>
    <n v="0"/>
    <n v="0"/>
    <n v="3525"/>
    <d v="2025-01-07T00:00:00"/>
    <n v="86250000"/>
    <n v="0"/>
    <n v="1525"/>
    <d v="2025-01-08T00:00:00"/>
    <n v="86250000"/>
    <n v="0"/>
    <n v="0"/>
    <s v="BELTRAN HERRERA JUAN DAVID"/>
    <s v="CO1.PCCNTR.7208227"/>
    <n v="86250000"/>
    <m/>
    <m/>
    <n v="5500000"/>
    <m/>
    <n v="7500000"/>
    <m/>
    <n v="7500000"/>
    <m/>
    <n v="7500000"/>
    <m/>
    <n v="7500000"/>
    <m/>
    <n v="7500000"/>
    <m/>
    <n v="7500000"/>
    <m/>
    <m/>
    <m/>
    <m/>
    <m/>
    <m/>
    <m/>
    <m/>
    <n v="86250000"/>
    <n v="50500000"/>
    <n v="35750000"/>
  </r>
  <r>
    <x v="0"/>
    <x v="9"/>
    <s v="Territorial"/>
    <s v="Si"/>
    <n v="2"/>
    <s v="100-3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n v="2250000"/>
    <n v="8287750"/>
    <m/>
    <n v="8350000"/>
    <m/>
    <n v="17600000"/>
    <n v="82500000"/>
    <n v="82500000"/>
    <n v="0"/>
    <n v="0"/>
    <n v="0"/>
    <n v="24725"/>
    <d v="2025-02-06T00:00:00"/>
    <n v="80250000"/>
    <n v="2250000"/>
    <n v="27025"/>
    <d v="2025-02-24T00:00:00"/>
    <n v="80250000"/>
    <n v="2250000"/>
    <n v="0"/>
    <s v="CARRANZA MOLINA OLGA LUCIA"/>
    <s v="CO1.PCCNTR.7527446"/>
    <m/>
    <m/>
    <n v="81250000"/>
    <m/>
    <m/>
    <n v="1500000"/>
    <n v="-1000000"/>
    <n v="7500000"/>
    <m/>
    <n v="7500000"/>
    <m/>
    <n v="8045675"/>
    <m/>
    <n v="8716575"/>
    <m/>
    <n v="7500000"/>
    <m/>
    <m/>
    <m/>
    <m/>
    <m/>
    <m/>
    <m/>
    <m/>
    <n v="80250000"/>
    <n v="40762250"/>
    <n v="39487750"/>
  </r>
  <r>
    <x v="0"/>
    <x v="9"/>
    <s v="Territorial"/>
    <s v="Si"/>
    <s v="75 (30/12/2024)"/>
    <s v="100-4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5800000"/>
    <m/>
    <m/>
    <n v="5833333"/>
    <m/>
    <n v="7000000"/>
    <m/>
    <n v="7000000"/>
    <m/>
    <n v="7000000"/>
    <m/>
    <n v="7000000"/>
    <m/>
    <n v="7000000"/>
    <m/>
    <n v="7333334"/>
    <n v="200000"/>
    <n v="7333334"/>
    <m/>
    <n v="7333334"/>
    <m/>
    <n v="3166665"/>
    <n v="66000000"/>
    <n v="66000000"/>
    <n v="0"/>
    <n v="0"/>
    <n v="0"/>
    <n v="14525"/>
    <d v="2025-01-20T00:00:00"/>
    <n v="66000000"/>
    <n v="0"/>
    <n v="19325"/>
    <d v="2025-02-05T00:00:00"/>
    <n v="65800000"/>
    <n v="200000"/>
    <n v="200000"/>
    <s v="RODRIGUEZ EDWIN"/>
    <s v="CO1.PCCNTR.7364800"/>
    <m/>
    <m/>
    <n v="65800000"/>
    <m/>
    <m/>
    <n v="5833333"/>
    <m/>
    <n v="7000000"/>
    <m/>
    <n v="7000000"/>
    <m/>
    <n v="7000000"/>
    <m/>
    <n v="7000000"/>
    <m/>
    <n v="7000000"/>
    <m/>
    <m/>
    <m/>
    <m/>
    <m/>
    <m/>
    <m/>
    <m/>
    <n v="65800000"/>
    <n v="40833333"/>
    <n v="24966667"/>
  </r>
  <r>
    <x v="0"/>
    <x v="9"/>
    <s v="Territorial"/>
    <s v="Si"/>
    <n v="11"/>
    <s v="100-4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1486270"/>
    <n v="1000000"/>
    <n v="1486270"/>
    <m/>
    <n v="1486270"/>
    <m/>
    <n v="3782408"/>
    <n v="14862700"/>
    <n v="14862700"/>
    <n v="0"/>
    <n v="0"/>
    <n v="0"/>
    <n v="24125"/>
    <d v="2025-02-04T00:00:00"/>
    <n v="13862700"/>
    <n v="1000000"/>
    <n v="24725"/>
    <d v="2025-02-14T00:00:00"/>
    <n v="13862700"/>
    <n v="1000000"/>
    <n v="0"/>
    <s v="GOMEZ HERRERA CLAUDIA LORENA"/>
    <s v="CO1.PCCNTR. 7477901"/>
    <m/>
    <m/>
    <n v="13862700"/>
    <m/>
    <m/>
    <n v="588115"/>
    <m/>
    <n v="1260247"/>
    <m/>
    <n v="1260247"/>
    <m/>
    <n v="1344261"/>
    <m/>
    <n v="1344261"/>
    <m/>
    <n v="824351"/>
    <m/>
    <m/>
    <m/>
    <m/>
    <m/>
    <m/>
    <m/>
    <m/>
    <n v="13862700"/>
    <n v="6621482"/>
    <n v="7241218"/>
  </r>
  <r>
    <x v="0"/>
    <x v="9"/>
    <s v="Territorial"/>
    <s v="Si"/>
    <n v="11"/>
    <s v="100-4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7273333"/>
    <n v="87273333"/>
    <s v="No"/>
    <s v="N/A"/>
    <s v="Ingrid Viviana Garzón"/>
    <s v="Asesora Dirección general"/>
    <n v="6012220601"/>
    <s v="ingrid.garzon@upme.gov.co"/>
    <m/>
    <m/>
    <m/>
    <m/>
    <n v="83850000"/>
    <m/>
    <m/>
    <n v="3596667"/>
    <n v="-553333"/>
    <n v="9203395"/>
    <m/>
    <n v="9203395"/>
    <m/>
    <n v="8300000"/>
    <m/>
    <n v="8300000"/>
    <m/>
    <n v="9203395"/>
    <n v="3976666"/>
    <n v="9203395"/>
    <m/>
    <n v="9203395"/>
    <m/>
    <n v="21059691"/>
    <n v="87273333"/>
    <n v="87273333"/>
    <n v="0"/>
    <n v="0"/>
    <n v="0"/>
    <n v="29225"/>
    <d v="2025-03-07T00:00:00"/>
    <n v="86720000"/>
    <n v="553333"/>
    <n v="30425"/>
    <d v="2025-03-17T00:00:00"/>
    <n v="83296667"/>
    <n v="3976666"/>
    <n v="3423333"/>
    <s v="ALLADO ARGUELLO MAYRA ALEJANDRA"/>
    <s v="CO1.PCCNTR.7652861"/>
    <m/>
    <m/>
    <m/>
    <m/>
    <n v="83850000"/>
    <m/>
    <m/>
    <n v="3596667"/>
    <n v="-553333"/>
    <n v="9203395"/>
    <m/>
    <n v="9203395"/>
    <m/>
    <n v="8300000"/>
    <m/>
    <n v="8300000"/>
    <m/>
    <m/>
    <m/>
    <m/>
    <m/>
    <m/>
    <m/>
    <m/>
    <n v="83296667"/>
    <n v="38603457"/>
    <n v="44693210"/>
  </r>
  <r>
    <x v="0"/>
    <x v="9"/>
    <s v="Territorial"/>
    <s v="Si"/>
    <n v="5"/>
    <s v="100-4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m/>
    <m/>
    <m/>
    <m/>
    <m/>
    <m/>
    <m/>
    <n v="47250000"/>
    <n v="25200000"/>
    <n v="22050000"/>
  </r>
  <r>
    <x v="0"/>
    <x v="9"/>
    <s v="Territorial"/>
    <s v="Si"/>
    <s v="75 (30/12/2024)"/>
    <s v="100-44"/>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n v="7564000"/>
    <m/>
    <n v="7564000"/>
    <m/>
    <n v="7108773"/>
    <m/>
    <n v="7197766"/>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m/>
    <m/>
    <m/>
    <m/>
    <m/>
    <n v="48997300"/>
    <n v="19562761"/>
    <n v="29434539"/>
  </r>
  <r>
    <x v="0"/>
    <x v="9"/>
    <s v="Territorial"/>
    <s v="Si"/>
    <n v="25"/>
    <s v="100-45"/>
    <s v="2 - Fortalecer el conocimiento de la población y el territorio en cuanto a la dinámica de la planeación minero energética. "/>
    <x v="25"/>
    <s v="Diseñar la estrategia de comunicación y participación con actores, territorio y sector, que mejoren el relacionamiento con dichos actores bajo el Enfoque Territorial"/>
    <n v="80141607"/>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n v="168335071"/>
    <n v="168335071"/>
    <n v="0"/>
    <n v="0"/>
    <n v="0"/>
    <n v="36625"/>
    <d v="2025-06-13T00:00:00"/>
    <n v="168335071"/>
    <n v="0"/>
    <n v="57325"/>
    <d v="2025-08-28T00:00:00"/>
    <n v="168335071"/>
    <n v="0"/>
    <n v="0"/>
    <s v="M2C ESTRATEGIAS SAS"/>
    <s v="CO1.PCCNTR.8239092"/>
    <m/>
    <m/>
    <m/>
    <m/>
    <m/>
    <m/>
    <m/>
    <m/>
    <m/>
    <m/>
    <m/>
    <m/>
    <m/>
    <m/>
    <n v="168335071"/>
    <m/>
    <m/>
    <m/>
    <m/>
    <m/>
    <m/>
    <m/>
    <m/>
    <m/>
    <n v="168335071"/>
    <n v="0"/>
    <n v="168335071"/>
  </r>
  <r>
    <x v="0"/>
    <x v="9"/>
    <s v="Territorial"/>
    <s v="Si"/>
    <n v="2"/>
    <s v="100-4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n v="800000"/>
    <n v="6826125"/>
    <m/>
    <n v="6000000"/>
    <m/>
    <n v="14175950"/>
    <n v="70500000"/>
    <n v="70500000"/>
    <n v="0"/>
    <n v="0"/>
    <n v="0"/>
    <n v="17225"/>
    <d v="2025-01-24T00:00:00"/>
    <n v="69700000"/>
    <n v="800000"/>
    <n v="17925"/>
    <d v="2025-02-03T00:00:00"/>
    <n v="69700000"/>
    <n v="800000"/>
    <n v="0"/>
    <s v="DUARTE RODRIGUEZ ANDRES FELIPE"/>
    <s v="CO1.PCCNTR.7375238"/>
    <m/>
    <m/>
    <n v="70500000"/>
    <m/>
    <m/>
    <n v="6026125"/>
    <n v="-800000"/>
    <n v="6000000"/>
    <m/>
    <n v="6000000"/>
    <m/>
    <n v="6000000"/>
    <m/>
    <n v="7471800"/>
    <m/>
    <n v="6000000"/>
    <m/>
    <m/>
    <m/>
    <m/>
    <m/>
    <m/>
    <m/>
    <m/>
    <n v="69700000"/>
    <n v="37497925"/>
    <n v="32202075"/>
  </r>
  <r>
    <x v="0"/>
    <x v="9"/>
    <s v="Territorial"/>
    <s v="Si"/>
    <s v="75 (30/12/2024)"/>
    <s v="100-4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5000000"/>
    <n v="65000000"/>
    <s v="No"/>
    <s v="N/A"/>
    <s v="Ingrid Viviana Garzón"/>
    <s v="Asesora Dirección general"/>
    <n v="6012220601"/>
    <s v="ingrid.garzon@upme.gov.co"/>
    <m/>
    <m/>
    <m/>
    <m/>
    <n v="63000000"/>
    <m/>
    <m/>
    <n v="4869050"/>
    <m/>
    <n v="6000000"/>
    <m/>
    <n v="7912475"/>
    <m/>
    <n v="6495675"/>
    <m/>
    <n v="6000000"/>
    <m/>
    <n v="6000000"/>
    <n v="2000000"/>
    <n v="6853750"/>
    <m/>
    <n v="6000000"/>
    <m/>
    <n v="14869050"/>
    <n v="65000000"/>
    <n v="65000000"/>
    <n v="0"/>
    <n v="0"/>
    <n v="0"/>
    <n v="27525"/>
    <d v="2025-02-21T00:00:00"/>
    <n v="65000000"/>
    <n v="0"/>
    <n v="27525.296249999999"/>
    <d v="2025-03-10T00:00:00"/>
    <n v="63000000"/>
    <n v="2000000"/>
    <n v="2000000"/>
    <s v="TEJEDOR CASSIANI NORABIS ESTHER"/>
    <s v="CO1.PCCNTR.7539548,CO1.PCCNTR.7619744_x000a_"/>
    <m/>
    <m/>
    <m/>
    <m/>
    <n v="63000000"/>
    <m/>
    <m/>
    <n v="4869050"/>
    <m/>
    <n v="6000000"/>
    <m/>
    <n v="7912475"/>
    <m/>
    <n v="6495675"/>
    <m/>
    <n v="6000000"/>
    <m/>
    <m/>
    <m/>
    <m/>
    <m/>
    <m/>
    <m/>
    <m/>
    <n v="63000000"/>
    <n v="31277200"/>
    <n v="31722800"/>
  </r>
  <r>
    <x v="0"/>
    <x v="9"/>
    <s v="Territorial"/>
    <s v="Si"/>
    <n v="25"/>
    <s v="100-4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17000000"/>
    <n v="17000000"/>
    <n v="17000000"/>
    <n v="17000000"/>
    <n v="17000000"/>
    <n v="17000000"/>
    <n v="26322895"/>
    <n v="29319088"/>
    <n v="96318378"/>
    <n v="96318378"/>
    <n v="0"/>
    <n v="0"/>
    <n v="0"/>
    <n v="26525"/>
    <d v="2025-02-14T00:00:00"/>
    <n v="96318378"/>
    <n v="0"/>
    <s v="26125, 27725,27825, 28825, 29825, 30725, 33525, 37625, 38125, 38225, 39825, 40025,40925, 42525, 43025, 43525, 44025,45225,46725,50225,52425,52525, 56925,57025"/>
    <s v="18/02/2025,26/02/2025,04/03/2025,12/03/2025,29/04/2025,16/05/2025"/>
    <n v="18995483"/>
    <n v="77322895"/>
    <n v="77322895"/>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m/>
    <m/>
    <m/>
    <m/>
    <m/>
    <m/>
    <m/>
    <m/>
    <n v="18995483"/>
    <n v="15999290"/>
    <n v="2996193"/>
  </r>
  <r>
    <x v="0"/>
    <x v="9"/>
    <s v="Territorial"/>
    <s v="Si"/>
    <n v="11"/>
    <s v="100-4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54841995"/>
    <n v="54841995"/>
    <s v="No"/>
    <s v="N/A"/>
    <s v="Ingrid Viviana Garzón"/>
    <s v="Asesora Dirección general"/>
    <n v="6012220601"/>
    <s v="ingrid.garzon@upme.gov.co"/>
    <m/>
    <m/>
    <m/>
    <m/>
    <m/>
    <m/>
    <n v="54841995"/>
    <m/>
    <m/>
    <n v="4442200"/>
    <m/>
    <n v="6663300"/>
    <m/>
    <n v="6663300"/>
    <m/>
    <n v="6663300"/>
    <m/>
    <n v="7098895"/>
    <m/>
    <n v="7213300"/>
    <m/>
    <n v="7213300"/>
    <m/>
    <n v="8884400"/>
    <n v="54841995"/>
    <n v="54841995"/>
    <n v="0"/>
    <n v="0"/>
    <n v="0"/>
    <n v="29425"/>
    <d v="2025-03-10T00:00:00"/>
    <n v="54841995"/>
    <n v="0"/>
    <n v="34425"/>
    <d v="2025-04-10T00:00:00"/>
    <n v="54841995"/>
    <n v="0"/>
    <n v="0"/>
    <s v="SALGADO CASSIANI AIDEN JOSE"/>
    <s v="CO1.PCCNTR.7749312"/>
    <m/>
    <m/>
    <m/>
    <m/>
    <m/>
    <m/>
    <n v="54841995"/>
    <m/>
    <m/>
    <n v="4442200"/>
    <m/>
    <n v="6663300"/>
    <m/>
    <n v="6663300"/>
    <m/>
    <n v="6663300"/>
    <m/>
    <m/>
    <m/>
    <m/>
    <m/>
    <m/>
    <m/>
    <m/>
    <n v="54841995"/>
    <n v="24432100"/>
    <n v="30409895"/>
  </r>
  <r>
    <x v="0"/>
    <x v="9"/>
    <s v="Territorial"/>
    <s v="Si"/>
    <n v="5"/>
    <s v="100-5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850000"/>
    <m/>
    <n v="6850000"/>
    <m/>
    <n v="6850000"/>
    <m/>
    <n v="13820992"/>
    <n v="68466667"/>
    <n v="68466667"/>
    <n v="0"/>
    <n v="0"/>
    <n v="0"/>
    <n v="25325"/>
    <d v="2025-02-07T00:00:00"/>
    <n v="68466667"/>
    <n v="0"/>
    <n v="23625"/>
    <d v="2025-02-12T00:00:00"/>
    <n v="68466667"/>
    <n v="0"/>
    <n v="0"/>
    <s v="PALACIOS SUAREZ JUAN DAVID"/>
    <s v="CO1.PCCNTR.7463335"/>
    <m/>
    <m/>
    <n v="68466667"/>
    <m/>
    <m/>
    <n v="3600000"/>
    <m/>
    <n v="6000000"/>
    <m/>
    <n v="6495675"/>
    <m/>
    <n v="6000000"/>
    <m/>
    <n v="6000000"/>
    <m/>
    <n v="6000000"/>
    <m/>
    <m/>
    <m/>
    <m/>
    <m/>
    <m/>
    <m/>
    <m/>
    <n v="68466667"/>
    <n v="34095675"/>
    <n v="34370992"/>
  </r>
  <r>
    <x v="0"/>
    <x v="9"/>
    <s v="Territorial"/>
    <s v="Si"/>
    <n v="8"/>
    <s v="100-5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n v="4659681"/>
    <m/>
    <m/>
    <m/>
    <m/>
    <m/>
    <m/>
    <n v="20664606"/>
    <n v="20664606"/>
    <n v="0"/>
    <n v="0"/>
    <n v="0"/>
    <n v="29725"/>
    <d v="2025-03-10T00:00:00"/>
    <n v="20664606"/>
    <n v="0"/>
    <n v="32125"/>
    <d v="2025-03-28T00:00:00"/>
    <n v="20664606"/>
    <n v="0"/>
    <n v="0"/>
    <s v="ORTEGA OSPINA JUAN DAVID"/>
    <s v="CO1.PCCNTR.7687015"/>
    <m/>
    <m/>
    <m/>
    <m/>
    <n v="20664606"/>
    <m/>
    <m/>
    <m/>
    <m/>
    <n v="3794700"/>
    <m/>
    <n v="4620825"/>
    <m/>
    <n v="3794700"/>
    <m/>
    <n v="3794700"/>
    <m/>
    <m/>
    <m/>
    <m/>
    <m/>
    <m/>
    <m/>
    <m/>
    <n v="20664606"/>
    <n v="16004925"/>
    <n v="4659681"/>
  </r>
  <r>
    <x v="0"/>
    <x v="9"/>
    <s v="Territorial"/>
    <s v="Si"/>
    <s v="75 (30/12/2024)"/>
    <s v="100-52"/>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319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m/>
    <m/>
    <m/>
    <m/>
    <m/>
    <m/>
    <m/>
    <n v="150000000"/>
    <n v="82044512"/>
    <n v="67955488"/>
  </r>
  <r>
    <x v="0"/>
    <x v="9"/>
    <s v="Territorial"/>
    <s v="Si"/>
    <s v="75 (30/12/2024)"/>
    <s v="100-5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n v="1066667"/>
    <n v="2000000"/>
    <m/>
    <n v="8000000"/>
    <m/>
    <n v="16000000"/>
    <n v="26000000"/>
    <n v="26000000"/>
    <n v="0"/>
    <n v="0"/>
    <n v="0"/>
    <n v="9325"/>
    <d v="2025-01-13T00:00:00"/>
    <n v="24933333"/>
    <n v="1066667"/>
    <n v="7825"/>
    <d v="2025-01-17T00:00:00"/>
    <n v="24933333"/>
    <n v="1066667"/>
    <n v="0"/>
    <s v="GIRON USECHE KAREN TATIANA"/>
    <s v="CO1.PCCNTR.7254981"/>
    <n v="26000000"/>
    <m/>
    <n v="-1066667"/>
    <m/>
    <m/>
    <m/>
    <m/>
    <m/>
    <m/>
    <m/>
    <m/>
    <m/>
    <m/>
    <m/>
    <m/>
    <m/>
    <m/>
    <m/>
    <m/>
    <m/>
    <m/>
    <m/>
    <m/>
    <m/>
    <n v="24933333"/>
    <n v="0"/>
    <n v="24933333"/>
  </r>
  <r>
    <x v="0"/>
    <x v="9"/>
    <s v="Territorial"/>
    <s v="Si"/>
    <n v="38"/>
    <s v="100-5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4784525"/>
    <n v="14784525"/>
    <s v="No"/>
    <s v="N/A"/>
    <s v="Ingrid Viviana Garzón"/>
    <s v="Asesora Dirección general"/>
    <n v="6012220601"/>
    <s v="ingrid.garzon@upme.gov.co"/>
    <m/>
    <m/>
    <m/>
    <m/>
    <m/>
    <m/>
    <m/>
    <m/>
    <m/>
    <m/>
    <m/>
    <m/>
    <m/>
    <m/>
    <m/>
    <m/>
    <n v="14784525"/>
    <m/>
    <m/>
    <n v="3285450"/>
    <m/>
    <n v="3285450"/>
    <m/>
    <n v="8213625"/>
    <n v="14784525"/>
    <n v="14784525"/>
    <n v="0"/>
    <n v="0"/>
    <n v="0"/>
    <n v="42825"/>
    <d v="2025-08-21T00:00:00"/>
    <n v="14784525"/>
    <n v="0"/>
    <m/>
    <m/>
    <n v="0"/>
    <n v="14784525"/>
    <n v="14784525"/>
    <m/>
    <m/>
    <m/>
    <m/>
    <m/>
    <m/>
    <m/>
    <m/>
    <m/>
    <m/>
    <m/>
    <m/>
    <m/>
    <m/>
    <m/>
    <m/>
    <m/>
    <m/>
    <m/>
    <m/>
    <m/>
    <m/>
    <m/>
    <m/>
    <m/>
    <m/>
    <n v="0"/>
    <n v="0"/>
    <n v="0"/>
  </r>
  <r>
    <x v="0"/>
    <x v="9"/>
    <s v="Territorial"/>
    <s v="Si"/>
    <n v="33"/>
    <s v="100-5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n v="0"/>
    <n v="0"/>
    <n v="0"/>
    <n v="0"/>
    <n v="0"/>
    <n v="12025"/>
    <d v="2024-01-16T00:00:00"/>
    <n v="0"/>
    <n v="0"/>
    <m/>
    <m/>
    <n v="0"/>
    <n v="0"/>
    <n v="0"/>
    <m/>
    <m/>
    <m/>
    <m/>
    <m/>
    <m/>
    <m/>
    <m/>
    <m/>
    <m/>
    <m/>
    <m/>
    <m/>
    <m/>
    <m/>
    <m/>
    <m/>
    <m/>
    <m/>
    <m/>
    <m/>
    <m/>
    <m/>
    <m/>
    <m/>
    <m/>
    <n v="0"/>
    <n v="0"/>
    <n v="0"/>
  </r>
  <r>
    <x v="0"/>
    <x v="9"/>
    <s v="Territorial"/>
    <s v="Si"/>
    <n v="8"/>
    <s v="100-56"/>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333333"/>
    <n v="36333333"/>
    <s v="No"/>
    <s v="N/A"/>
    <s v="Ingrid Viviana Garzón"/>
    <s v="Asesora Dirección general"/>
    <n v="6012220601"/>
    <s v="ingrid.garzon@upme.gov.co"/>
    <m/>
    <m/>
    <m/>
    <m/>
    <m/>
    <m/>
    <n v="36212734"/>
    <m/>
    <m/>
    <n v="4678200"/>
    <m/>
    <n v="5198000"/>
    <m/>
    <n v="5198000"/>
    <m/>
    <n v="5198000"/>
    <m/>
    <n v="5198000"/>
    <n v="120599"/>
    <n v="5198000"/>
    <m/>
    <n v="5198000"/>
    <m/>
    <n v="467133"/>
    <n v="36333333"/>
    <n v="36333333"/>
    <n v="0"/>
    <n v="0"/>
    <n v="0"/>
    <n v="29325"/>
    <d v="2025-03-07T00:00:00"/>
    <n v="36333333"/>
    <n v="0"/>
    <n v="32825"/>
    <d v="2025-04-02T00:00:00"/>
    <n v="36212734"/>
    <n v="120599"/>
    <n v="120599"/>
    <s v="VELANDIA TORO MARIA FERNANDA"/>
    <s v="CO1.PCCNTR.7720927"/>
    <m/>
    <m/>
    <m/>
    <m/>
    <m/>
    <m/>
    <n v="36212734"/>
    <m/>
    <m/>
    <n v="4678200"/>
    <m/>
    <n v="5198000"/>
    <m/>
    <n v="5198000"/>
    <m/>
    <n v="5198000"/>
    <m/>
    <m/>
    <m/>
    <m/>
    <m/>
    <m/>
    <m/>
    <m/>
    <n v="36212734"/>
    <n v="20272200"/>
    <n v="15940534"/>
  </r>
  <r>
    <x v="0"/>
    <x v="9"/>
    <s v="Territorial"/>
    <s v="Si"/>
    <n v="8"/>
    <s v="100-5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n v="3250000"/>
    <n v="8333700"/>
    <m/>
    <n v="8369050"/>
    <m/>
    <n v="19119050"/>
    <n v="77571800"/>
    <n v="77571800"/>
    <n v="0"/>
    <n v="0"/>
    <n v="0"/>
    <n v="28625"/>
    <d v="2025-02-26T00:00:00"/>
    <n v="74321800"/>
    <n v="3250000"/>
    <n v="30225"/>
    <d v="2025-03-13T00:00:00"/>
    <n v="74321800"/>
    <n v="3250000"/>
    <n v="0"/>
    <s v="CASSERES CASSIANI MIRNA"/>
    <s v="CO1.PCCNTR.7641861"/>
    <m/>
    <m/>
    <m/>
    <m/>
    <n v="77571800"/>
    <m/>
    <m/>
    <n v="4250000"/>
    <n v="-3250000"/>
    <n v="7500000"/>
    <m/>
    <n v="7500000"/>
    <m/>
    <n v="7500000"/>
    <m/>
    <n v="7500000"/>
    <m/>
    <m/>
    <m/>
    <m/>
    <m/>
    <m/>
    <m/>
    <m/>
    <n v="74321800"/>
    <n v="34250000"/>
    <n v="40071800"/>
  </r>
  <r>
    <x v="0"/>
    <x v="9"/>
    <s v="Territorial"/>
    <s v="Si"/>
    <n v="8"/>
    <s v="100-5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53333"/>
    <m/>
    <n v="8500000"/>
    <m/>
    <n v="8500000"/>
    <m/>
    <n v="21597334"/>
    <n v="88970000"/>
    <n v="88970000"/>
    <n v="0"/>
    <n v="0"/>
    <n v="0"/>
    <n v="28525"/>
    <d v="2025-02-26T00:00:00"/>
    <n v="88970000"/>
    <n v="0"/>
    <n v="29525"/>
    <d v="2025-03-10T00:00:00"/>
    <n v="88970000"/>
    <n v="0"/>
    <n v="0"/>
    <s v="ZAMORA GUZMAN STEPHANIE GIRE"/>
    <s v="CO1.PCCNTR. 7620010"/>
    <m/>
    <m/>
    <m/>
    <m/>
    <n v="88970000"/>
    <m/>
    <m/>
    <n v="5931333"/>
    <m/>
    <n v="8897000"/>
    <m/>
    <n v="8897000"/>
    <m/>
    <n v="8897000"/>
    <m/>
    <n v="8897000"/>
    <m/>
    <m/>
    <m/>
    <m/>
    <m/>
    <m/>
    <m/>
    <m/>
    <n v="88970000"/>
    <n v="41519333"/>
    <n v="47450667"/>
  </r>
  <r>
    <x v="0"/>
    <x v="9"/>
    <s v="Territorial"/>
    <s v="Si"/>
    <n v="33"/>
    <s v="100-5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n v="19113974"/>
    <m/>
    <m/>
    <n v="8000000"/>
    <m/>
    <n v="8000000"/>
    <m/>
    <n v="3113974"/>
    <n v="19113974"/>
    <n v="19113974"/>
    <n v="0"/>
    <n v="0"/>
    <n v="0"/>
    <n v="31125"/>
    <d v="2025-03-21T00:00:00"/>
    <n v="0"/>
    <n v="19113974"/>
    <m/>
    <m/>
    <n v="0"/>
    <n v="19113974"/>
    <n v="0"/>
    <m/>
    <m/>
    <m/>
    <m/>
    <m/>
    <m/>
    <m/>
    <m/>
    <m/>
    <m/>
    <m/>
    <m/>
    <m/>
    <m/>
    <m/>
    <m/>
    <m/>
    <m/>
    <m/>
    <m/>
    <m/>
    <m/>
    <m/>
    <m/>
    <m/>
    <m/>
    <n v="0"/>
    <n v="0"/>
    <n v="0"/>
  </r>
  <r>
    <x v="0"/>
    <x v="9"/>
    <s v="Territorial"/>
    <s v="Si"/>
    <n v="16"/>
    <s v="100-6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43233501"/>
    <x v="23"/>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n v="24959146"/>
    <m/>
    <m/>
    <n v="24959146"/>
    <m/>
    <m/>
    <m/>
    <m/>
    <n v="24959146"/>
    <n v="24959146"/>
    <n v="0"/>
    <n v="0"/>
    <n v="0"/>
    <n v="40325"/>
    <d v="2025-07-28T00:00:00"/>
    <n v="24959146"/>
    <n v="0"/>
    <m/>
    <m/>
    <n v="0"/>
    <n v="24959146"/>
    <n v="24959146"/>
    <m/>
    <m/>
    <m/>
    <m/>
    <m/>
    <m/>
    <m/>
    <m/>
    <m/>
    <m/>
    <m/>
    <m/>
    <m/>
    <m/>
    <m/>
    <m/>
    <m/>
    <m/>
    <m/>
    <m/>
    <m/>
    <m/>
    <m/>
    <m/>
    <m/>
    <m/>
    <n v="0"/>
    <n v="0"/>
    <n v="0"/>
  </r>
  <r>
    <x v="0"/>
    <x v="9"/>
    <s v="Territorial"/>
    <s v="Si"/>
    <n v="32"/>
    <s v="100-61"/>
    <s v="1 - Incluir el uso de las particularidades propias de cada territorio en la planeación minero energética."/>
    <x v="0"/>
    <s v="Identificar e incorporar variables sociales, ambientales y territoriales en los documentos de planeación minero energética"/>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n v="25466000"/>
    <m/>
    <m/>
    <m/>
    <m/>
    <n v="25466000"/>
    <m/>
    <m/>
    <n v="25466000"/>
    <n v="25466000"/>
    <n v="0"/>
    <n v="0"/>
    <n v="0"/>
    <n v="39125"/>
    <d v="2025-07-15T00:00:00"/>
    <n v="25466000"/>
    <n v="0"/>
    <m/>
    <m/>
    <n v="0"/>
    <n v="25466000"/>
    <n v="25466000"/>
    <m/>
    <m/>
    <m/>
    <m/>
    <m/>
    <m/>
    <m/>
    <m/>
    <m/>
    <m/>
    <m/>
    <m/>
    <m/>
    <m/>
    <m/>
    <m/>
    <m/>
    <m/>
    <m/>
    <m/>
    <m/>
    <m/>
    <m/>
    <m/>
    <m/>
    <m/>
    <n v="0"/>
    <n v="0"/>
    <n v="0"/>
  </r>
  <r>
    <x v="0"/>
    <x v="9"/>
    <s v="Territorial"/>
    <s v="Si"/>
    <n v="31"/>
    <s v="100-6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8300000"/>
    <m/>
    <n v="8300000"/>
    <m/>
    <n v="8300000"/>
    <m/>
    <n v="16600000"/>
    <n v="41500000"/>
    <n v="41500000"/>
    <n v="0"/>
    <n v="0"/>
    <n v="0"/>
    <n v="38225"/>
    <d v="2025-07-08T00:00:00"/>
    <n v="41500000"/>
    <n v="0"/>
    <n v="50725"/>
    <d v="2025-07-25T00:00:00"/>
    <n v="41500000"/>
    <n v="0"/>
    <n v="0"/>
    <s v="LOPEZ GIRALDO OSCAR ANDRES"/>
    <s v="CO1.PCCNTR.8113250"/>
    <m/>
    <m/>
    <m/>
    <m/>
    <m/>
    <m/>
    <m/>
    <m/>
    <m/>
    <m/>
    <m/>
    <m/>
    <n v="41500000"/>
    <m/>
    <m/>
    <m/>
    <m/>
    <m/>
    <m/>
    <m/>
    <m/>
    <m/>
    <m/>
    <m/>
    <n v="41500000"/>
    <n v="0"/>
    <n v="41500000"/>
  </r>
  <r>
    <x v="0"/>
    <x v="9"/>
    <s v="Territorial"/>
    <s v="Si"/>
    <n v="38"/>
    <s v="100-6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13606950"/>
    <m/>
    <n v="16606950"/>
    <m/>
    <n v="15606950"/>
    <m/>
    <n v="14232850"/>
    <n v="60053700"/>
    <n v="60053700"/>
    <n v="0"/>
    <n v="0"/>
    <n v="0"/>
    <n v="42525"/>
    <d v="2025-08-15T00:00:00"/>
    <n v="60053700"/>
    <n v="0"/>
    <n v="56225"/>
    <d v="2025-08-25T00:00:00"/>
    <n v="60053700"/>
    <n v="0"/>
    <n v="0"/>
    <s v="ORJUELA LOPEZ LUIS ALBERTO"/>
    <s v="CO1.PCCNTR.8226677"/>
    <m/>
    <m/>
    <m/>
    <m/>
    <m/>
    <m/>
    <m/>
    <m/>
    <m/>
    <m/>
    <m/>
    <m/>
    <m/>
    <m/>
    <n v="60053700"/>
    <m/>
    <m/>
    <m/>
    <m/>
    <m/>
    <m/>
    <m/>
    <m/>
    <m/>
    <n v="60053700"/>
    <n v="0"/>
    <n v="60053700"/>
  </r>
  <r>
    <x v="1"/>
    <x v="0"/>
    <s v="N.A"/>
    <s v="Si"/>
    <n v="32"/>
    <s v="111-1"/>
    <s v="N.A"/>
    <x v="26"/>
    <s v="N.A"/>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n v="2538666"/>
    <m/>
    <n v="2538666"/>
    <m/>
    <n v="2538666"/>
    <m/>
    <n v="5077336"/>
    <n v="0"/>
    <n v="12693334"/>
    <n v="-12693334"/>
    <n v="15232000"/>
    <n v="2538666"/>
    <m/>
    <m/>
    <m/>
    <n v="15232000"/>
    <m/>
    <m/>
    <n v="0"/>
    <n v="15232000"/>
    <n v="0"/>
    <m/>
    <m/>
    <m/>
    <m/>
    <m/>
    <m/>
    <m/>
    <m/>
    <m/>
    <m/>
    <m/>
    <m/>
    <m/>
    <m/>
    <m/>
    <m/>
    <m/>
    <m/>
    <m/>
    <m/>
    <m/>
    <m/>
    <m/>
    <m/>
    <m/>
    <m/>
    <n v="0"/>
    <n v="0"/>
    <n v="0"/>
  </r>
  <r>
    <x v="1"/>
    <x v="0"/>
    <s v="N.A"/>
    <s v="Si"/>
    <n v="24"/>
    <s v="111-2"/>
    <s v="N.A"/>
    <x v="26"/>
    <s v="N.A"/>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n v="0"/>
    <n v="1642438"/>
    <n v="-1642438"/>
    <n v="3284876"/>
    <n v="1642438"/>
    <m/>
    <m/>
    <m/>
    <n v="3284876"/>
    <m/>
    <m/>
    <n v="0"/>
    <n v="3284876"/>
    <n v="0"/>
    <m/>
    <m/>
    <m/>
    <m/>
    <m/>
    <m/>
    <m/>
    <m/>
    <m/>
    <m/>
    <m/>
    <m/>
    <m/>
    <m/>
    <m/>
    <m/>
    <m/>
    <m/>
    <m/>
    <m/>
    <m/>
    <m/>
    <m/>
    <m/>
    <m/>
    <m/>
    <n v="0"/>
    <n v="0"/>
    <n v="0"/>
  </r>
  <r>
    <x v="1"/>
    <x v="0"/>
    <s v="N.A"/>
    <s v="Si"/>
    <s v="75 (30/12/2024)"/>
    <s v="111-3"/>
    <s v="N.A"/>
    <x v="26"/>
    <s v="N.A"/>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n v="1844934"/>
    <m/>
    <m/>
    <m/>
    <m/>
    <m/>
    <n v="1844934"/>
    <n v="0"/>
    <n v="3689868"/>
    <n v="-3689868"/>
    <n v="7379736"/>
    <n v="3689868"/>
    <m/>
    <m/>
    <m/>
    <n v="7379736"/>
    <m/>
    <m/>
    <n v="0"/>
    <n v="7379736"/>
    <n v="0"/>
    <m/>
    <m/>
    <m/>
    <m/>
    <m/>
    <m/>
    <m/>
    <m/>
    <m/>
    <m/>
    <m/>
    <m/>
    <m/>
    <m/>
    <m/>
    <m/>
    <m/>
    <m/>
    <m/>
    <m/>
    <m/>
    <m/>
    <m/>
    <m/>
    <m/>
    <m/>
    <n v="0"/>
    <n v="0"/>
    <n v="0"/>
  </r>
  <r>
    <x v="1"/>
    <x v="0"/>
    <s v="N.A"/>
    <s v="Si"/>
    <s v="75 (30/12/2024)"/>
    <s v="111-4"/>
    <s v="N.A"/>
    <x v="26"/>
    <s v="N.A"/>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n v="0"/>
    <n v="7538440"/>
    <n v="-7538440"/>
    <n v="22615320"/>
    <n v="15076880"/>
    <m/>
    <m/>
    <m/>
    <n v="22615320"/>
    <m/>
    <m/>
    <n v="0"/>
    <n v="22615320"/>
    <n v="0"/>
    <m/>
    <m/>
    <m/>
    <m/>
    <m/>
    <m/>
    <m/>
    <m/>
    <m/>
    <m/>
    <m/>
    <m/>
    <m/>
    <m/>
    <m/>
    <m/>
    <m/>
    <m/>
    <m/>
    <m/>
    <m/>
    <m/>
    <m/>
    <m/>
    <m/>
    <m/>
    <n v="0"/>
    <n v="0"/>
    <n v="0"/>
  </r>
  <r>
    <x v="1"/>
    <x v="0"/>
    <s v="N.A"/>
    <s v="Si"/>
    <s v="75 (30/12/2024)"/>
    <s v="111-5"/>
    <s v="N.A"/>
    <x v="26"/>
    <s v="N.A"/>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n v="386250"/>
    <m/>
    <n v="386250"/>
    <m/>
    <n v="386250"/>
    <m/>
    <n v="386250"/>
    <n v="0"/>
    <n v="1545000"/>
    <n v="-1545000"/>
    <n v="3090000"/>
    <n v="1545000"/>
    <n v="21525"/>
    <d v="2025-01-28T00:00:00"/>
    <n v="3090000"/>
    <n v="0"/>
    <m/>
    <m/>
    <n v="0"/>
    <n v="3090000"/>
    <n v="3090000"/>
    <m/>
    <m/>
    <m/>
    <m/>
    <m/>
    <m/>
    <m/>
    <m/>
    <m/>
    <m/>
    <m/>
    <m/>
    <m/>
    <m/>
    <m/>
    <m/>
    <m/>
    <m/>
    <m/>
    <m/>
    <m/>
    <m/>
    <m/>
    <m/>
    <m/>
    <m/>
    <n v="0"/>
    <n v="0"/>
    <n v="0"/>
  </r>
  <r>
    <x v="1"/>
    <x v="0"/>
    <s v="N.A"/>
    <s v="Si"/>
    <n v="30"/>
    <s v="111-6"/>
    <s v="N.A"/>
    <x v="26"/>
    <s v="N.A"/>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n v="0"/>
    <n v="0"/>
    <n v="0"/>
    <n v="0"/>
    <n v="0"/>
    <m/>
    <m/>
    <m/>
    <n v="0"/>
    <m/>
    <m/>
    <n v="0"/>
    <n v="0"/>
    <n v="0"/>
    <m/>
    <m/>
    <m/>
    <m/>
    <m/>
    <m/>
    <m/>
    <m/>
    <m/>
    <m/>
    <m/>
    <m/>
    <m/>
    <m/>
    <m/>
    <m/>
    <m/>
    <m/>
    <m/>
    <m/>
    <m/>
    <m/>
    <m/>
    <m/>
    <m/>
    <m/>
    <n v="0"/>
    <n v="0"/>
    <n v="0"/>
  </r>
  <r>
    <x v="1"/>
    <x v="0"/>
    <s v="N.A"/>
    <s v="Si"/>
    <s v="75 (30/12/2024)"/>
    <s v="111-7"/>
    <s v="N.A"/>
    <x v="26"/>
    <s v="N.A"/>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n v="0"/>
    <n v="0"/>
    <n v="0"/>
    <n v="3500000"/>
    <n v="3500000"/>
    <m/>
    <m/>
    <m/>
    <n v="3500000"/>
    <m/>
    <m/>
    <n v="0"/>
    <n v="3500000"/>
    <n v="0"/>
    <m/>
    <m/>
    <m/>
    <m/>
    <m/>
    <m/>
    <m/>
    <m/>
    <m/>
    <m/>
    <m/>
    <m/>
    <m/>
    <m/>
    <m/>
    <m/>
    <m/>
    <m/>
    <m/>
    <m/>
    <m/>
    <m/>
    <m/>
    <m/>
    <m/>
    <m/>
    <n v="0"/>
    <n v="0"/>
    <n v="0"/>
  </r>
  <r>
    <x v="1"/>
    <x v="0"/>
    <s v="N.A"/>
    <s v="Si"/>
    <n v="27"/>
    <s v="111-8"/>
    <s v="N.A"/>
    <x v="26"/>
    <s v="N.A"/>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n v="933300"/>
    <m/>
    <n v="933300"/>
    <m/>
    <n v="933300"/>
    <m/>
    <n v="1866600"/>
    <n v="0"/>
    <n v="4666500"/>
    <n v="-4666500"/>
    <n v="6533100"/>
    <n v="1866600"/>
    <m/>
    <m/>
    <m/>
    <n v="6533100"/>
    <m/>
    <m/>
    <n v="0"/>
    <n v="6533100"/>
    <n v="0"/>
    <m/>
    <m/>
    <m/>
    <m/>
    <m/>
    <m/>
    <m/>
    <m/>
    <m/>
    <m/>
    <m/>
    <m/>
    <m/>
    <m/>
    <m/>
    <m/>
    <m/>
    <m/>
    <m/>
    <m/>
    <m/>
    <m/>
    <m/>
    <m/>
    <m/>
    <m/>
    <n v="0"/>
    <n v="0"/>
    <n v="0"/>
  </r>
  <r>
    <x v="1"/>
    <x v="0"/>
    <s v="N.A"/>
    <s v="Si"/>
    <s v="75 (30/12/2024)"/>
    <s v="111-9"/>
    <s v="N.A"/>
    <x v="26"/>
    <s v="N.A"/>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n v="0"/>
    <n v="0"/>
    <n v="0"/>
    <n v="4000000"/>
    <n v="4000000"/>
    <m/>
    <m/>
    <m/>
    <n v="4000000"/>
    <m/>
    <m/>
    <n v="0"/>
    <n v="4000000"/>
    <n v="0"/>
    <m/>
    <m/>
    <m/>
    <m/>
    <m/>
    <m/>
    <m/>
    <m/>
    <m/>
    <m/>
    <m/>
    <m/>
    <m/>
    <m/>
    <m/>
    <m/>
    <m/>
    <m/>
    <m/>
    <m/>
    <m/>
    <m/>
    <m/>
    <m/>
    <m/>
    <m/>
    <n v="0"/>
    <n v="0"/>
    <n v="0"/>
  </r>
  <r>
    <x v="1"/>
    <x v="0"/>
    <s v="N.A"/>
    <s v="Si"/>
    <s v="75 (30/12/2024)"/>
    <s v="111-10"/>
    <s v="N.A"/>
    <x v="26"/>
    <s v="N.A"/>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n v="0"/>
    <n v="27250000"/>
    <n v="-27250000"/>
    <n v="54500000"/>
    <n v="27250000"/>
    <m/>
    <m/>
    <m/>
    <n v="54500000"/>
    <m/>
    <m/>
    <n v="0"/>
    <n v="54500000"/>
    <n v="0"/>
    <m/>
    <m/>
    <m/>
    <m/>
    <m/>
    <m/>
    <m/>
    <m/>
    <m/>
    <m/>
    <m/>
    <m/>
    <m/>
    <m/>
    <m/>
    <m/>
    <m/>
    <m/>
    <m/>
    <m/>
    <m/>
    <m/>
    <m/>
    <m/>
    <m/>
    <m/>
    <n v="0"/>
    <n v="0"/>
    <n v="0"/>
  </r>
  <r>
    <x v="1"/>
    <x v="0"/>
    <s v="N.A"/>
    <s v="Si"/>
    <s v="75 (30/12/2024)"/>
    <s v="111-11"/>
    <s v="N.A"/>
    <x v="26"/>
    <s v="N.A"/>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n v="6736200"/>
    <m/>
    <m/>
    <m/>
    <m/>
    <m/>
    <m/>
    <n v="0"/>
    <n v="6736200"/>
    <n v="-6736200"/>
    <n v="6736200"/>
    <n v="0"/>
    <m/>
    <m/>
    <m/>
    <n v="6736200"/>
    <m/>
    <m/>
    <n v="0"/>
    <n v="6736200"/>
    <n v="0"/>
    <m/>
    <m/>
    <m/>
    <m/>
    <m/>
    <m/>
    <m/>
    <m/>
    <m/>
    <m/>
    <m/>
    <m/>
    <m/>
    <m/>
    <m/>
    <m/>
    <m/>
    <m/>
    <m/>
    <m/>
    <m/>
    <m/>
    <m/>
    <m/>
    <m/>
    <m/>
    <n v="0"/>
    <n v="0"/>
    <n v="0"/>
  </r>
  <r>
    <x v="1"/>
    <x v="0"/>
    <s v="N.A"/>
    <s v="Si"/>
    <s v="75 (30/12/2024)"/>
    <s v="111-12"/>
    <s v="N.A"/>
    <x v="26"/>
    <s v="N.A"/>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n v="10487273"/>
    <m/>
    <n v="10487273"/>
    <m/>
    <n v="10487273"/>
    <m/>
    <n v="10487270"/>
    <n v="0"/>
    <n v="41949089"/>
    <n v="-41949089"/>
    <n v="115360000"/>
    <n v="73410911"/>
    <m/>
    <m/>
    <m/>
    <n v="115360000"/>
    <m/>
    <m/>
    <n v="0"/>
    <n v="115360000"/>
    <n v="0"/>
    <m/>
    <m/>
    <m/>
    <m/>
    <m/>
    <m/>
    <m/>
    <m/>
    <m/>
    <m/>
    <m/>
    <m/>
    <m/>
    <m/>
    <m/>
    <m/>
    <m/>
    <m/>
    <m/>
    <m/>
    <m/>
    <m/>
    <m/>
    <m/>
    <m/>
    <m/>
    <n v="0"/>
    <n v="0"/>
    <n v="0"/>
  </r>
  <r>
    <x v="1"/>
    <x v="0"/>
    <s v="N.A"/>
    <s v="Si"/>
    <n v="32"/>
    <s v="111-13"/>
    <s v="N.A"/>
    <x v="26"/>
    <s v="N.A"/>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n v="2975450"/>
    <m/>
    <n v="2975450"/>
    <m/>
    <n v="2975450"/>
    <m/>
    <n v="5950900"/>
    <n v="0"/>
    <n v="14877250"/>
    <n v="-14877250"/>
    <n v="23803600"/>
    <n v="8926350"/>
    <m/>
    <m/>
    <m/>
    <n v="23803600"/>
    <m/>
    <m/>
    <n v="0"/>
    <n v="23803600"/>
    <n v="0"/>
    <m/>
    <m/>
    <m/>
    <m/>
    <m/>
    <m/>
    <m/>
    <m/>
    <m/>
    <m/>
    <m/>
    <m/>
    <m/>
    <m/>
    <m/>
    <m/>
    <m/>
    <m/>
    <m/>
    <m/>
    <m/>
    <m/>
    <m/>
    <m/>
    <m/>
    <m/>
    <n v="0"/>
    <n v="0"/>
    <n v="0"/>
  </r>
  <r>
    <x v="1"/>
    <x v="0"/>
    <s v="N.A"/>
    <s v="Si"/>
    <s v="75 (30/12/2024)"/>
    <s v="111-14"/>
    <s v="N.A"/>
    <x v="26"/>
    <s v="N.A"/>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n v="2000000"/>
    <m/>
    <n v="2000000"/>
    <m/>
    <n v="2000000"/>
    <m/>
    <n v="2000000"/>
    <n v="0"/>
    <n v="8000000"/>
    <n v="-8000000"/>
    <n v="20000000"/>
    <n v="12000000"/>
    <n v="25125"/>
    <d v="2025-07-02T00:00:00"/>
    <n v="5000000"/>
    <n v="15000000"/>
    <m/>
    <m/>
    <n v="0"/>
    <n v="20000000"/>
    <n v="5000000"/>
    <m/>
    <m/>
    <m/>
    <m/>
    <m/>
    <m/>
    <m/>
    <m/>
    <m/>
    <m/>
    <m/>
    <m/>
    <m/>
    <m/>
    <m/>
    <m/>
    <m/>
    <m/>
    <m/>
    <m/>
    <m/>
    <m/>
    <m/>
    <m/>
    <m/>
    <m/>
    <n v="0"/>
    <n v="0"/>
    <n v="0"/>
  </r>
  <r>
    <x v="1"/>
    <x v="0"/>
    <s v="N.A"/>
    <s v="Si"/>
    <n v="32"/>
    <s v="111-15"/>
    <s v="N.A"/>
    <x v="26"/>
    <s v="N.A"/>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n v="2000000"/>
    <m/>
    <n v="2000000"/>
    <m/>
    <n v="2000000"/>
    <m/>
    <n v="2000000"/>
    <n v="0"/>
    <n v="8000000"/>
    <n v="-8000000"/>
    <n v="10000000"/>
    <n v="2000000"/>
    <m/>
    <m/>
    <m/>
    <n v="10000000"/>
    <m/>
    <m/>
    <n v="0"/>
    <n v="10000000"/>
    <n v="0"/>
    <m/>
    <m/>
    <m/>
    <m/>
    <m/>
    <m/>
    <m/>
    <m/>
    <m/>
    <m/>
    <m/>
    <m/>
    <m/>
    <m/>
    <m/>
    <m/>
    <m/>
    <m/>
    <m/>
    <m/>
    <m/>
    <m/>
    <m/>
    <m/>
    <m/>
    <m/>
    <n v="0"/>
    <n v="0"/>
    <n v="0"/>
  </r>
  <r>
    <x v="1"/>
    <x v="0"/>
    <s v="N.A"/>
    <s v="Si"/>
    <s v="75 (30/12/2024)"/>
    <s v="111-16"/>
    <s v="N.A"/>
    <x v="26"/>
    <s v="N.A"/>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n v="2500000"/>
    <n v="2500000"/>
    <n v="0"/>
    <n v="0"/>
    <n v="0"/>
    <m/>
    <m/>
    <m/>
    <n v="2500000"/>
    <m/>
    <m/>
    <n v="0"/>
    <n v="2500000"/>
    <n v="0"/>
    <m/>
    <m/>
    <m/>
    <m/>
    <m/>
    <m/>
    <m/>
    <m/>
    <m/>
    <m/>
    <m/>
    <m/>
    <m/>
    <m/>
    <m/>
    <m/>
    <m/>
    <m/>
    <m/>
    <m/>
    <m/>
    <m/>
    <m/>
    <m/>
    <m/>
    <m/>
    <n v="0"/>
    <n v="0"/>
    <n v="0"/>
  </r>
  <r>
    <x v="1"/>
    <x v="0"/>
    <s v="N.A"/>
    <s v="Si"/>
    <s v="75 (30/12/2024)"/>
    <s v="111-17"/>
    <s v="N.A"/>
    <x v="26"/>
    <s v="N.A"/>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n v="0"/>
    <n v="0"/>
    <n v="0"/>
    <n v="300000000"/>
    <n v="300000000"/>
    <m/>
    <m/>
    <m/>
    <n v="300000000"/>
    <m/>
    <m/>
    <n v="0"/>
    <n v="300000000"/>
    <n v="0"/>
    <m/>
    <m/>
    <m/>
    <m/>
    <m/>
    <m/>
    <m/>
    <m/>
    <m/>
    <m/>
    <m/>
    <m/>
    <m/>
    <m/>
    <m/>
    <m/>
    <m/>
    <m/>
    <m/>
    <m/>
    <m/>
    <m/>
    <m/>
    <m/>
    <m/>
    <m/>
    <n v="0"/>
    <n v="0"/>
    <n v="0"/>
  </r>
  <r>
    <x v="1"/>
    <x v="0"/>
    <s v="N.A"/>
    <s v="Si"/>
    <n v="30"/>
    <s v="111-18"/>
    <s v="N.A"/>
    <x v="26"/>
    <s v="N.A"/>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n v="0"/>
    <n v="0"/>
    <n v="0"/>
    <n v="0"/>
    <n v="0"/>
    <m/>
    <m/>
    <m/>
    <n v="0"/>
    <m/>
    <m/>
    <n v="0"/>
    <n v="0"/>
    <n v="0"/>
    <m/>
    <m/>
    <m/>
    <m/>
    <m/>
    <m/>
    <m/>
    <m/>
    <m/>
    <m/>
    <m/>
    <m/>
    <m/>
    <m/>
    <m/>
    <m/>
    <m/>
    <m/>
    <m/>
    <m/>
    <m/>
    <m/>
    <m/>
    <m/>
    <m/>
    <m/>
    <n v="0"/>
    <n v="0"/>
    <n v="0"/>
  </r>
  <r>
    <x v="1"/>
    <x v="0"/>
    <s v="N.A"/>
    <s v="Si"/>
    <s v="75 (30/12/2024)"/>
    <s v="111-19"/>
    <s v="N.A"/>
    <x v="26"/>
    <s v="N.A"/>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n v="1272727"/>
    <m/>
    <n v="1272727"/>
    <m/>
    <n v="1272727"/>
    <m/>
    <n v="1272730"/>
    <n v="0"/>
    <n v="5090911"/>
    <n v="-5090911"/>
    <n v="14000000"/>
    <n v="8909089"/>
    <m/>
    <m/>
    <m/>
    <n v="14000000"/>
    <m/>
    <m/>
    <n v="0"/>
    <n v="14000000"/>
    <n v="0"/>
    <m/>
    <m/>
    <m/>
    <m/>
    <m/>
    <m/>
    <m/>
    <m/>
    <m/>
    <m/>
    <m/>
    <m/>
    <m/>
    <m/>
    <m/>
    <m/>
    <m/>
    <m/>
    <m/>
    <m/>
    <m/>
    <m/>
    <m/>
    <m/>
    <m/>
    <m/>
    <n v="0"/>
    <n v="0"/>
    <n v="0"/>
  </r>
  <r>
    <x v="1"/>
    <x v="0"/>
    <s v="N.A"/>
    <s v="Si"/>
    <s v="75 (30/12/2024)"/>
    <s v="111-20"/>
    <s v="N.A"/>
    <x v="26"/>
    <s v="N.A"/>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n v="0"/>
    <n v="3000000"/>
    <n v="-3000000"/>
    <n v="9000000"/>
    <n v="6000000"/>
    <m/>
    <m/>
    <m/>
    <n v="9000000"/>
    <m/>
    <m/>
    <n v="0"/>
    <n v="9000000"/>
    <n v="0"/>
    <m/>
    <m/>
    <m/>
    <m/>
    <m/>
    <m/>
    <m/>
    <m/>
    <m/>
    <m/>
    <m/>
    <m/>
    <m/>
    <m/>
    <m/>
    <m/>
    <m/>
    <m/>
    <m/>
    <m/>
    <m/>
    <m/>
    <m/>
    <m/>
    <m/>
    <m/>
    <n v="0"/>
    <n v="0"/>
    <n v="0"/>
  </r>
  <r>
    <x v="1"/>
    <x v="0"/>
    <s v="N.A"/>
    <s v="Si"/>
    <n v="32"/>
    <s v="111-21"/>
    <s v="N.A"/>
    <x v="26"/>
    <s v="N.A"/>
    <n v="45101515"/>
    <x v="33"/>
    <s v="Adquisición de bienes y/o servicios (otros)"/>
    <s v="111-21 Adquisición de Activos Fijos"/>
    <s v="Abril"/>
    <s v="Abril"/>
    <s v="Abril"/>
    <n v="8"/>
    <s v="Meses"/>
    <s v="Contratación directa - Contratos menor cuantía"/>
    <s v="Propios - 20 - Ingresos corrientes"/>
    <n v="15087676"/>
    <n v="15087676"/>
    <s v="No"/>
    <s v="N/A"/>
    <s v="Yezmy Carolina Vargas"/>
    <s v="Coordinador GIT Gestión Administrativa y Servicio al Ciudadano"/>
    <n v="6012220601"/>
    <s v="yezmy.vargas@upme.gov.co"/>
    <m/>
    <m/>
    <m/>
    <m/>
    <m/>
    <m/>
    <m/>
    <m/>
    <m/>
    <m/>
    <m/>
    <m/>
    <m/>
    <m/>
    <m/>
    <m/>
    <m/>
    <n v="7543838"/>
    <m/>
    <m/>
    <m/>
    <m/>
    <m/>
    <m/>
    <n v="0"/>
    <n v="7543838"/>
    <n v="-7543838"/>
    <n v="15087676"/>
    <n v="7543838"/>
    <m/>
    <m/>
    <m/>
    <n v="15087676"/>
    <m/>
    <m/>
    <n v="0"/>
    <n v="15087676"/>
    <n v="0"/>
    <m/>
    <m/>
    <m/>
    <m/>
    <m/>
    <m/>
    <m/>
    <m/>
    <m/>
    <m/>
    <m/>
    <m/>
    <m/>
    <m/>
    <m/>
    <m/>
    <m/>
    <m/>
    <m/>
    <m/>
    <m/>
    <m/>
    <m/>
    <m/>
    <m/>
    <m/>
    <n v="0"/>
    <n v="0"/>
    <n v="0"/>
  </r>
  <r>
    <x v="1"/>
    <x v="0"/>
    <s v="N.A"/>
    <s v="Si"/>
    <n v="19"/>
    <s v="111-22"/>
    <s v="N.A"/>
    <x v="26"/>
    <s v="N.A"/>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n v="2842125"/>
    <n v="2842125"/>
    <n v="0"/>
    <n v="0"/>
    <n v="0"/>
    <m/>
    <m/>
    <m/>
    <n v="2842125"/>
    <m/>
    <m/>
    <n v="0"/>
    <n v="2842125"/>
    <n v="0"/>
    <m/>
    <m/>
    <m/>
    <m/>
    <m/>
    <m/>
    <m/>
    <m/>
    <m/>
    <m/>
    <m/>
    <m/>
    <m/>
    <m/>
    <m/>
    <m/>
    <m/>
    <m/>
    <m/>
    <m/>
    <m/>
    <m/>
    <m/>
    <m/>
    <m/>
    <m/>
    <n v="0"/>
    <n v="0"/>
    <n v="0"/>
  </r>
  <r>
    <x v="1"/>
    <x v="0"/>
    <s v="N.A"/>
    <s v="Si"/>
    <s v="75 (30/12/2024)"/>
    <s v="111-23"/>
    <s v="N.A"/>
    <x v="26"/>
    <s v="N.A"/>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n v="12000000"/>
    <m/>
    <m/>
    <m/>
    <m/>
    <m/>
    <m/>
    <n v="0"/>
    <n v="12000000"/>
    <n v="-12000000"/>
    <n v="12000000"/>
    <n v="0"/>
    <m/>
    <m/>
    <m/>
    <n v="12000000"/>
    <m/>
    <m/>
    <n v="0"/>
    <n v="12000000"/>
    <n v="0"/>
    <m/>
    <m/>
    <m/>
    <m/>
    <m/>
    <m/>
    <m/>
    <m/>
    <m/>
    <m/>
    <m/>
    <m/>
    <m/>
    <m/>
    <m/>
    <m/>
    <m/>
    <m/>
    <m/>
    <m/>
    <m/>
    <m/>
    <m/>
    <m/>
    <m/>
    <m/>
    <n v="0"/>
    <n v="0"/>
    <n v="0"/>
  </r>
  <r>
    <x v="1"/>
    <x v="0"/>
    <s v="N.A"/>
    <s v="Si"/>
    <s v="75 (30/12/2024)"/>
    <s v="111-24"/>
    <s v="N.A"/>
    <x v="26"/>
    <s v="N.A"/>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n v="35000000"/>
    <n v="35000000"/>
    <n v="0"/>
    <n v="0"/>
    <n v="0"/>
    <m/>
    <m/>
    <m/>
    <n v="35000000"/>
    <m/>
    <m/>
    <n v="0"/>
    <n v="35000000"/>
    <n v="0"/>
    <m/>
    <m/>
    <m/>
    <m/>
    <m/>
    <m/>
    <m/>
    <m/>
    <m/>
    <m/>
    <m/>
    <m/>
    <m/>
    <m/>
    <m/>
    <m/>
    <m/>
    <m/>
    <m/>
    <m/>
    <m/>
    <m/>
    <m/>
    <m/>
    <m/>
    <m/>
    <n v="0"/>
    <n v="0"/>
    <n v="0"/>
  </r>
  <r>
    <x v="1"/>
    <x v="0"/>
    <s v="N.A"/>
    <s v="Si"/>
    <s v="75 (30/12/2024)"/>
    <s v="111-25"/>
    <s v="N.A"/>
    <x v="26"/>
    <s v="N.A"/>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n v="1600000"/>
    <m/>
    <n v="1600000"/>
    <m/>
    <n v="1600000"/>
    <m/>
    <n v="1007488"/>
    <n v="0"/>
    <n v="5807488"/>
    <n v="-5807488"/>
    <n v="17292512"/>
    <n v="11485024"/>
    <m/>
    <m/>
    <m/>
    <n v="17292512"/>
    <m/>
    <m/>
    <n v="0"/>
    <n v="17292512"/>
    <n v="0"/>
    <m/>
    <m/>
    <m/>
    <m/>
    <m/>
    <m/>
    <m/>
    <m/>
    <m/>
    <m/>
    <m/>
    <m/>
    <m/>
    <m/>
    <m/>
    <m/>
    <m/>
    <m/>
    <m/>
    <m/>
    <m/>
    <m/>
    <m/>
    <m/>
    <m/>
    <m/>
    <n v="0"/>
    <n v="0"/>
    <n v="0"/>
  </r>
  <r>
    <x v="1"/>
    <x v="0"/>
    <s v="N.A"/>
    <s v="Si"/>
    <n v="12"/>
    <s v="111-26"/>
    <s v="N.A"/>
    <x v="26"/>
    <s v="N.A"/>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n v="8550000"/>
    <m/>
    <n v="8550000"/>
    <m/>
    <n v="8550000"/>
    <m/>
    <n v="105200000"/>
    <n v="0"/>
    <n v="130850000"/>
    <n v="-130850000"/>
    <n v="263000000"/>
    <n v="132150000"/>
    <m/>
    <m/>
    <m/>
    <n v="263000000"/>
    <m/>
    <m/>
    <n v="0"/>
    <n v="263000000"/>
    <n v="0"/>
    <m/>
    <m/>
    <m/>
    <m/>
    <m/>
    <m/>
    <m/>
    <m/>
    <m/>
    <m/>
    <m/>
    <m/>
    <m/>
    <m/>
    <m/>
    <m/>
    <m/>
    <m/>
    <m/>
    <m/>
    <m/>
    <m/>
    <m/>
    <m/>
    <m/>
    <m/>
    <n v="0"/>
    <n v="0"/>
    <n v="0"/>
  </r>
  <r>
    <x v="1"/>
    <x v="0"/>
    <s v="N.A"/>
    <s v="Si"/>
    <s v="75 (30/12/2024)"/>
    <s v="111-27"/>
    <s v="N.A"/>
    <x v="26"/>
    <s v="N.A"/>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n v="0"/>
    <n v="2926000"/>
    <n v="-2926000"/>
    <n v="4389000"/>
    <n v="1463000"/>
    <m/>
    <m/>
    <m/>
    <n v="4389000"/>
    <m/>
    <m/>
    <n v="0"/>
    <n v="4389000"/>
    <n v="0"/>
    <m/>
    <m/>
    <m/>
    <m/>
    <m/>
    <m/>
    <m/>
    <m/>
    <m/>
    <m/>
    <m/>
    <m/>
    <m/>
    <m/>
    <m/>
    <m/>
    <m/>
    <m/>
    <m/>
    <m/>
    <m/>
    <m/>
    <m/>
    <m/>
    <m/>
    <m/>
    <n v="0"/>
    <n v="0"/>
    <n v="0"/>
  </r>
  <r>
    <x v="1"/>
    <x v="0"/>
    <s v="N.A"/>
    <s v="Si"/>
    <n v="18"/>
    <s v="111-28"/>
    <s v="N.A"/>
    <x v="26"/>
    <s v="N.A"/>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n v="0"/>
    <n v="0"/>
    <n v="0"/>
    <n v="20180280"/>
    <n v="20180280"/>
    <m/>
    <m/>
    <m/>
    <n v="20180280"/>
    <m/>
    <m/>
    <n v="0"/>
    <n v="20180280"/>
    <n v="0"/>
    <m/>
    <m/>
    <m/>
    <m/>
    <m/>
    <m/>
    <m/>
    <m/>
    <m/>
    <m/>
    <m/>
    <m/>
    <m/>
    <m/>
    <m/>
    <m/>
    <m/>
    <m/>
    <m/>
    <m/>
    <m/>
    <m/>
    <m/>
    <m/>
    <m/>
    <m/>
    <n v="0"/>
    <n v="0"/>
    <n v="0"/>
  </r>
  <r>
    <x v="1"/>
    <x v="0"/>
    <s v="N.A"/>
    <s v="Si"/>
    <s v="75 (30/12/2024)"/>
    <s v="111-29"/>
    <s v="N.A"/>
    <x v="26"/>
    <s v="N.A"/>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n v="7436960"/>
    <m/>
    <n v="7436960"/>
    <m/>
    <n v="7436960"/>
    <m/>
    <n v="14873860"/>
    <n v="73668000"/>
    <n v="37184740"/>
    <n v="36483260"/>
    <n v="11857040"/>
    <n v="48340300"/>
    <n v="14725"/>
    <d v="2025-01-21T00:00:00"/>
    <n v="73668000"/>
    <n v="11857040"/>
    <n v="10525"/>
    <d v="2025-01-22T00:00:00"/>
    <n v="73668000"/>
    <n v="11857040"/>
    <n v="0"/>
    <s v="GONZALEZ PUENTES ASDRUBAL"/>
    <s v="CO1.PCCNTR.7295769"/>
    <n v="73668000"/>
    <m/>
    <m/>
    <m/>
    <m/>
    <m/>
    <m/>
    <m/>
    <m/>
    <m/>
    <m/>
    <m/>
    <m/>
    <m/>
    <m/>
    <m/>
    <m/>
    <m/>
    <m/>
    <m/>
    <m/>
    <m/>
    <m/>
    <m/>
    <n v="73668000"/>
    <n v="0"/>
    <n v="73668000"/>
  </r>
  <r>
    <x v="1"/>
    <x v="0"/>
    <s v="N.A"/>
    <s v="Si"/>
    <s v="75 (30/12/2024)"/>
    <s v="111-30"/>
    <s v="N.A"/>
    <x v="26"/>
    <s v="N.A"/>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n v="8000000"/>
    <m/>
    <n v="8000000"/>
    <m/>
    <n v="8000000"/>
    <m/>
    <n v="16000000"/>
    <n v="0"/>
    <n v="40000000"/>
    <n v="-40000000"/>
    <n v="90933333"/>
    <n v="50933333"/>
    <m/>
    <m/>
    <m/>
    <n v="90933333"/>
    <m/>
    <m/>
    <n v="0"/>
    <n v="90933333"/>
    <n v="0"/>
    <m/>
    <m/>
    <m/>
    <m/>
    <m/>
    <m/>
    <m/>
    <m/>
    <m/>
    <m/>
    <m/>
    <m/>
    <m/>
    <m/>
    <m/>
    <m/>
    <m/>
    <m/>
    <m/>
    <m/>
    <m/>
    <m/>
    <m/>
    <m/>
    <m/>
    <m/>
    <n v="0"/>
    <n v="0"/>
    <n v="0"/>
  </r>
  <r>
    <x v="1"/>
    <x v="0"/>
    <s v="N.A"/>
    <s v="Si"/>
    <s v="75 (30/12/2024)"/>
    <s v="111-31"/>
    <s v="N.A"/>
    <x v="26"/>
    <s v="N.A"/>
    <n v="85101508"/>
    <x v="35"/>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n v="1552500"/>
    <m/>
    <n v="1552500"/>
    <m/>
    <n v="1552500"/>
    <m/>
    <n v="1552500"/>
    <n v="0"/>
    <n v="6210000"/>
    <n v="-6210000"/>
    <n v="6210000"/>
    <n v="0"/>
    <m/>
    <m/>
    <m/>
    <n v="6210000"/>
    <m/>
    <m/>
    <n v="0"/>
    <n v="6210000"/>
    <n v="0"/>
    <m/>
    <m/>
    <m/>
    <m/>
    <m/>
    <m/>
    <m/>
    <m/>
    <m/>
    <m/>
    <m/>
    <m/>
    <m/>
    <m/>
    <m/>
    <m/>
    <m/>
    <m/>
    <m/>
    <m/>
    <m/>
    <m/>
    <m/>
    <m/>
    <m/>
    <m/>
    <n v="0"/>
    <n v="0"/>
    <n v="0"/>
  </r>
  <r>
    <x v="1"/>
    <x v="0"/>
    <s v="N.A"/>
    <s v="Si"/>
    <s v="75 (30/12/2024)"/>
    <s v="111-32"/>
    <s v="N.A"/>
    <x v="26"/>
    <s v="N.A"/>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n v="0"/>
    <n v="0"/>
    <n v="0"/>
    <n v="29921047"/>
    <n v="29921047"/>
    <m/>
    <m/>
    <m/>
    <n v="29921047"/>
    <m/>
    <m/>
    <n v="0"/>
    <n v="29921047"/>
    <n v="0"/>
    <m/>
    <m/>
    <m/>
    <m/>
    <m/>
    <m/>
    <m/>
    <m/>
    <m/>
    <m/>
    <m/>
    <m/>
    <m/>
    <m/>
    <m/>
    <m/>
    <m/>
    <m/>
    <m/>
    <m/>
    <m/>
    <m/>
    <m/>
    <m/>
    <m/>
    <m/>
    <n v="0"/>
    <n v="0"/>
    <n v="0"/>
  </r>
  <r>
    <x v="1"/>
    <x v="0"/>
    <s v="N.A"/>
    <s v="Si"/>
    <n v="18"/>
    <s v="111-33"/>
    <s v="N.A"/>
    <x v="26"/>
    <s v="N.A"/>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n v="8017840"/>
    <m/>
    <n v="8017840"/>
    <m/>
    <n v="8017840"/>
    <m/>
    <n v="16035680"/>
    <n v="0"/>
    <n v="40089200"/>
    <n v="-40089200"/>
    <n v="90334331"/>
    <n v="50245131"/>
    <m/>
    <m/>
    <m/>
    <n v="90334331"/>
    <m/>
    <m/>
    <n v="0"/>
    <n v="90334331"/>
    <n v="0"/>
    <m/>
    <m/>
    <m/>
    <m/>
    <m/>
    <m/>
    <m/>
    <m/>
    <m/>
    <m/>
    <m/>
    <m/>
    <m/>
    <m/>
    <m/>
    <m/>
    <m/>
    <m/>
    <m/>
    <m/>
    <m/>
    <m/>
    <m/>
    <m/>
    <m/>
    <m/>
    <n v="0"/>
    <n v="0"/>
    <n v="0"/>
  </r>
  <r>
    <x v="1"/>
    <x v="0"/>
    <s v="N.A"/>
    <s v="Si"/>
    <n v="18"/>
    <s v="111-34"/>
    <s v="N.A"/>
    <x v="26"/>
    <s v="N.A"/>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n v="0"/>
    <n v="0"/>
    <n v="0"/>
    <n v="212000000"/>
    <n v="212000000"/>
    <m/>
    <m/>
    <m/>
    <n v="212000000"/>
    <m/>
    <m/>
    <n v="0"/>
    <n v="212000000"/>
    <n v="0"/>
    <m/>
    <m/>
    <m/>
    <m/>
    <m/>
    <m/>
    <m/>
    <m/>
    <m/>
    <m/>
    <m/>
    <m/>
    <m/>
    <m/>
    <m/>
    <m/>
    <m/>
    <m/>
    <m/>
    <m/>
    <m/>
    <m/>
    <m/>
    <m/>
    <m/>
    <m/>
    <n v="0"/>
    <n v="0"/>
    <n v="0"/>
  </r>
  <r>
    <x v="1"/>
    <x v="0"/>
    <s v="N.A"/>
    <s v="Si"/>
    <s v="75 (30/12/2024)"/>
    <s v="111-35"/>
    <s v="N.A"/>
    <x v="26"/>
    <s v="N.A"/>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n v="7000000"/>
    <m/>
    <n v="7000000"/>
    <m/>
    <n v="7000000"/>
    <m/>
    <n v="7000000"/>
    <n v="0"/>
    <n v="28000000"/>
    <n v="-28000000"/>
    <n v="70000000"/>
    <n v="42000000"/>
    <m/>
    <m/>
    <m/>
    <n v="70000000"/>
    <m/>
    <m/>
    <n v="0"/>
    <n v="70000000"/>
    <n v="0"/>
    <m/>
    <m/>
    <m/>
    <m/>
    <m/>
    <m/>
    <m/>
    <m/>
    <m/>
    <m/>
    <m/>
    <m/>
    <m/>
    <m/>
    <m/>
    <m/>
    <m/>
    <m/>
    <m/>
    <m/>
    <m/>
    <m/>
    <m/>
    <m/>
    <m/>
    <m/>
    <n v="0"/>
    <n v="0"/>
    <n v="0"/>
  </r>
  <r>
    <x v="1"/>
    <x v="0"/>
    <s v="N.A"/>
    <s v="Si"/>
    <n v="18"/>
    <s v="111-36"/>
    <s v="N.A"/>
    <x v="26"/>
    <s v="N.A"/>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n v="9000000"/>
    <m/>
    <n v="9000000"/>
    <m/>
    <n v="9000000"/>
    <m/>
    <n v="18000000"/>
    <n v="0"/>
    <n v="45000000"/>
    <n v="-45000000"/>
    <n v="100200000"/>
    <n v="55200000"/>
    <m/>
    <m/>
    <m/>
    <n v="100200000"/>
    <m/>
    <m/>
    <n v="0"/>
    <n v="100200000"/>
    <n v="0"/>
    <m/>
    <m/>
    <m/>
    <m/>
    <m/>
    <m/>
    <m/>
    <m/>
    <m/>
    <m/>
    <m/>
    <m/>
    <m/>
    <m/>
    <m/>
    <m/>
    <m/>
    <m/>
    <m/>
    <m/>
    <m/>
    <m/>
    <m/>
    <m/>
    <m/>
    <m/>
    <n v="0"/>
    <n v="0"/>
    <n v="0"/>
  </r>
  <r>
    <x v="1"/>
    <x v="0"/>
    <s v="N.A"/>
    <s v="Si"/>
    <n v="6"/>
    <s v="111-37"/>
    <s v="N.A"/>
    <x v="26"/>
    <s v="N.A"/>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n v="57920000"/>
    <m/>
    <m/>
    <m/>
    <m/>
    <m/>
    <n v="24823939"/>
    <n v="0"/>
    <n v="82743939"/>
    <n v="-82743939"/>
    <n v="82743939"/>
    <n v="0"/>
    <m/>
    <m/>
    <m/>
    <n v="82743939"/>
    <m/>
    <m/>
    <n v="0"/>
    <n v="82743939"/>
    <n v="0"/>
    <m/>
    <m/>
    <m/>
    <m/>
    <m/>
    <m/>
    <m/>
    <m/>
    <m/>
    <m/>
    <m/>
    <m/>
    <m/>
    <m/>
    <m/>
    <m/>
    <m/>
    <m/>
    <m/>
    <m/>
    <m/>
    <m/>
    <m/>
    <m/>
    <m/>
    <m/>
    <n v="0"/>
    <n v="0"/>
    <n v="0"/>
  </r>
  <r>
    <x v="1"/>
    <x v="0"/>
    <s v="N.A"/>
    <s v="Si"/>
    <n v="35"/>
    <s v="111-38"/>
    <s v="N.A"/>
    <x v="26"/>
    <s v="N.A"/>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n v="0"/>
    <n v="14170000"/>
    <n v="-14170000"/>
    <n v="14170000"/>
    <n v="0"/>
    <m/>
    <m/>
    <m/>
    <n v="14170000"/>
    <m/>
    <m/>
    <n v="0"/>
    <n v="14170000"/>
    <n v="0"/>
    <m/>
    <m/>
    <m/>
    <m/>
    <m/>
    <m/>
    <m/>
    <m/>
    <m/>
    <m/>
    <m/>
    <m/>
    <m/>
    <m/>
    <m/>
    <m/>
    <m/>
    <m/>
    <m/>
    <m/>
    <m/>
    <m/>
    <m/>
    <m/>
    <m/>
    <m/>
    <n v="0"/>
    <n v="0"/>
    <n v="0"/>
  </r>
  <r>
    <x v="1"/>
    <x v="0"/>
    <s v="N.A"/>
    <s v="Si"/>
    <n v="6"/>
    <s v="111-39"/>
    <s v="N.A"/>
    <x v="26"/>
    <s v="N.A"/>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n v="45513824"/>
    <m/>
    <m/>
    <m/>
    <n v="22756913"/>
    <m/>
    <m/>
    <n v="0"/>
    <n v="68270737"/>
    <n v="-68270737"/>
    <n v="113784561"/>
    <n v="45513824"/>
    <m/>
    <m/>
    <m/>
    <n v="113784561"/>
    <m/>
    <m/>
    <n v="0"/>
    <n v="113784561"/>
    <n v="0"/>
    <m/>
    <m/>
    <m/>
    <m/>
    <m/>
    <m/>
    <m/>
    <m/>
    <m/>
    <m/>
    <m/>
    <m/>
    <m/>
    <m/>
    <m/>
    <m/>
    <m/>
    <m/>
    <m/>
    <m/>
    <m/>
    <m/>
    <m/>
    <m/>
    <m/>
    <m/>
    <n v="0"/>
    <n v="0"/>
    <n v="0"/>
  </r>
  <r>
    <x v="1"/>
    <x v="0"/>
    <s v="N.A"/>
    <s v="Si"/>
    <n v="32"/>
    <s v="111-40"/>
    <s v="N.A"/>
    <x v="26"/>
    <s v="N.A"/>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n v="0"/>
    <n v="0"/>
    <n v="0"/>
    <n v="11155440"/>
    <n v="11155440"/>
    <m/>
    <m/>
    <m/>
    <n v="11155440"/>
    <m/>
    <m/>
    <n v="0"/>
    <n v="11155440"/>
    <n v="0"/>
    <m/>
    <m/>
    <m/>
    <m/>
    <m/>
    <m/>
    <m/>
    <m/>
    <m/>
    <m/>
    <m/>
    <m/>
    <m/>
    <m/>
    <m/>
    <m/>
    <m/>
    <m/>
    <m/>
    <m/>
    <m/>
    <m/>
    <m/>
    <m/>
    <m/>
    <m/>
    <n v="0"/>
    <n v="0"/>
    <n v="0"/>
  </r>
  <r>
    <x v="1"/>
    <x v="0"/>
    <s v="N.A"/>
    <s v="Si"/>
    <n v="19"/>
    <s v="111-41"/>
    <s v="N.A"/>
    <x v="26"/>
    <s v="N.A"/>
    <n v="81112501"/>
    <x v="34"/>
    <s v="Adquisición de bienes y/o servicios (otros)"/>
    <s v="111-41 Contratar el servicio de enlace dedicado a internet para la UPME"/>
    <s v="Abril"/>
    <s v="Abril"/>
    <s v="Abril"/>
    <n v="7"/>
    <s v="Meses"/>
    <s v="Contratación directa"/>
    <s v="Propios - 20 - Ingresos corrientes"/>
    <n v="12315873"/>
    <n v="12315873"/>
    <s v="No"/>
    <s v="N/A"/>
    <s v="Nicolas Mejía"/>
    <s v="Coordinador GIT Gestion Administrativa"/>
    <n v="6012220601"/>
    <s v="oscar.mejia@upme.gov.co"/>
    <m/>
    <m/>
    <m/>
    <m/>
    <m/>
    <m/>
    <m/>
    <m/>
    <m/>
    <m/>
    <m/>
    <m/>
    <m/>
    <m/>
    <m/>
    <m/>
    <m/>
    <n v="1759410"/>
    <m/>
    <n v="1759410"/>
    <m/>
    <n v="1759410"/>
    <m/>
    <n v="1759413"/>
    <n v="0"/>
    <n v="7037643"/>
    <n v="-7037643"/>
    <n v="12315873"/>
    <n v="5278230"/>
    <m/>
    <m/>
    <m/>
    <n v="12315873"/>
    <m/>
    <m/>
    <n v="0"/>
    <n v="12315873"/>
    <n v="0"/>
    <m/>
    <m/>
    <m/>
    <m/>
    <m/>
    <m/>
    <m/>
    <m/>
    <m/>
    <m/>
    <m/>
    <m/>
    <m/>
    <m/>
    <m/>
    <m/>
    <m/>
    <m/>
    <m/>
    <m/>
    <m/>
    <m/>
    <m/>
    <m/>
    <m/>
    <m/>
    <n v="0"/>
    <n v="0"/>
    <n v="0"/>
  </r>
  <r>
    <x v="1"/>
    <x v="0"/>
    <s v="N.A"/>
    <s v="Si"/>
    <n v="30"/>
    <s v="111-42"/>
    <s v="N.A"/>
    <x v="26"/>
    <s v="N.A"/>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n v="6226500"/>
    <m/>
    <n v="6226500"/>
    <m/>
    <n v="6226500"/>
    <m/>
    <n v="12453000"/>
    <n v="0"/>
    <n v="31132500"/>
    <n v="-31132500"/>
    <n v="37359000"/>
    <n v="6226500"/>
    <m/>
    <m/>
    <m/>
    <n v="37359000"/>
    <m/>
    <m/>
    <n v="0"/>
    <n v="37359000"/>
    <n v="0"/>
    <m/>
    <m/>
    <m/>
    <m/>
    <m/>
    <m/>
    <m/>
    <m/>
    <m/>
    <m/>
    <m/>
    <m/>
    <m/>
    <m/>
    <m/>
    <m/>
    <m/>
    <m/>
    <m/>
    <m/>
    <m/>
    <m/>
    <m/>
    <m/>
    <m/>
    <m/>
    <n v="0"/>
    <n v="0"/>
    <n v="0"/>
  </r>
  <r>
    <x v="1"/>
    <x v="0"/>
    <s v="N.A"/>
    <s v="Si"/>
    <n v="32"/>
    <s v="111-43"/>
    <s v="N.A"/>
    <x v="26"/>
    <s v="N.A"/>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n v="0"/>
    <n v="19981500"/>
    <n v="-19981500"/>
    <n v="23977800"/>
    <n v="3996300"/>
    <m/>
    <m/>
    <m/>
    <n v="23977800"/>
    <m/>
    <m/>
    <n v="0"/>
    <n v="23977800"/>
    <n v="0"/>
    <m/>
    <m/>
    <m/>
    <m/>
    <m/>
    <m/>
    <m/>
    <m/>
    <m/>
    <m/>
    <m/>
    <m/>
    <m/>
    <m/>
    <m/>
    <m/>
    <m/>
    <m/>
    <m/>
    <m/>
    <m/>
    <m/>
    <m/>
    <m/>
    <m/>
    <m/>
    <n v="0"/>
    <n v="0"/>
    <n v="0"/>
  </r>
  <r>
    <x v="1"/>
    <x v="0"/>
    <s v="N.A"/>
    <s v="Si"/>
    <n v="32"/>
    <s v="111-44"/>
    <s v="N.A"/>
    <x v="26"/>
    <s v="N.A"/>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n v="0"/>
    <n v="19981500"/>
    <n v="-19981500"/>
    <n v="23977800"/>
    <n v="3996300"/>
    <m/>
    <m/>
    <m/>
    <n v="23977800"/>
    <m/>
    <m/>
    <n v="0"/>
    <n v="23977800"/>
    <n v="0"/>
    <m/>
    <m/>
    <m/>
    <m/>
    <m/>
    <m/>
    <m/>
    <m/>
    <m/>
    <m/>
    <m/>
    <m/>
    <m/>
    <m/>
    <m/>
    <m/>
    <m/>
    <m/>
    <m/>
    <m/>
    <m/>
    <m/>
    <m/>
    <m/>
    <m/>
    <m/>
    <n v="0"/>
    <n v="0"/>
    <n v="0"/>
  </r>
  <r>
    <x v="1"/>
    <x v="0"/>
    <s v="N.A"/>
    <s v="Si"/>
    <n v="32"/>
    <s v="111-45"/>
    <s v="N.A"/>
    <x v="26"/>
    <s v="N.A"/>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n v="6226500"/>
    <m/>
    <n v="6226500"/>
    <m/>
    <n v="6226500"/>
    <m/>
    <n v="12453000"/>
    <n v="0"/>
    <n v="31132500"/>
    <n v="-31132500"/>
    <n v="37359000"/>
    <n v="6226500"/>
    <m/>
    <m/>
    <m/>
    <n v="37359000"/>
    <m/>
    <m/>
    <n v="0"/>
    <n v="37359000"/>
    <n v="0"/>
    <m/>
    <m/>
    <m/>
    <m/>
    <m/>
    <m/>
    <m/>
    <m/>
    <m/>
    <m/>
    <m/>
    <m/>
    <m/>
    <m/>
    <m/>
    <m/>
    <m/>
    <m/>
    <m/>
    <m/>
    <m/>
    <m/>
    <m/>
    <m/>
    <m/>
    <m/>
    <n v="0"/>
    <n v="0"/>
    <n v="0"/>
  </r>
  <r>
    <x v="1"/>
    <x v="0"/>
    <s v="N.A"/>
    <s v="Si"/>
    <n v="37"/>
    <s v="111-46"/>
    <s v="N.A"/>
    <x v="26"/>
    <s v="N.A"/>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n v="0"/>
    <n v="0"/>
    <n v="0"/>
    <n v="33208000"/>
    <n v="33208000"/>
    <m/>
    <m/>
    <m/>
    <n v="33208000"/>
    <m/>
    <m/>
    <n v="0"/>
    <n v="33208000"/>
    <n v="0"/>
    <m/>
    <m/>
    <m/>
    <m/>
    <m/>
    <m/>
    <m/>
    <m/>
    <m/>
    <m/>
    <m/>
    <m/>
    <m/>
    <m/>
    <m/>
    <m/>
    <m/>
    <m/>
    <m/>
    <m/>
    <m/>
    <m/>
    <m/>
    <m/>
    <m/>
    <m/>
    <n v="0"/>
    <n v="0"/>
    <n v="0"/>
  </r>
  <r>
    <x v="1"/>
    <x v="0"/>
    <s v="N.A"/>
    <s v="Si"/>
    <n v="33"/>
    <s v="111-47"/>
    <s v="N.A"/>
    <x v="26"/>
    <s v="N.A"/>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n v="0"/>
    <n v="0"/>
    <n v="0"/>
    <n v="35537600"/>
    <n v="35537600"/>
    <m/>
    <m/>
    <m/>
    <n v="35537600"/>
    <m/>
    <m/>
    <n v="0"/>
    <n v="35537600"/>
    <n v="0"/>
    <m/>
    <m/>
    <m/>
    <m/>
    <m/>
    <m/>
    <m/>
    <m/>
    <m/>
    <m/>
    <m/>
    <m/>
    <m/>
    <m/>
    <m/>
    <m/>
    <m/>
    <m/>
    <m/>
    <m/>
    <m/>
    <m/>
    <m/>
    <m/>
    <m/>
    <m/>
    <n v="0"/>
    <n v="0"/>
    <n v="0"/>
  </r>
  <r>
    <x v="1"/>
    <x v="0"/>
    <s v="N.A"/>
    <s v="Si"/>
    <n v="35"/>
    <s v="111-48"/>
    <s v="N.A"/>
    <x v="26"/>
    <s v="N.A"/>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n v="0"/>
    <n v="0"/>
    <n v="0"/>
    <n v="11676000"/>
    <n v="11676000"/>
    <m/>
    <m/>
    <m/>
    <n v="11676000"/>
    <m/>
    <m/>
    <n v="0"/>
    <n v="11676000"/>
    <n v="0"/>
    <m/>
    <m/>
    <m/>
    <m/>
    <m/>
    <m/>
    <m/>
    <m/>
    <m/>
    <m/>
    <m/>
    <m/>
    <m/>
    <m/>
    <m/>
    <m/>
    <m/>
    <m/>
    <m/>
    <m/>
    <m/>
    <m/>
    <m/>
    <m/>
    <m/>
    <m/>
    <n v="0"/>
    <n v="0"/>
    <n v="0"/>
  </r>
  <r>
    <x v="1"/>
    <x v="0"/>
    <s v="N.A"/>
    <s v="Si"/>
    <n v="35"/>
    <s v="111-49"/>
    <s v="N.A"/>
    <x v="26"/>
    <s v="N.A"/>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n v="0"/>
    <n v="0"/>
    <n v="0"/>
    <n v="28700000"/>
    <n v="28700000"/>
    <m/>
    <m/>
    <m/>
    <n v="28700000"/>
    <m/>
    <m/>
    <n v="0"/>
    <n v="28700000"/>
    <n v="0"/>
    <m/>
    <m/>
    <m/>
    <m/>
    <m/>
    <m/>
    <m/>
    <m/>
    <m/>
    <m/>
    <m/>
    <m/>
    <m/>
    <m/>
    <m/>
    <m/>
    <m/>
    <m/>
    <m/>
    <m/>
    <m/>
    <m/>
    <m/>
    <m/>
    <m/>
    <m/>
    <n v="0"/>
    <n v="0"/>
    <n v="0"/>
  </r>
  <r>
    <x v="1"/>
    <x v="0"/>
    <s v="N.A"/>
    <s v="Si"/>
    <n v="37"/>
    <s v="111-50"/>
    <s v="N.A"/>
    <x v="26"/>
    <s v="N.A"/>
    <n v="80111620"/>
    <x v="38"/>
    <s v="Prestación de servicios profesionales y/o de apoyo a la gestión"/>
    <s v="111-50 Prestar servicios profesionales y de apoyo  en las etapas precontractual y contractual, en el marco de la gestión administrativa y los procesos internos del grupo de gestión administrativa de la secretaría general de la UPME."/>
    <s v="Agosto"/>
    <s v="Agosto"/>
    <s v="Agosto"/>
    <n v="5"/>
    <s v="Meses"/>
    <s v="Contratación directa"/>
    <s v="Propios - 20 - Ingresos corrientes"/>
    <n v="14894040"/>
    <n v="14894040"/>
    <s v="No"/>
    <s v="N/A"/>
    <s v="Nicolas Mejía"/>
    <s v="Coordinador GIT Gestion Administrativa"/>
    <n v="6012220601"/>
    <s v="oscar.mejia@upme.gov.co"/>
    <m/>
    <m/>
    <m/>
    <m/>
    <m/>
    <m/>
    <m/>
    <m/>
    <m/>
    <m/>
    <m/>
    <m/>
    <m/>
    <m/>
    <m/>
    <m/>
    <m/>
    <m/>
    <m/>
    <m/>
    <m/>
    <m/>
    <m/>
    <m/>
    <n v="0"/>
    <n v="0"/>
    <n v="0"/>
    <n v="14894040"/>
    <n v="14894040"/>
    <m/>
    <m/>
    <m/>
    <n v="14894040"/>
    <m/>
    <m/>
    <m/>
    <n v="14894040"/>
    <n v="0"/>
    <m/>
    <m/>
    <m/>
    <m/>
    <m/>
    <m/>
    <m/>
    <m/>
    <m/>
    <m/>
    <m/>
    <m/>
    <m/>
    <m/>
    <m/>
    <m/>
    <m/>
    <m/>
    <m/>
    <m/>
    <m/>
    <m/>
    <m/>
    <m/>
    <m/>
    <m/>
    <n v="0"/>
    <n v="0"/>
    <n v="0"/>
  </r>
  <r>
    <x v="1"/>
    <x v="0"/>
    <s v="N.A"/>
    <s v="Si"/>
    <n v="37"/>
    <s v="111-51"/>
    <s v="N.A"/>
    <x v="26"/>
    <s v="N.A"/>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n v="0"/>
    <n v="0"/>
    <n v="0"/>
    <n v="16422250"/>
    <n v="16422250"/>
    <m/>
    <m/>
    <m/>
    <n v="16422250"/>
    <m/>
    <m/>
    <m/>
    <n v="16422250"/>
    <n v="0"/>
    <m/>
    <m/>
    <m/>
    <m/>
    <m/>
    <m/>
    <m/>
    <m/>
    <m/>
    <m/>
    <m/>
    <m/>
    <m/>
    <m/>
    <m/>
    <m/>
    <m/>
    <m/>
    <m/>
    <m/>
    <m/>
    <m/>
    <m/>
    <m/>
    <m/>
    <m/>
    <n v="0"/>
    <n v="0"/>
    <n v="0"/>
  </r>
  <r>
    <x v="1"/>
    <x v="8"/>
    <s v="N.A"/>
    <s v="Si"/>
    <s v="75 (30/12/2024)"/>
    <s v="161-1"/>
    <s v="N.A"/>
    <x v="26"/>
    <s v="N.A"/>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n v="0"/>
    <n v="39711000"/>
    <n v="-39711000"/>
    <n v="91335300"/>
    <n v="51624300"/>
    <m/>
    <m/>
    <m/>
    <n v="91335300"/>
    <m/>
    <m/>
    <n v="0"/>
    <n v="91335300"/>
    <n v="0"/>
    <m/>
    <m/>
    <m/>
    <m/>
    <m/>
    <m/>
    <m/>
    <m/>
    <m/>
    <m/>
    <m/>
    <m/>
    <m/>
    <m/>
    <m/>
    <m/>
    <m/>
    <m/>
    <m/>
    <m/>
    <m/>
    <m/>
    <m/>
    <m/>
    <m/>
    <m/>
    <n v="0"/>
    <n v="0"/>
    <n v="0"/>
  </r>
  <r>
    <x v="1"/>
    <x v="8"/>
    <s v="N.A"/>
    <s v="Si"/>
    <s v="75 (30/12/2024)"/>
    <s v="161-2"/>
    <s v="N.A"/>
    <x v="26"/>
    <s v="N.A"/>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n v="0"/>
    <n v="39711000"/>
    <n v="-39711000"/>
    <n v="91335300"/>
    <n v="51624300"/>
    <m/>
    <m/>
    <m/>
    <n v="91335300"/>
    <m/>
    <m/>
    <n v="0"/>
    <n v="91335300"/>
    <n v="0"/>
    <m/>
    <m/>
    <m/>
    <m/>
    <m/>
    <m/>
    <m/>
    <m/>
    <m/>
    <m/>
    <m/>
    <m/>
    <m/>
    <m/>
    <m/>
    <m/>
    <m/>
    <m/>
    <m/>
    <m/>
    <m/>
    <m/>
    <m/>
    <m/>
    <m/>
    <m/>
    <n v="0"/>
    <n v="0"/>
    <n v="0"/>
  </r>
  <r>
    <x v="1"/>
    <x v="8"/>
    <s v="N.A"/>
    <s v="Si"/>
    <s v="75 (30/12/2024)"/>
    <s v="161-3"/>
    <s v="N.A"/>
    <x v="26"/>
    <s v="N.A"/>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n v="6226500"/>
    <m/>
    <n v="6226500"/>
    <m/>
    <n v="6226500"/>
    <m/>
    <n v="12453000"/>
    <n v="0"/>
    <n v="31132500"/>
    <n v="-31132500"/>
    <n v="65378250"/>
    <n v="34245750"/>
    <n v="22625"/>
    <d v="2025-01-31T00:00:00"/>
    <n v="65378250"/>
    <n v="0"/>
    <m/>
    <m/>
    <n v="0"/>
    <n v="65378250"/>
    <n v="65378250"/>
    <m/>
    <m/>
    <m/>
    <m/>
    <m/>
    <m/>
    <m/>
    <m/>
    <m/>
    <m/>
    <m/>
    <m/>
    <m/>
    <m/>
    <m/>
    <m/>
    <m/>
    <m/>
    <m/>
    <m/>
    <m/>
    <m/>
    <m/>
    <m/>
    <m/>
    <m/>
    <n v="0"/>
    <n v="0"/>
    <n v="0"/>
  </r>
  <r>
    <x v="1"/>
    <x v="8"/>
    <s v="N.A"/>
    <s v="Si"/>
    <s v="75 (30/12/2024)"/>
    <s v="161-4"/>
    <s v="N.A"/>
    <x v="26"/>
    <s v="N.A"/>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n v="0"/>
    <n v="0"/>
    <n v="0"/>
    <n v="20748000"/>
    <n v="20748000"/>
    <m/>
    <m/>
    <m/>
    <n v="20748000"/>
    <m/>
    <m/>
    <n v="0"/>
    <n v="20748000"/>
    <n v="0"/>
    <m/>
    <m/>
    <m/>
    <m/>
    <m/>
    <m/>
    <m/>
    <m/>
    <m/>
    <m/>
    <m/>
    <m/>
    <m/>
    <m/>
    <m/>
    <m/>
    <m/>
    <m/>
    <m/>
    <m/>
    <m/>
    <m/>
    <m/>
    <m/>
    <m/>
    <m/>
    <n v="0"/>
    <n v="0"/>
    <n v="0"/>
  </r>
  <r>
    <x v="1"/>
    <x v="8"/>
    <s v="N.A"/>
    <s v="Si"/>
    <s v="75 (30/12/2024)"/>
    <s v="161-5"/>
    <s v="N.A"/>
    <x v="26"/>
    <s v="N.A"/>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380600"/>
    <n v="0"/>
    <n v="14236950"/>
    <n v="-14236950"/>
    <n v="36139950"/>
    <n v="21903000"/>
    <m/>
    <m/>
    <m/>
    <n v="36139950"/>
    <m/>
    <m/>
    <n v="0"/>
    <n v="36139950"/>
    <n v="0"/>
    <m/>
    <m/>
    <m/>
    <m/>
    <m/>
    <m/>
    <m/>
    <m/>
    <m/>
    <m/>
    <m/>
    <m/>
    <m/>
    <m/>
    <m/>
    <m/>
    <m/>
    <m/>
    <m/>
    <m/>
    <m/>
    <m/>
    <m/>
    <m/>
    <m/>
    <m/>
    <n v="0"/>
    <n v="0"/>
    <n v="0"/>
  </r>
  <r>
    <x v="1"/>
    <x v="8"/>
    <s v="N.A"/>
    <s v="Si"/>
    <s v="75 (30/12/2024)"/>
    <s v="161-6"/>
    <s v="N.A"/>
    <x v="26"/>
    <s v="N.A"/>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19625"/>
    <d v="2025-01-24T00:00:00"/>
    <n v="36139950"/>
    <n v="0"/>
    <m/>
    <m/>
    <n v="0"/>
    <n v="36139950"/>
    <n v="36139950"/>
    <m/>
    <m/>
    <m/>
    <m/>
    <m/>
    <m/>
    <m/>
    <m/>
    <m/>
    <m/>
    <m/>
    <m/>
    <m/>
    <m/>
    <m/>
    <m/>
    <m/>
    <m/>
    <m/>
    <m/>
    <m/>
    <m/>
    <m/>
    <m/>
    <m/>
    <m/>
    <n v="0"/>
    <n v="0"/>
    <n v="0"/>
  </r>
  <r>
    <x v="1"/>
    <x v="8"/>
    <s v="N.A"/>
    <s v="Si"/>
    <s v="75 (30/12/2024)"/>
    <s v="161-7"/>
    <s v="N.A"/>
    <x v="26"/>
    <s v="N.A"/>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928175"/>
    <n v="0"/>
    <n v="14784525"/>
    <n v="-14784525"/>
    <n v="36139950"/>
    <n v="21355425"/>
    <m/>
    <m/>
    <m/>
    <n v="36139950"/>
    <m/>
    <m/>
    <n v="0"/>
    <n v="36139950"/>
    <n v="0"/>
    <m/>
    <m/>
    <m/>
    <m/>
    <m/>
    <m/>
    <m/>
    <m/>
    <m/>
    <m/>
    <m/>
    <m/>
    <m/>
    <m/>
    <m/>
    <m/>
    <m/>
    <m/>
    <m/>
    <m/>
    <m/>
    <m/>
    <m/>
    <m/>
    <m/>
    <m/>
    <n v="0"/>
    <n v="0"/>
    <n v="0"/>
  </r>
  <r>
    <x v="1"/>
    <x v="8"/>
    <s v="N.A"/>
    <s v="Si"/>
    <s v="75 (30/12/2024)"/>
    <s v="161-8"/>
    <s v="N.A"/>
    <x v="26"/>
    <s v="N.A"/>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21725"/>
    <d v="2025-01-28T00:00:00"/>
    <n v="36139950"/>
    <n v="0"/>
    <m/>
    <m/>
    <n v="0"/>
    <n v="36139950"/>
    <n v="36139950"/>
    <m/>
    <m/>
    <m/>
    <m/>
    <m/>
    <m/>
    <m/>
    <m/>
    <m/>
    <m/>
    <m/>
    <m/>
    <m/>
    <m/>
    <m/>
    <m/>
    <m/>
    <m/>
    <m/>
    <m/>
    <m/>
    <m/>
    <m/>
    <m/>
    <m/>
    <m/>
    <n v="0"/>
    <n v="0"/>
    <n v="0"/>
  </r>
  <r>
    <x v="1"/>
    <x v="8"/>
    <s v="N.A"/>
    <s v="Si"/>
    <s v="75 (30/12/2024)"/>
    <s v="161-9"/>
    <s v="N.A"/>
    <x v="26"/>
    <s v="N.A"/>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21625"/>
    <d v="2025-01-28T00:00:00"/>
    <n v="36139950"/>
    <n v="0"/>
    <m/>
    <m/>
    <n v="0"/>
    <n v="36139950"/>
    <n v="36139950"/>
    <m/>
    <m/>
    <m/>
    <m/>
    <m/>
    <m/>
    <m/>
    <m/>
    <m/>
    <m/>
    <m/>
    <m/>
    <m/>
    <m/>
    <m/>
    <m/>
    <m/>
    <m/>
    <m/>
    <m/>
    <m/>
    <m/>
    <m/>
    <m/>
    <m/>
    <m/>
    <n v="0"/>
    <n v="0"/>
    <n v="0"/>
  </r>
  <r>
    <x v="1"/>
    <x v="8"/>
    <s v="N.A"/>
    <s v="Si"/>
    <s v="75 (30/12/2024)"/>
    <s v="161-10"/>
    <s v="N.A"/>
    <x v="26"/>
    <s v="N.A"/>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m/>
    <m/>
    <m/>
    <n v="36139950"/>
    <m/>
    <m/>
    <n v="0"/>
    <n v="36139950"/>
    <n v="0"/>
    <m/>
    <m/>
    <m/>
    <m/>
    <m/>
    <m/>
    <m/>
    <m/>
    <m/>
    <m/>
    <m/>
    <m/>
    <m/>
    <m/>
    <m/>
    <m/>
    <m/>
    <m/>
    <m/>
    <m/>
    <m/>
    <m/>
    <m/>
    <m/>
    <m/>
    <m/>
    <n v="0"/>
    <n v="0"/>
    <n v="0"/>
  </r>
  <r>
    <x v="1"/>
    <x v="8"/>
    <s v="N.A"/>
    <s v="Si"/>
    <s v="75 (30/12/2024)"/>
    <s v="161-11"/>
    <s v="N.A"/>
    <x v="26"/>
    <s v="N.A"/>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19725"/>
    <d v="2025-01-24T00:00:00"/>
    <n v="36139950"/>
    <n v="0"/>
    <m/>
    <m/>
    <n v="0"/>
    <n v="36139950"/>
    <n v="36139950"/>
    <m/>
    <m/>
    <m/>
    <m/>
    <m/>
    <m/>
    <m/>
    <m/>
    <m/>
    <m/>
    <m/>
    <m/>
    <m/>
    <m/>
    <m/>
    <m/>
    <m/>
    <m/>
    <m/>
    <m/>
    <m/>
    <m/>
    <m/>
    <m/>
    <m/>
    <m/>
    <n v="0"/>
    <n v="0"/>
    <n v="0"/>
  </r>
  <r>
    <x v="1"/>
    <x v="8"/>
    <s v="N.A"/>
    <s v="Si"/>
    <s v="75 (30/12/2024)"/>
    <s v="161-12"/>
    <s v="N.A"/>
    <x v="26"/>
    <s v="N.A"/>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n v="0"/>
    <n v="18154500"/>
    <n v="-18154500"/>
    <n v="39939900"/>
    <n v="21785400"/>
    <n v="19525"/>
    <d v="2025-01-24T00:00:00"/>
    <n v="39939900"/>
    <n v="0"/>
    <m/>
    <m/>
    <n v="0"/>
    <n v="39939900"/>
    <n v="39939900"/>
    <m/>
    <m/>
    <m/>
    <m/>
    <m/>
    <m/>
    <m/>
    <m/>
    <m/>
    <m/>
    <m/>
    <m/>
    <m/>
    <m/>
    <m/>
    <m/>
    <m/>
    <m/>
    <m/>
    <m/>
    <m/>
    <m/>
    <m/>
    <m/>
    <m/>
    <m/>
    <n v="0"/>
    <n v="0"/>
    <n v="0"/>
  </r>
  <r>
    <x v="1"/>
    <x v="8"/>
    <s v="N.A"/>
    <s v="Si"/>
    <s v="75 (30/12/2024)"/>
    <s v="161-13"/>
    <s v="N.A"/>
    <x v="26"/>
    <s v="N.A"/>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n v="0"/>
    <n v="18154500"/>
    <n v="-18154500"/>
    <n v="39939900"/>
    <n v="21785400"/>
    <m/>
    <m/>
    <m/>
    <n v="39939900"/>
    <m/>
    <m/>
    <n v="0"/>
    <n v="39939900"/>
    <n v="0"/>
    <m/>
    <m/>
    <m/>
    <m/>
    <m/>
    <m/>
    <m/>
    <m/>
    <m/>
    <m/>
    <m/>
    <m/>
    <m/>
    <m/>
    <m/>
    <m/>
    <m/>
    <m/>
    <m/>
    <m/>
    <m/>
    <m/>
    <m/>
    <m/>
    <m/>
    <m/>
    <n v="0"/>
    <n v="0"/>
    <n v="0"/>
  </r>
  <r>
    <x v="1"/>
    <x v="8"/>
    <s v="N.A"/>
    <s v="Si"/>
    <n v="26"/>
    <s v="161-14"/>
    <s v="N.A"/>
    <x v="26"/>
    <s v="N.A"/>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n v="3285450"/>
    <m/>
    <n v="3285450"/>
    <m/>
    <n v="3285450"/>
    <m/>
    <n v="6823635"/>
    <n v="0"/>
    <n v="16679985"/>
    <n v="-16679985"/>
    <n v="23579430"/>
    <n v="6899445"/>
    <m/>
    <m/>
    <m/>
    <n v="23579430"/>
    <m/>
    <m/>
    <n v="0"/>
    <n v="23579430"/>
    <n v="0"/>
    <m/>
    <m/>
    <m/>
    <m/>
    <m/>
    <m/>
    <m/>
    <m/>
    <m/>
    <m/>
    <m/>
    <m/>
    <m/>
    <m/>
    <m/>
    <m/>
    <m/>
    <m/>
    <m/>
    <m/>
    <m/>
    <m/>
    <m/>
    <m/>
    <m/>
    <m/>
    <n v="0"/>
    <n v="0"/>
    <n v="0"/>
  </r>
  <r>
    <x v="1"/>
    <x v="8"/>
    <s v="N.A"/>
    <s v="Si"/>
    <n v="26"/>
    <s v="161-15"/>
    <s v="N.A"/>
    <x v="26"/>
    <s v="N.A"/>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n v="0"/>
    <n v="16427250"/>
    <n v="-16427250"/>
    <n v="23326695"/>
    <n v="6899445"/>
    <m/>
    <m/>
    <m/>
    <n v="23326695"/>
    <m/>
    <m/>
    <n v="0"/>
    <n v="23326695"/>
    <n v="0"/>
    <m/>
    <m/>
    <m/>
    <m/>
    <m/>
    <m/>
    <m/>
    <m/>
    <m/>
    <m/>
    <m/>
    <m/>
    <m/>
    <m/>
    <m/>
    <m/>
    <m/>
    <m/>
    <m/>
    <m/>
    <m/>
    <m/>
    <m/>
    <m/>
    <m/>
    <m/>
    <n v="0"/>
    <n v="0"/>
    <n v="0"/>
  </r>
  <r>
    <x v="1"/>
    <x v="8"/>
    <s v="N.A"/>
    <s v="Si"/>
    <n v="26"/>
    <s v="161-16"/>
    <s v="N.A"/>
    <x v="26"/>
    <s v="N.A"/>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n v="0"/>
    <n v="16427250"/>
    <n v="-16427250"/>
    <n v="23326695"/>
    <n v="6899445"/>
    <m/>
    <m/>
    <m/>
    <n v="23326695"/>
    <m/>
    <m/>
    <n v="0"/>
    <n v="23326695"/>
    <n v="0"/>
    <m/>
    <m/>
    <m/>
    <m/>
    <m/>
    <m/>
    <m/>
    <m/>
    <m/>
    <m/>
    <m/>
    <m/>
    <m/>
    <m/>
    <m/>
    <m/>
    <m/>
    <m/>
    <m/>
    <m/>
    <m/>
    <m/>
    <m/>
    <m/>
    <m/>
    <m/>
    <n v="0"/>
    <n v="0"/>
    <n v="0"/>
  </r>
  <r>
    <x v="1"/>
    <x v="8"/>
    <s v="N.A"/>
    <s v="Si"/>
    <s v="75 (30/12/2024)"/>
    <s v="161-17"/>
    <s v="N.A"/>
    <x v="26"/>
    <s v="N.A"/>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8117300"/>
    <n v="48117300"/>
    <s v="No"/>
    <s v="N/A"/>
    <s v="Jessica Arias Gaviria"/>
    <s v="Subdirectora de Demanda"/>
    <n v="6012220601"/>
    <s v="jessica.arias@upme.gov.co"/>
    <n v="48117300"/>
    <m/>
    <m/>
    <m/>
    <m/>
    <m/>
    <m/>
    <m/>
    <m/>
    <m/>
    <m/>
    <m/>
    <m/>
    <m/>
    <m/>
    <m/>
    <m/>
    <n v="4374300"/>
    <m/>
    <n v="4374300"/>
    <m/>
    <n v="4374300"/>
    <m/>
    <n v="8748600"/>
    <n v="48117300"/>
    <n v="21871500"/>
    <n v="26245800"/>
    <n v="0"/>
    <n v="26245800"/>
    <n v="15025"/>
    <d v="2025-01-21T00:00:00"/>
    <n v="48117300"/>
    <n v="0"/>
    <n v="10825"/>
    <d v="2025-01-23T00:00:00"/>
    <n v="48117300"/>
    <n v="0"/>
    <n v="0"/>
    <s v="VIVEROS MIRA MIGUEL"/>
    <s v="CO1.PCCNTR.7299749"/>
    <n v="48117300"/>
    <m/>
    <m/>
    <m/>
    <m/>
    <m/>
    <m/>
    <m/>
    <m/>
    <m/>
    <m/>
    <m/>
    <m/>
    <m/>
    <m/>
    <m/>
    <m/>
    <m/>
    <m/>
    <m/>
    <m/>
    <m/>
    <m/>
    <m/>
    <n v="48117300"/>
    <n v="0"/>
    <n v="48117300"/>
  </r>
  <r>
    <x v="1"/>
    <x v="8"/>
    <s v="N.A"/>
    <s v="Si"/>
    <s v="75 (30/12/2024)"/>
    <s v="161-18"/>
    <s v="N.A"/>
    <x v="26"/>
    <s v="N.A"/>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48117300"/>
    <n v="48117300"/>
    <s v="No"/>
    <s v="N/A"/>
    <s v="Jessica Arias Gaviria"/>
    <s v="Subdirectora de Demanda"/>
    <n v="6012220601"/>
    <s v="jessica.arias@upme.gov.co"/>
    <m/>
    <m/>
    <m/>
    <m/>
    <m/>
    <m/>
    <m/>
    <m/>
    <m/>
    <m/>
    <m/>
    <m/>
    <m/>
    <m/>
    <m/>
    <m/>
    <m/>
    <n v="4374300"/>
    <m/>
    <n v="4374300"/>
    <m/>
    <n v="4374300"/>
    <m/>
    <n v="5832400"/>
    <n v="0"/>
    <n v="18955300"/>
    <n v="-18955300"/>
    <n v="48117300"/>
    <n v="29162000"/>
    <m/>
    <m/>
    <m/>
    <n v="48117300"/>
    <m/>
    <m/>
    <n v="0"/>
    <n v="48117300"/>
    <n v="0"/>
    <m/>
    <m/>
    <m/>
    <m/>
    <m/>
    <m/>
    <m/>
    <m/>
    <m/>
    <m/>
    <m/>
    <m/>
    <m/>
    <m/>
    <m/>
    <m/>
    <m/>
    <m/>
    <m/>
    <m/>
    <m/>
    <m/>
    <m/>
    <m/>
    <m/>
    <m/>
    <n v="0"/>
    <n v="0"/>
    <n v="0"/>
  </r>
  <r>
    <x v="1"/>
    <x v="8"/>
    <s v="N.A"/>
    <s v="Si"/>
    <s v="75 (30/12/2024)"/>
    <s v="161-19"/>
    <s v="N.A"/>
    <x v="26"/>
    <s v="N.A"/>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5930150"/>
    <n v="45930150"/>
    <s v="No"/>
    <s v="N/A"/>
    <s v="Jessica Arias Gaviria"/>
    <s v="Subdirectora de Demanda"/>
    <n v="6012220601"/>
    <s v="jessica.arias@upme.gov.co"/>
    <m/>
    <m/>
    <m/>
    <m/>
    <m/>
    <m/>
    <m/>
    <m/>
    <m/>
    <m/>
    <m/>
    <m/>
    <m/>
    <m/>
    <m/>
    <m/>
    <m/>
    <n v="4374300"/>
    <m/>
    <n v="4374300"/>
    <m/>
    <n v="4374300"/>
    <m/>
    <n v="8748600"/>
    <n v="0"/>
    <n v="21871500"/>
    <n v="-21871500"/>
    <n v="45930150"/>
    <n v="24058650"/>
    <n v="19825"/>
    <d v="2025-01-24T00:00:00"/>
    <n v="45930150"/>
    <n v="0"/>
    <m/>
    <m/>
    <n v="0"/>
    <n v="45930150"/>
    <n v="45930150"/>
    <m/>
    <m/>
    <m/>
    <m/>
    <m/>
    <m/>
    <m/>
    <m/>
    <m/>
    <m/>
    <m/>
    <m/>
    <m/>
    <m/>
    <m/>
    <m/>
    <m/>
    <m/>
    <m/>
    <m/>
    <m/>
    <m/>
    <m/>
    <m/>
    <m/>
    <m/>
    <n v="0"/>
    <n v="0"/>
    <n v="0"/>
  </r>
  <r>
    <x v="1"/>
    <x v="8"/>
    <s v="N.A"/>
    <s v="Si"/>
    <s v="75 (30/12/2024)"/>
    <s v="161-20"/>
    <s v="N.A"/>
    <x v="26"/>
    <s v="N.A"/>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n v="73296300"/>
    <n v="33316500"/>
    <n v="39979800"/>
    <n v="0"/>
    <n v="39979800"/>
    <n v="15425"/>
    <d v="2025-01-21T00:00:00"/>
    <n v="73296300"/>
    <n v="0"/>
    <n v="10725"/>
    <d v="2025-01-23T00:00:00"/>
    <n v="73296300"/>
    <n v="0"/>
    <n v="0"/>
    <s v="ROZO CRUZ ALISON XIMENA"/>
    <s v="CO1.PCCNTR.7299167"/>
    <n v="73296300"/>
    <m/>
    <m/>
    <m/>
    <m/>
    <m/>
    <m/>
    <m/>
    <m/>
    <m/>
    <m/>
    <m/>
    <m/>
    <m/>
    <m/>
    <m/>
    <m/>
    <m/>
    <m/>
    <m/>
    <m/>
    <m/>
    <m/>
    <m/>
    <n v="73296300"/>
    <n v="0"/>
    <n v="73296300"/>
  </r>
  <r>
    <x v="1"/>
    <x v="8"/>
    <s v="N.A"/>
    <s v="Si"/>
    <s v="75 (30/12/2024)"/>
    <s v="161-21"/>
    <s v="N.A"/>
    <x v="26"/>
    <s v="N.A"/>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n v="73296300"/>
    <n v="33316500"/>
    <n v="39979800"/>
    <n v="0"/>
    <n v="39979800"/>
    <n v="14925"/>
    <d v="2025-01-21T00:00:00"/>
    <n v="73296300"/>
    <n v="0"/>
    <n v="10925"/>
    <s v="23/01/0205"/>
    <n v="73296300"/>
    <n v="0"/>
    <n v="0"/>
    <s v="TORRES LUNA ANGELA PATRICIA"/>
    <s v="CO1.PCCNTR.7300256"/>
    <n v="73296300"/>
    <m/>
    <m/>
    <m/>
    <m/>
    <m/>
    <m/>
    <m/>
    <m/>
    <m/>
    <m/>
    <m/>
    <m/>
    <m/>
    <m/>
    <m/>
    <m/>
    <m/>
    <m/>
    <m/>
    <m/>
    <m/>
    <m/>
    <m/>
    <n v="73296300"/>
    <n v="0"/>
    <n v="73296300"/>
  </r>
  <r>
    <x v="1"/>
    <x v="8"/>
    <s v="N.A"/>
    <s v="Si"/>
    <s v="75 (30/12/2024)"/>
    <s v="161-22"/>
    <s v="N.A"/>
    <x v="26"/>
    <s v="N.A"/>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1034800"/>
    <n v="81034800"/>
    <s v="No"/>
    <s v="N/A"/>
    <s v="Jessica Arias Gaviria"/>
    <s v="Subdirectora de Demanda"/>
    <n v="6012220601"/>
    <s v="jessica.arias@upme.gov.co"/>
    <n v="8034800"/>
    <m/>
    <m/>
    <m/>
    <m/>
    <m/>
    <m/>
    <m/>
    <m/>
    <m/>
    <m/>
    <m/>
    <m/>
    <m/>
    <m/>
    <m/>
    <m/>
    <n v="7366800"/>
    <m/>
    <n v="7366800"/>
    <m/>
    <n v="7366800"/>
    <m/>
    <n v="14733600"/>
    <n v="8034800"/>
    <n v="36834000"/>
    <n v="-28799200"/>
    <n v="73000000"/>
    <n v="44200800"/>
    <n v="15125"/>
    <d v="2025-01-21T00:00:00"/>
    <n v="81034800"/>
    <n v="0"/>
    <n v="10625"/>
    <s v="23/01/0205"/>
    <n v="8034800"/>
    <n v="73000000"/>
    <n v="73000000"/>
    <s v="GOMEZ GARNICA SARAY GISELLA"/>
    <s v="CO1.PCCNTR.7299191"/>
    <n v="8034800"/>
    <m/>
    <m/>
    <m/>
    <m/>
    <m/>
    <m/>
    <m/>
    <m/>
    <m/>
    <m/>
    <m/>
    <m/>
    <m/>
    <m/>
    <m/>
    <m/>
    <m/>
    <m/>
    <m/>
    <m/>
    <m/>
    <m/>
    <m/>
    <n v="8034800"/>
    <n v="0"/>
    <n v="8034800"/>
  </r>
  <r>
    <x v="1"/>
    <x v="8"/>
    <s v="N.A"/>
    <s v="Si"/>
    <s v="75 (30/12/2024)"/>
    <s v="161-23"/>
    <s v="N.A"/>
    <x v="26"/>
    <s v="N.A"/>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1034800"/>
    <n v="81034800"/>
    <s v="No"/>
    <s v="N/A"/>
    <s v="Jessica Arias Gaviria"/>
    <s v="Subdirectora de Demanda"/>
    <n v="6012220601"/>
    <s v="jessica.arias@upme.gov.co"/>
    <m/>
    <m/>
    <m/>
    <m/>
    <m/>
    <m/>
    <m/>
    <m/>
    <m/>
    <m/>
    <m/>
    <m/>
    <m/>
    <m/>
    <m/>
    <m/>
    <m/>
    <n v="7366800"/>
    <m/>
    <n v="7366800"/>
    <m/>
    <n v="7366800"/>
    <m/>
    <n v="11050200"/>
    <n v="0"/>
    <n v="33150600"/>
    <n v="-33150600"/>
    <n v="81034800"/>
    <n v="47884200"/>
    <m/>
    <m/>
    <m/>
    <n v="81034800"/>
    <m/>
    <m/>
    <n v="0"/>
    <n v="81034800"/>
    <n v="0"/>
    <m/>
    <m/>
    <m/>
    <m/>
    <m/>
    <m/>
    <m/>
    <m/>
    <m/>
    <m/>
    <m/>
    <m/>
    <m/>
    <m/>
    <m/>
    <m/>
    <m/>
    <m/>
    <m/>
    <m/>
    <m/>
    <m/>
    <m/>
    <m/>
    <m/>
    <m/>
    <n v="0"/>
    <n v="0"/>
    <n v="0"/>
  </r>
  <r>
    <x v="1"/>
    <x v="8"/>
    <s v="N.A"/>
    <s v="Si"/>
    <n v="26"/>
    <s v="161-24"/>
    <s v="N.A"/>
    <x v="26"/>
    <s v="N.A"/>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n v="3285450"/>
    <m/>
    <n v="3285450"/>
    <m/>
    <n v="3285450"/>
    <m/>
    <n v="6570900"/>
    <n v="0"/>
    <n v="16427250"/>
    <n v="-16427250"/>
    <n v="22669605"/>
    <n v="6242355"/>
    <m/>
    <m/>
    <m/>
    <n v="22669605"/>
    <m/>
    <m/>
    <n v="0"/>
    <n v="22669605"/>
    <n v="0"/>
    <m/>
    <m/>
    <m/>
    <m/>
    <m/>
    <m/>
    <m/>
    <m/>
    <m/>
    <m/>
    <m/>
    <m/>
    <m/>
    <m/>
    <m/>
    <m/>
    <m/>
    <m/>
    <m/>
    <m/>
    <m/>
    <m/>
    <m/>
    <m/>
    <m/>
    <m/>
    <n v="0"/>
    <n v="0"/>
    <n v="0"/>
  </r>
  <r>
    <x v="1"/>
    <x v="8"/>
    <s v="N.A"/>
    <s v="Si"/>
    <n v="26"/>
    <s v="161-25"/>
    <s v="N.A"/>
    <x v="26"/>
    <s v="N.A"/>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n v="4590600"/>
    <m/>
    <n v="4590600"/>
    <m/>
    <n v="4590600"/>
    <m/>
    <n v="9181200"/>
    <n v="0"/>
    <n v="22953000"/>
    <n v="-22953000"/>
    <n v="31675140"/>
    <n v="8722140"/>
    <m/>
    <m/>
    <m/>
    <n v="31675140"/>
    <m/>
    <m/>
    <n v="0"/>
    <n v="31675140"/>
    <n v="0"/>
    <m/>
    <m/>
    <m/>
    <m/>
    <m/>
    <m/>
    <m/>
    <m/>
    <m/>
    <m/>
    <m/>
    <m/>
    <m/>
    <m/>
    <m/>
    <m/>
    <m/>
    <m/>
    <m/>
    <m/>
    <m/>
    <m/>
    <m/>
    <m/>
    <m/>
    <m/>
    <n v="0"/>
    <n v="0"/>
    <n v="0"/>
  </r>
  <r>
    <x v="1"/>
    <x v="8"/>
    <s v="N.A"/>
    <s v="Si"/>
    <s v="75 (30/12/2024)"/>
    <s v="161-26"/>
    <s v="N.A"/>
    <x v="26"/>
    <s v="N.A"/>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n v="8650000"/>
    <m/>
    <n v="8650000"/>
    <m/>
    <n v="8650000"/>
    <m/>
    <n v="17300000"/>
    <n v="0"/>
    <n v="43250000"/>
    <n v="-43250000"/>
    <n v="95150000"/>
    <n v="51900000"/>
    <m/>
    <m/>
    <m/>
    <n v="95150000"/>
    <m/>
    <m/>
    <n v="0"/>
    <n v="95150000"/>
    <n v="0"/>
    <m/>
    <m/>
    <m/>
    <m/>
    <m/>
    <m/>
    <m/>
    <m/>
    <m/>
    <m/>
    <m/>
    <m/>
    <m/>
    <m/>
    <m/>
    <m/>
    <m/>
    <m/>
    <m/>
    <m/>
    <m/>
    <m/>
    <m/>
    <m/>
    <m/>
    <m/>
    <n v="0"/>
    <n v="0"/>
    <n v="0"/>
  </r>
  <r>
    <x v="1"/>
    <x v="8"/>
    <s v="N.A"/>
    <s v="Si"/>
    <s v="75 (30/12/2024)"/>
    <s v="161-27"/>
    <s v="N.A"/>
    <x v="26"/>
    <s v="N.A"/>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6978000"/>
    <n v="0"/>
    <n v="43738000"/>
    <n v="-43738000"/>
    <n v="98150000"/>
    <n v="54412000"/>
    <m/>
    <m/>
    <m/>
    <n v="98150000"/>
    <m/>
    <m/>
    <n v="0"/>
    <n v="98150000"/>
    <n v="0"/>
    <m/>
    <m/>
    <m/>
    <m/>
    <m/>
    <m/>
    <m/>
    <m/>
    <m/>
    <m/>
    <m/>
    <m/>
    <m/>
    <m/>
    <m/>
    <m/>
    <m/>
    <m/>
    <m/>
    <m/>
    <m/>
    <m/>
    <m/>
    <m/>
    <m/>
    <m/>
    <n v="0"/>
    <n v="0"/>
    <n v="0"/>
  </r>
  <r>
    <x v="1"/>
    <x v="8"/>
    <s v="N.A"/>
    <s v="Si"/>
    <s v="75 (30/12/2024)"/>
    <s v="161-28"/>
    <s v="N.A"/>
    <x v="26"/>
    <s v="N.A"/>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1925000"/>
    <n v="0"/>
    <n v="38685000"/>
    <n v="-38685000"/>
    <n v="98150000"/>
    <n v="59465000"/>
    <m/>
    <m/>
    <m/>
    <n v="98150000"/>
    <m/>
    <m/>
    <n v="0"/>
    <n v="98150000"/>
    <n v="0"/>
    <m/>
    <m/>
    <m/>
    <m/>
    <m/>
    <m/>
    <m/>
    <m/>
    <m/>
    <m/>
    <m/>
    <m/>
    <m/>
    <m/>
    <m/>
    <m/>
    <m/>
    <m/>
    <m/>
    <m/>
    <m/>
    <m/>
    <m/>
    <m/>
    <m/>
    <m/>
    <n v="0"/>
    <n v="0"/>
    <n v="0"/>
  </r>
  <r>
    <x v="1"/>
    <x v="8"/>
    <s v="N.A"/>
    <s v="Si"/>
    <s v="75 (30/12/2024)"/>
    <s v="161-29"/>
    <s v="N.A"/>
    <x v="26"/>
    <s v="N.A"/>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n v="8650000"/>
    <m/>
    <n v="8650000"/>
    <m/>
    <n v="8650000"/>
    <m/>
    <n v="17300000"/>
    <n v="95150000"/>
    <n v="43250000"/>
    <n v="51900000"/>
    <n v="0"/>
    <n v="51900000"/>
    <n v="15625"/>
    <d v="2025-01-21T00:00:00"/>
    <n v="95150000"/>
    <n v="0"/>
    <n v="15725"/>
    <d v="2025-01-29T00:00:00"/>
    <n v="95150000"/>
    <n v="0"/>
    <n v="0"/>
    <s v="RODRIGUEZ REYES CRISTIAN DAVID"/>
    <s v="CO1.PCCNTR. 7344401"/>
    <n v="95150000"/>
    <m/>
    <m/>
    <m/>
    <m/>
    <m/>
    <m/>
    <m/>
    <m/>
    <m/>
    <m/>
    <m/>
    <m/>
    <m/>
    <m/>
    <m/>
    <m/>
    <m/>
    <m/>
    <m/>
    <m/>
    <m/>
    <m/>
    <m/>
    <n v="95150000"/>
    <n v="0"/>
    <n v="95150000"/>
  </r>
  <r>
    <x v="1"/>
    <x v="8"/>
    <s v="N.A"/>
    <s v="Si"/>
    <s v="75 (30/12/2024)"/>
    <s v="161-30"/>
    <s v="N.A"/>
    <x v="26"/>
    <s v="N.A"/>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n v="8800000"/>
    <m/>
    <n v="8800000"/>
    <m/>
    <n v="8800000"/>
    <m/>
    <n v="17950000"/>
    <n v="0"/>
    <n v="44350000"/>
    <n v="-44350000"/>
    <n v="97150000"/>
    <n v="52800000"/>
    <n v="21325"/>
    <d v="2025-01-28T00:00:00"/>
    <n v="97150000"/>
    <n v="0"/>
    <m/>
    <m/>
    <n v="0"/>
    <n v="97150000"/>
    <n v="97150000"/>
    <m/>
    <m/>
    <m/>
    <m/>
    <m/>
    <m/>
    <m/>
    <m/>
    <m/>
    <m/>
    <m/>
    <m/>
    <m/>
    <m/>
    <m/>
    <m/>
    <m/>
    <m/>
    <m/>
    <m/>
    <m/>
    <m/>
    <m/>
    <m/>
    <m/>
    <m/>
    <n v="0"/>
    <n v="0"/>
    <n v="0"/>
  </r>
  <r>
    <x v="1"/>
    <x v="8"/>
    <s v="N.A"/>
    <s v="Si"/>
    <n v="5"/>
    <s v="161-31"/>
    <s v="N.A"/>
    <x v="26"/>
    <s v="N.A"/>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n v="8997450"/>
    <m/>
    <n v="8997450"/>
    <m/>
    <n v="8997450"/>
    <m/>
    <n v="17994900"/>
    <n v="0"/>
    <n v="44987250"/>
    <n v="-44987250"/>
    <n v="96272715"/>
    <n v="51285465"/>
    <m/>
    <m/>
    <m/>
    <n v="96272715"/>
    <m/>
    <m/>
    <n v="0"/>
    <n v="96272715"/>
    <n v="0"/>
    <m/>
    <m/>
    <m/>
    <m/>
    <m/>
    <m/>
    <m/>
    <m/>
    <m/>
    <m/>
    <m/>
    <m/>
    <m/>
    <m/>
    <m/>
    <m/>
    <m/>
    <m/>
    <m/>
    <m/>
    <m/>
    <m/>
    <m/>
    <m/>
    <m/>
    <m/>
    <n v="0"/>
    <n v="0"/>
    <n v="0"/>
  </r>
  <r>
    <x v="1"/>
    <x v="8"/>
    <s v="N.A"/>
    <s v="Si"/>
    <s v="75 (30/12/2024)"/>
    <s v="161-32"/>
    <s v="N.A"/>
    <x v="26"/>
    <s v="N.A"/>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n v="7727273"/>
    <m/>
    <n v="7727273"/>
    <m/>
    <n v="7727273"/>
    <m/>
    <n v="15454543"/>
    <n v="85000000"/>
    <n v="38636362"/>
    <n v="46363638"/>
    <n v="0"/>
    <n v="46363638"/>
    <n v="15325"/>
    <d v="2025-01-21T00:00:00"/>
    <n v="85000000"/>
    <n v="0"/>
    <n v="12525"/>
    <s v="27/01/0205"/>
    <n v="85000000"/>
    <n v="0"/>
    <n v="0"/>
    <s v="CESPEDES RODRIGUEZ DAVID FELIPE"/>
    <s v="CO1.PCCNTR. 7314969"/>
    <n v="85000000"/>
    <m/>
    <m/>
    <m/>
    <m/>
    <m/>
    <m/>
    <m/>
    <m/>
    <m/>
    <m/>
    <m/>
    <m/>
    <m/>
    <m/>
    <m/>
    <m/>
    <m/>
    <m/>
    <m/>
    <m/>
    <m/>
    <m/>
    <m/>
    <n v="85000000"/>
    <n v="0"/>
    <n v="85000000"/>
  </r>
  <r>
    <x v="1"/>
    <x v="8"/>
    <s v="N.A"/>
    <s v="Si"/>
    <s v="75 (30/12/2024)"/>
    <s v="161-33"/>
    <s v="N.A"/>
    <x v="26"/>
    <s v="N.A"/>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n v="10446822"/>
    <m/>
    <n v="10446822"/>
    <m/>
    <n v="10446822"/>
    <m/>
    <n v="20893644"/>
    <n v="0"/>
    <n v="52234110"/>
    <n v="-52234110"/>
    <n v="120138452"/>
    <n v="67904342"/>
    <n v="16825"/>
    <d v="2025-01-23T00:00:00"/>
    <n v="120138452"/>
    <n v="0"/>
    <m/>
    <m/>
    <n v="0"/>
    <n v="120138452"/>
    <n v="120138452"/>
    <m/>
    <m/>
    <m/>
    <m/>
    <m/>
    <m/>
    <m/>
    <m/>
    <m/>
    <m/>
    <m/>
    <m/>
    <m/>
    <m/>
    <m/>
    <m/>
    <m/>
    <m/>
    <m/>
    <m/>
    <m/>
    <m/>
    <m/>
    <m/>
    <m/>
    <m/>
    <n v="0"/>
    <n v="0"/>
    <n v="0"/>
  </r>
  <r>
    <x v="1"/>
    <x v="8"/>
    <s v="N.A"/>
    <s v="Si"/>
    <n v="13"/>
    <s v="161-34"/>
    <s v="N.A"/>
    <x v="26"/>
    <s v="N.A"/>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n v="7053862"/>
    <m/>
    <n v="7053862"/>
    <m/>
    <n v="7053862"/>
    <m/>
    <n v="6732560"/>
    <n v="0"/>
    <n v="27894146"/>
    <n v="-27894146"/>
    <n v="64010920"/>
    <n v="36116774"/>
    <m/>
    <m/>
    <m/>
    <n v="64010920"/>
    <m/>
    <m/>
    <n v="0"/>
    <n v="64010920"/>
    <n v="0"/>
    <m/>
    <m/>
    <m/>
    <m/>
    <m/>
    <m/>
    <m/>
    <m/>
    <m/>
    <m/>
    <m/>
    <m/>
    <m/>
    <m/>
    <m/>
    <m/>
    <m/>
    <m/>
    <m/>
    <m/>
    <m/>
    <m/>
    <m/>
    <m/>
    <m/>
    <m/>
    <n v="0"/>
    <n v="0"/>
    <n v="0"/>
  </r>
  <r>
    <x v="1"/>
    <x v="8"/>
    <s v="N.A"/>
    <s v="Si"/>
    <n v="40"/>
    <s v="161-35"/>
    <s v="N.A"/>
    <x v="26"/>
    <s v="N.A"/>
    <n v="81101516"/>
    <x v="41"/>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229334728"/>
    <n v="229334728"/>
    <s v="No"/>
    <s v="N/A"/>
    <s v="Jessica Arias Gaviria"/>
    <s v="Subdirectora de Demanda"/>
    <n v="6012220601"/>
    <s v="jessica.arias@upme.gov.co"/>
    <m/>
    <m/>
    <m/>
    <m/>
    <m/>
    <m/>
    <m/>
    <m/>
    <m/>
    <m/>
    <m/>
    <m/>
    <m/>
    <m/>
    <m/>
    <m/>
    <m/>
    <m/>
    <m/>
    <n v="187646860"/>
    <m/>
    <m/>
    <m/>
    <n v="140735144"/>
    <n v="0"/>
    <n v="328382004"/>
    <n v="-328382004"/>
    <n v="229334728"/>
    <n v="-99047276"/>
    <m/>
    <m/>
    <m/>
    <n v="229334728"/>
    <m/>
    <m/>
    <n v="0"/>
    <n v="229334728"/>
    <n v="0"/>
    <m/>
    <m/>
    <m/>
    <m/>
    <m/>
    <m/>
    <m/>
    <m/>
    <m/>
    <m/>
    <m/>
    <m/>
    <m/>
    <m/>
    <m/>
    <m/>
    <m/>
    <m/>
    <m/>
    <m/>
    <m/>
    <m/>
    <m/>
    <m/>
    <m/>
    <m/>
    <n v="0"/>
    <n v="0"/>
    <n v="0"/>
  </r>
  <r>
    <x v="1"/>
    <x v="8"/>
    <s v="N.A"/>
    <s v="Si"/>
    <s v="75 (30/12/2024)"/>
    <s v="161-36"/>
    <s v="N.A"/>
    <x v="26"/>
    <s v="N.A"/>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3500000"/>
    <n v="103500000"/>
    <s v="No"/>
    <s v="N/A"/>
    <s v="Jessica Arias Gaviria"/>
    <s v="Subdirectora de Demanda"/>
    <n v="6012220601"/>
    <s v="jessica.arias@upme.gov.co"/>
    <m/>
    <m/>
    <m/>
    <m/>
    <m/>
    <m/>
    <m/>
    <m/>
    <m/>
    <m/>
    <m/>
    <m/>
    <m/>
    <m/>
    <m/>
    <m/>
    <m/>
    <n v="9000000"/>
    <m/>
    <n v="9000000"/>
    <m/>
    <n v="9000000"/>
    <m/>
    <n v="18000000"/>
    <n v="0"/>
    <n v="45000000"/>
    <n v="-45000000"/>
    <n v="103500000"/>
    <n v="58500000"/>
    <m/>
    <m/>
    <m/>
    <n v="103500000"/>
    <m/>
    <m/>
    <n v="0"/>
    <n v="103500000"/>
    <n v="0"/>
    <m/>
    <m/>
    <m/>
    <m/>
    <m/>
    <m/>
    <m/>
    <m/>
    <m/>
    <m/>
    <m/>
    <m/>
    <m/>
    <m/>
    <m/>
    <m/>
    <m/>
    <m/>
    <m/>
    <m/>
    <m/>
    <m/>
    <m/>
    <m/>
    <m/>
    <m/>
    <n v="0"/>
    <n v="0"/>
    <n v="0"/>
  </r>
  <r>
    <x v="1"/>
    <x v="8"/>
    <s v="N.A"/>
    <s v="Si"/>
    <s v="75 (30/12/2024)"/>
    <s v="161-37"/>
    <s v="N.A"/>
    <x v="26"/>
    <s v="N.A"/>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2765000"/>
    <n v="72765000"/>
    <s v="No"/>
    <s v="N/A"/>
    <s v="Jessica Arias Gaviria"/>
    <s v="Subdirectora de Demanda"/>
    <n v="6012220601"/>
    <s v="jessica.arias@upme.gov.co"/>
    <n v="72765000"/>
    <m/>
    <m/>
    <m/>
    <m/>
    <m/>
    <m/>
    <m/>
    <m/>
    <m/>
    <m/>
    <m/>
    <m/>
    <m/>
    <m/>
    <m/>
    <m/>
    <n v="6615000"/>
    <m/>
    <n v="6615000"/>
    <m/>
    <n v="6615000"/>
    <m/>
    <n v="13230000"/>
    <n v="72765000"/>
    <n v="33075000"/>
    <n v="39690000"/>
    <n v="0"/>
    <n v="39690000"/>
    <n v="14825"/>
    <d v="2025-01-21T00:00:00"/>
    <n v="72765000"/>
    <n v="0"/>
    <n v="10125"/>
    <d v="2025-01-22T00:00:00"/>
    <n v="72765000"/>
    <n v="0"/>
    <n v="0"/>
    <s v="PALOMEQUE LUJAN CARMEN YAJAIRA"/>
    <s v="CO1.PCCNTR. 7294342"/>
    <n v="72765000"/>
    <m/>
    <m/>
    <m/>
    <m/>
    <m/>
    <m/>
    <m/>
    <m/>
    <m/>
    <m/>
    <m/>
    <m/>
    <m/>
    <m/>
    <m/>
    <m/>
    <m/>
    <m/>
    <m/>
    <m/>
    <m/>
    <m/>
    <m/>
    <n v="72765000"/>
    <n v="0"/>
    <n v="72765000"/>
  </r>
  <r>
    <x v="1"/>
    <x v="8"/>
    <s v="N.A"/>
    <s v="Si"/>
    <s v="75 (30/12/2024)"/>
    <s v="161-38"/>
    <s v="N.A"/>
    <x v="26"/>
    <s v="N.A"/>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n v="9200000"/>
    <m/>
    <n v="9200000"/>
    <m/>
    <n v="9200000"/>
    <m/>
    <n v="18400000"/>
    <n v="0"/>
    <n v="46000000"/>
    <n v="-46000000"/>
    <n v="101200000"/>
    <n v="55200000"/>
    <n v="19425"/>
    <d v="2024-01-24T00:00:00"/>
    <n v="101200000"/>
    <n v="0"/>
    <m/>
    <m/>
    <n v="0"/>
    <n v="101200000"/>
    <n v="101200000"/>
    <m/>
    <m/>
    <m/>
    <m/>
    <m/>
    <m/>
    <m/>
    <m/>
    <m/>
    <m/>
    <m/>
    <m/>
    <m/>
    <m/>
    <m/>
    <m/>
    <m/>
    <m/>
    <m/>
    <m/>
    <m/>
    <m/>
    <m/>
    <m/>
    <m/>
    <m/>
    <n v="0"/>
    <n v="0"/>
    <n v="0"/>
  </r>
  <r>
    <x v="1"/>
    <x v="8"/>
    <s v="N.A"/>
    <s v="Si"/>
    <n v="5"/>
    <s v="161-39"/>
    <s v="N.A"/>
    <x v="26"/>
    <s v="N.A"/>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n v="9677850"/>
    <m/>
    <n v="9677850"/>
    <m/>
    <n v="9677850"/>
    <m/>
    <n v="23902165"/>
    <n v="0"/>
    <n v="52935715"/>
    <n v="-52935715"/>
    <n v="111002815"/>
    <n v="58067100"/>
    <n v="22225"/>
    <d v="2025-01-30T00:00:00"/>
    <n v="106456350"/>
    <n v="4546465"/>
    <m/>
    <m/>
    <n v="0"/>
    <n v="111002815"/>
    <n v="106456350"/>
    <m/>
    <m/>
    <m/>
    <m/>
    <m/>
    <m/>
    <m/>
    <m/>
    <m/>
    <m/>
    <m/>
    <m/>
    <m/>
    <m/>
    <m/>
    <m/>
    <m/>
    <m/>
    <m/>
    <m/>
    <m/>
    <m/>
    <m/>
    <m/>
    <m/>
    <m/>
    <n v="0"/>
    <n v="0"/>
    <n v="0"/>
  </r>
  <r>
    <x v="1"/>
    <x v="8"/>
    <s v="N.A"/>
    <s v="Si"/>
    <s v="75 (30/12/2024)"/>
    <s v="161-40"/>
    <s v="N.A"/>
    <x v="26"/>
    <s v="N.A"/>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500000"/>
    <n v="57500000"/>
    <s v="No"/>
    <s v="N/A"/>
    <s v="Jessica Arias Gaviria"/>
    <s v="Subdirectora de Demanda"/>
    <n v="6012220601"/>
    <s v="jessica.arias@upme.gov.co"/>
    <m/>
    <m/>
    <m/>
    <m/>
    <m/>
    <m/>
    <m/>
    <m/>
    <m/>
    <m/>
    <m/>
    <m/>
    <m/>
    <m/>
    <m/>
    <m/>
    <m/>
    <n v="5000000"/>
    <m/>
    <n v="5000000"/>
    <m/>
    <n v="5000000"/>
    <m/>
    <n v="10000000"/>
    <n v="0"/>
    <n v="25000000"/>
    <n v="-25000000"/>
    <n v="57500000"/>
    <n v="32500000"/>
    <m/>
    <m/>
    <m/>
    <n v="57500000"/>
    <m/>
    <m/>
    <n v="0"/>
    <n v="57500000"/>
    <n v="0"/>
    <m/>
    <m/>
    <m/>
    <m/>
    <m/>
    <m/>
    <m/>
    <m/>
    <m/>
    <m/>
    <m/>
    <m/>
    <m/>
    <m/>
    <m/>
    <m/>
    <m/>
    <m/>
    <m/>
    <m/>
    <m/>
    <m/>
    <m/>
    <m/>
    <m/>
    <m/>
    <n v="0"/>
    <n v="0"/>
    <n v="0"/>
  </r>
  <r>
    <x v="1"/>
    <x v="8"/>
    <s v="N.A"/>
    <s v="Si"/>
    <s v="75 (30/12/2024)"/>
    <s v="161-41"/>
    <s v="N.A"/>
    <x v="26"/>
    <s v="N.A"/>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59586450"/>
    <n v="59586450"/>
    <s v="No"/>
    <s v="N/A"/>
    <s v="Jessica Arias Gaviria"/>
    <s v="Subdirectora de Demanda"/>
    <n v="6012220601"/>
    <s v="jessica.arias@upme.gov.co"/>
    <m/>
    <m/>
    <m/>
    <m/>
    <m/>
    <m/>
    <m/>
    <m/>
    <m/>
    <m/>
    <m/>
    <m/>
    <m/>
    <m/>
    <m/>
    <m/>
    <m/>
    <n v="5416950"/>
    <m/>
    <n v="5416950"/>
    <m/>
    <n v="5416950"/>
    <m/>
    <n v="8125425"/>
    <n v="0"/>
    <n v="24376275"/>
    <n v="-24376275"/>
    <n v="59586450"/>
    <n v="35210175"/>
    <m/>
    <m/>
    <m/>
    <n v="59586450"/>
    <m/>
    <m/>
    <n v="0"/>
    <n v="59586450"/>
    <n v="0"/>
    <m/>
    <m/>
    <m/>
    <m/>
    <m/>
    <m/>
    <m/>
    <m/>
    <m/>
    <m/>
    <m/>
    <m/>
    <m/>
    <m/>
    <m/>
    <m/>
    <m/>
    <m/>
    <m/>
    <m/>
    <m/>
    <m/>
    <m/>
    <m/>
    <m/>
    <m/>
    <n v="0"/>
    <n v="0"/>
    <n v="0"/>
  </r>
  <r>
    <x v="1"/>
    <x v="8"/>
    <s v="N.A"/>
    <s v="Si"/>
    <s v="75 (30/12/2024)"/>
    <s v="161-42"/>
    <s v="N.A"/>
    <x v="26"/>
    <s v="N.A"/>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09250000"/>
    <n v="109250000"/>
    <s v="No"/>
    <s v="N/A"/>
    <s v="Jessica Arias Gaviria"/>
    <s v="Subdirectora de Demanda"/>
    <n v="6012220601"/>
    <s v="jessica.arias@upme.gov.co"/>
    <m/>
    <m/>
    <m/>
    <m/>
    <m/>
    <m/>
    <m/>
    <m/>
    <m/>
    <m/>
    <m/>
    <m/>
    <m/>
    <m/>
    <m/>
    <m/>
    <m/>
    <n v="9500000"/>
    <m/>
    <n v="9500000"/>
    <m/>
    <n v="9500000"/>
    <m/>
    <n v="19000000"/>
    <n v="0"/>
    <n v="47500000"/>
    <n v="-47500000"/>
    <n v="109250000"/>
    <n v="61750000"/>
    <m/>
    <m/>
    <m/>
    <n v="109250000"/>
    <m/>
    <m/>
    <n v="0"/>
    <n v="109250000"/>
    <n v="0"/>
    <m/>
    <m/>
    <m/>
    <m/>
    <m/>
    <m/>
    <m/>
    <m/>
    <m/>
    <m/>
    <m/>
    <m/>
    <m/>
    <m/>
    <m/>
    <m/>
    <m/>
    <m/>
    <m/>
    <m/>
    <m/>
    <m/>
    <m/>
    <m/>
    <m/>
    <m/>
    <n v="0"/>
    <n v="0"/>
    <n v="0"/>
  </r>
  <r>
    <x v="1"/>
    <x v="8"/>
    <s v="N.A"/>
    <s v="Si"/>
    <s v="75 (30/12/2024)"/>
    <s v="161-43"/>
    <s v="N.A"/>
    <x v="26"/>
    <s v="N.A"/>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n v="22025"/>
    <d v="2025-01-30T00:00:00"/>
    <n v="49500000"/>
    <n v="500000"/>
    <m/>
    <m/>
    <n v="0"/>
    <n v="50000000"/>
    <n v="49500000"/>
    <m/>
    <m/>
    <m/>
    <m/>
    <m/>
    <m/>
    <m/>
    <m/>
    <m/>
    <m/>
    <m/>
    <m/>
    <m/>
    <m/>
    <m/>
    <m/>
    <m/>
    <m/>
    <m/>
    <m/>
    <m/>
    <m/>
    <m/>
    <m/>
    <m/>
    <m/>
    <n v="0"/>
    <n v="0"/>
    <n v="0"/>
  </r>
  <r>
    <x v="1"/>
    <x v="8"/>
    <s v="N.A"/>
    <s v="Si"/>
    <s v="75 (30/12/2024)"/>
    <s v="161-44"/>
    <s v="N.A"/>
    <x v="26"/>
    <s v="N.A"/>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m/>
    <m/>
    <m/>
    <n v="50000000"/>
    <m/>
    <m/>
    <n v="0"/>
    <n v="50000000"/>
    <n v="0"/>
    <m/>
    <m/>
    <m/>
    <m/>
    <m/>
    <m/>
    <m/>
    <m/>
    <m/>
    <m/>
    <m/>
    <m/>
    <m/>
    <m/>
    <m/>
    <m/>
    <m/>
    <m/>
    <m/>
    <m/>
    <m/>
    <m/>
    <m/>
    <m/>
    <m/>
    <m/>
    <n v="0"/>
    <n v="0"/>
    <n v="0"/>
  </r>
  <r>
    <x v="1"/>
    <x v="8"/>
    <s v="N.A"/>
    <s v="Si"/>
    <s v="75 (30/12/2024)"/>
    <s v="161-45"/>
    <s v="N.A"/>
    <x v="26"/>
    <s v="N.A"/>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n v="8569000"/>
    <m/>
    <n v="8569000"/>
    <m/>
    <n v="8569000"/>
    <m/>
    <n v="8569000"/>
    <n v="0"/>
    <n v="34276000"/>
    <n v="-34276000"/>
    <n v="85690000"/>
    <n v="51414000"/>
    <m/>
    <m/>
    <m/>
    <n v="85690000"/>
    <m/>
    <m/>
    <n v="0"/>
    <n v="85690000"/>
    <n v="0"/>
    <m/>
    <m/>
    <m/>
    <m/>
    <m/>
    <m/>
    <m/>
    <m/>
    <m/>
    <m/>
    <m/>
    <m/>
    <m/>
    <m/>
    <m/>
    <m/>
    <m/>
    <m/>
    <m/>
    <m/>
    <m/>
    <m/>
    <m/>
    <m/>
    <m/>
    <m/>
    <n v="0"/>
    <n v="0"/>
    <n v="0"/>
  </r>
  <r>
    <x v="1"/>
    <x v="8"/>
    <s v="N.A"/>
    <s v="Si"/>
    <s v="75 (30/12/2024)"/>
    <s v="161-46"/>
    <s v="N.A"/>
    <x v="26"/>
    <s v="N.A"/>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m/>
    <m/>
    <m/>
    <n v="50000000"/>
    <m/>
    <m/>
    <n v="0"/>
    <n v="50000000"/>
    <n v="0"/>
    <m/>
    <m/>
    <m/>
    <m/>
    <m/>
    <m/>
    <m/>
    <m/>
    <m/>
    <m/>
    <m/>
    <m/>
    <m/>
    <m/>
    <m/>
    <m/>
    <m/>
    <m/>
    <m/>
    <m/>
    <m/>
    <m/>
    <m/>
    <m/>
    <m/>
    <m/>
    <n v="0"/>
    <n v="0"/>
    <n v="0"/>
  </r>
  <r>
    <x v="1"/>
    <x v="8"/>
    <s v="N.A"/>
    <s v="Si"/>
    <s v="75 (30/12/2024)"/>
    <s v="161-47"/>
    <s v="N.A"/>
    <x v="26"/>
    <s v="N.A"/>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n v="14071733"/>
  </r>
  <r>
    <x v="1"/>
    <x v="8"/>
    <s v="N.A"/>
    <s v="Si"/>
    <s v="75 (30/12/2024)"/>
    <s v="161-48"/>
    <s v="N.A"/>
    <x v="26"/>
    <s v="N.A"/>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n v="14071733"/>
  </r>
  <r>
    <x v="1"/>
    <x v="8"/>
    <s v="N.A"/>
    <s v="Si"/>
    <s v="75 (30/12/2024)"/>
    <s v="161-49"/>
    <s v="N.A"/>
    <x v="26"/>
    <s v="N.A"/>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97750000"/>
    <n v="97750000"/>
    <s v="No"/>
    <s v="N/A"/>
    <s v="Edith Carolina Chaves"/>
    <s v="Coordinadora GIT Gestión Contractual"/>
    <n v="6012220601"/>
    <s v="edith.chaves@upme.gov.co"/>
    <m/>
    <m/>
    <m/>
    <m/>
    <m/>
    <m/>
    <m/>
    <m/>
    <m/>
    <m/>
    <m/>
    <m/>
    <m/>
    <m/>
    <m/>
    <m/>
    <m/>
    <n v="8500000"/>
    <m/>
    <n v="8500000"/>
    <m/>
    <n v="8500000"/>
    <m/>
    <n v="17000000"/>
    <n v="0"/>
    <n v="42500000"/>
    <n v="-42500000"/>
    <n v="97750000"/>
    <n v="55250000"/>
    <m/>
    <m/>
    <m/>
    <n v="97750000"/>
    <m/>
    <m/>
    <n v="0"/>
    <n v="97750000"/>
    <n v="0"/>
    <m/>
    <m/>
    <m/>
    <m/>
    <m/>
    <m/>
    <m/>
    <m/>
    <m/>
    <m/>
    <m/>
    <m/>
    <m/>
    <m/>
    <m/>
    <m/>
    <m/>
    <m/>
    <m/>
    <m/>
    <m/>
    <m/>
    <m/>
    <m/>
    <m/>
    <m/>
    <n v="0"/>
    <n v="0"/>
    <n v="0"/>
  </r>
  <r>
    <x v="1"/>
    <x v="8"/>
    <s v="N.A"/>
    <s v="Si"/>
    <n v="31"/>
    <s v="161-50"/>
    <s v="N.A"/>
    <x v="26"/>
    <s v="N.A"/>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n v="7366800"/>
    <m/>
    <n v="7366800"/>
    <m/>
    <n v="7366800"/>
    <m/>
    <n v="7366800"/>
    <n v="0"/>
    <n v="29467200"/>
    <n v="-29467200"/>
    <n v="86191560"/>
    <n v="56724360"/>
    <m/>
    <m/>
    <m/>
    <n v="86191560"/>
    <m/>
    <m/>
    <n v="0"/>
    <n v="86191560"/>
    <n v="0"/>
    <m/>
    <m/>
    <m/>
    <m/>
    <m/>
    <m/>
    <m/>
    <m/>
    <m/>
    <m/>
    <m/>
    <m/>
    <m/>
    <m/>
    <m/>
    <m/>
    <m/>
    <m/>
    <m/>
    <m/>
    <m/>
    <m/>
    <m/>
    <m/>
    <m/>
    <m/>
    <n v="0"/>
    <n v="0"/>
    <n v="0"/>
  </r>
  <r>
    <x v="1"/>
    <x v="8"/>
    <s v="N.A"/>
    <s v="Si"/>
    <s v="75 (30/12/2024)"/>
    <s v="161-51"/>
    <s v="N.A"/>
    <x v="26"/>
    <s v="N.A"/>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n v="5513940"/>
    <m/>
    <n v="5513940"/>
    <m/>
    <n v="5513940"/>
    <m/>
    <n v="5513940"/>
    <n v="0"/>
    <n v="22055760"/>
    <n v="-22055760"/>
    <n v="66167280"/>
    <n v="44111520"/>
    <m/>
    <m/>
    <m/>
    <n v="66167280"/>
    <m/>
    <m/>
    <n v="0"/>
    <n v="66167280"/>
    <n v="0"/>
    <m/>
    <m/>
    <m/>
    <m/>
    <m/>
    <m/>
    <m/>
    <m/>
    <m/>
    <m/>
    <m/>
    <m/>
    <m/>
    <m/>
    <m/>
    <m/>
    <m/>
    <m/>
    <m/>
    <m/>
    <m/>
    <m/>
    <m/>
    <m/>
    <m/>
    <m/>
    <n v="0"/>
    <n v="0"/>
    <n v="0"/>
  </r>
  <r>
    <x v="1"/>
    <x v="8"/>
    <s v="N.A"/>
    <s v="Si"/>
    <s v="75 (30/12/2024)"/>
    <s v="161-52"/>
    <s v="N.A"/>
    <x v="26"/>
    <s v="N.A"/>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5361600"/>
    <n v="35361600"/>
    <s v="No"/>
    <s v="N/A"/>
    <s v="Yezmy Carolina Vargas"/>
    <s v="Coordinadora GIT Gestión Administrativa y Servicio al Ciudadano"/>
    <n v="6012220601"/>
    <s v="yezmy.vargas@upme.gov.co"/>
    <m/>
    <m/>
    <m/>
    <m/>
    <m/>
    <m/>
    <m/>
    <m/>
    <m/>
    <m/>
    <m/>
    <m/>
    <m/>
    <m/>
    <m/>
    <m/>
    <m/>
    <n v="3536160"/>
    <m/>
    <n v="3536160"/>
    <m/>
    <n v="3536160"/>
    <m/>
    <n v="1768080"/>
    <n v="0"/>
    <n v="12376560"/>
    <n v="-12376560"/>
    <n v="35361600"/>
    <n v="22985040"/>
    <n v="21425"/>
    <d v="2025-01-28T00:00:00"/>
    <n v="31692000"/>
    <n v="3669600"/>
    <m/>
    <m/>
    <n v="0"/>
    <n v="35361600"/>
    <n v="31692000"/>
    <m/>
    <m/>
    <m/>
    <m/>
    <m/>
    <m/>
    <m/>
    <m/>
    <m/>
    <m/>
    <m/>
    <m/>
    <m/>
    <m/>
    <m/>
    <m/>
    <m/>
    <m/>
    <m/>
    <m/>
    <m/>
    <m/>
    <m/>
    <m/>
    <m/>
    <m/>
    <n v="0"/>
    <n v="0"/>
    <n v="0"/>
  </r>
  <r>
    <x v="1"/>
    <x v="8"/>
    <s v="N.A"/>
    <s v="Si"/>
    <n v="22"/>
    <s v="161-53"/>
    <s v="N.A"/>
    <x v="26"/>
    <s v="N.A"/>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n v="3285450"/>
    <m/>
    <n v="3285450"/>
    <m/>
    <n v="3285450"/>
    <m/>
    <n v="6570900"/>
    <n v="0"/>
    <n v="16427250"/>
    <n v="-16427250"/>
    <n v="14979160"/>
    <n v="-1448090"/>
    <m/>
    <m/>
    <m/>
    <n v="14979160"/>
    <m/>
    <m/>
    <n v="0"/>
    <n v="14979160"/>
    <n v="0"/>
    <m/>
    <m/>
    <m/>
    <m/>
    <m/>
    <m/>
    <m/>
    <m/>
    <m/>
    <m/>
    <m/>
    <m/>
    <m/>
    <m/>
    <m/>
    <m/>
    <m/>
    <m/>
    <m/>
    <m/>
    <m/>
    <m/>
    <m/>
    <m/>
    <m/>
    <m/>
    <n v="0"/>
    <n v="0"/>
    <n v="0"/>
  </r>
  <r>
    <x v="1"/>
    <x v="8"/>
    <s v="N.A"/>
    <s v="Si"/>
    <s v="75 (30/12/2024)"/>
    <s v="161-54"/>
    <s v="N.A"/>
    <x v="26"/>
    <s v="N.A"/>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n v="11622484"/>
    <m/>
    <n v="11622484"/>
    <m/>
    <n v="11622484"/>
    <m/>
    <n v="11622486"/>
    <n v="0"/>
    <n v="46489938"/>
    <n v="-46489938"/>
    <n v="139469810"/>
    <n v="92979872"/>
    <m/>
    <m/>
    <m/>
    <n v="139469810"/>
    <m/>
    <m/>
    <n v="0"/>
    <n v="139469810"/>
    <n v="0"/>
    <m/>
    <m/>
    <m/>
    <m/>
    <m/>
    <m/>
    <m/>
    <m/>
    <m/>
    <m/>
    <m/>
    <m/>
    <m/>
    <m/>
    <m/>
    <m/>
    <m/>
    <m/>
    <m/>
    <m/>
    <m/>
    <m/>
    <m/>
    <m/>
    <m/>
    <m/>
    <n v="0"/>
    <n v="0"/>
    <n v="0"/>
  </r>
  <r>
    <x v="1"/>
    <x v="8"/>
    <s v="N.A"/>
    <s v="Si"/>
    <s v="75 (30/12/2024)"/>
    <s v="161-55"/>
    <s v="N.A"/>
    <x v="26"/>
    <s v="N.A"/>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n v="7436960"/>
    <m/>
    <n v="7436960"/>
    <m/>
    <n v="7436960"/>
    <m/>
    <n v="3718480"/>
    <n v="73668000"/>
    <n v="26029360"/>
    <n v="47638640"/>
    <n v="701600"/>
    <n v="48340240"/>
    <n v="15525"/>
    <s v="21/01/0205"/>
    <n v="73668000"/>
    <n v="701600"/>
    <n v="11725"/>
    <d v="2025-01-24T00:00:00"/>
    <n v="73668000"/>
    <n v="701600"/>
    <n v="0"/>
    <s v="BUITRAGO VARGAS YEIMY PAOLA"/>
    <s v="CO1.PCCNTR. 7314501"/>
    <n v="73668000"/>
    <m/>
    <m/>
    <m/>
    <m/>
    <m/>
    <m/>
    <m/>
    <m/>
    <m/>
    <m/>
    <m/>
    <m/>
    <m/>
    <m/>
    <m/>
    <m/>
    <m/>
    <m/>
    <m/>
    <m/>
    <m/>
    <m/>
    <m/>
    <n v="73668000"/>
    <n v="0"/>
    <n v="73668000"/>
  </r>
  <r>
    <x v="1"/>
    <x v="8"/>
    <s v="N.A"/>
    <s v="Si"/>
    <s v="75 (30/12/2024)"/>
    <s v="161-56"/>
    <s v="N.A"/>
    <x v="26"/>
    <s v="N.A"/>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n v="3316740"/>
    <m/>
    <n v="3316740"/>
    <m/>
    <n v="3316740"/>
    <m/>
    <n v="4113480"/>
    <n v="0"/>
    <n v="14063700"/>
    <n v="-14063700"/>
    <n v="35622510"/>
    <n v="21558810"/>
    <n v="20425"/>
    <d v="2025-01-27T00:00:00"/>
    <n v="34497225"/>
    <n v="1125285"/>
    <m/>
    <m/>
    <n v="0"/>
    <n v="35622510"/>
    <n v="34497225"/>
    <m/>
    <m/>
    <m/>
    <m/>
    <m/>
    <m/>
    <m/>
    <m/>
    <m/>
    <m/>
    <m/>
    <m/>
    <m/>
    <m/>
    <m/>
    <m/>
    <m/>
    <m/>
    <m/>
    <m/>
    <m/>
    <m/>
    <m/>
    <m/>
    <m/>
    <m/>
    <n v="0"/>
    <n v="0"/>
    <n v="0"/>
  </r>
  <r>
    <x v="1"/>
    <x v="8"/>
    <s v="N.A"/>
    <s v="Si"/>
    <s v="75 (30/12/2024)"/>
    <s v="161-57"/>
    <s v="N.A"/>
    <x v="26"/>
    <s v="N.A"/>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n v="2500000"/>
    <m/>
    <n v="2500000"/>
    <m/>
    <n v="2500000"/>
    <m/>
    <n v="2500000"/>
    <n v="0"/>
    <n v="10000000"/>
    <n v="-10000000"/>
    <n v="30000000"/>
    <n v="20000000"/>
    <m/>
    <m/>
    <m/>
    <n v="30000000"/>
    <m/>
    <m/>
    <n v="0"/>
    <n v="30000000"/>
    <n v="0"/>
    <m/>
    <m/>
    <m/>
    <m/>
    <m/>
    <m/>
    <m/>
    <m/>
    <m/>
    <m/>
    <m/>
    <m/>
    <m/>
    <m/>
    <m/>
    <m/>
    <m/>
    <m/>
    <m/>
    <m/>
    <m/>
    <m/>
    <m/>
    <m/>
    <m/>
    <m/>
    <n v="0"/>
    <n v="0"/>
    <n v="0"/>
  </r>
  <r>
    <x v="1"/>
    <x v="8"/>
    <s v="N.A"/>
    <s v="Si"/>
    <s v="75 (30/12/2024)"/>
    <s v="161-58"/>
    <s v="N.A"/>
    <x v="26"/>
    <s v="N.A"/>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n v="3458000"/>
    <m/>
    <n v="3458000"/>
    <m/>
    <n v="3458000"/>
    <m/>
    <n v="6916000"/>
    <n v="0"/>
    <n v="17290000"/>
    <n v="-17290000"/>
    <n v="19019000"/>
    <n v="1729000"/>
    <m/>
    <m/>
    <m/>
    <n v="19019000"/>
    <m/>
    <m/>
    <n v="0"/>
    <n v="19019000"/>
    <n v="0"/>
    <m/>
    <m/>
    <m/>
    <m/>
    <m/>
    <m/>
    <m/>
    <m/>
    <m/>
    <m/>
    <m/>
    <m/>
    <m/>
    <m/>
    <m/>
    <m/>
    <m/>
    <m/>
    <m/>
    <m/>
    <m/>
    <m/>
    <m/>
    <m/>
    <m/>
    <m/>
    <n v="0"/>
    <n v="0"/>
    <n v="0"/>
  </r>
  <r>
    <x v="1"/>
    <x v="8"/>
    <s v="N.A"/>
    <s v="Si"/>
    <s v="75 (30/12/2024)"/>
    <s v="161-59"/>
    <s v="N.A"/>
    <x v="26"/>
    <s v="N.A"/>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n v="4525000"/>
    <m/>
    <n v="4525000"/>
    <m/>
    <n v="4525000"/>
    <m/>
    <n v="4525000"/>
    <n v="0"/>
    <n v="18100000"/>
    <n v="-18100000"/>
    <n v="45250000"/>
    <n v="27150000"/>
    <m/>
    <m/>
    <m/>
    <n v="45250000"/>
    <m/>
    <m/>
    <n v="0"/>
    <n v="45250000"/>
    <n v="0"/>
    <m/>
    <m/>
    <m/>
    <m/>
    <m/>
    <m/>
    <m/>
    <m/>
    <m/>
    <m/>
    <m/>
    <m/>
    <m/>
    <m/>
    <m/>
    <m/>
    <m/>
    <m/>
    <m/>
    <m/>
    <m/>
    <m/>
    <m/>
    <m/>
    <m/>
    <m/>
    <n v="0"/>
    <n v="0"/>
    <n v="0"/>
  </r>
  <r>
    <x v="1"/>
    <x v="8"/>
    <s v="N.A"/>
    <s v="Si"/>
    <s v="75 (30/12/2024)"/>
    <s v="161-60"/>
    <s v="N.A"/>
    <x v="26"/>
    <s v="N.A"/>
    <s v="N/A"/>
    <x v="44"/>
    <s v="Impuesto"/>
    <s v="161-60 4X1000"/>
    <s v="N.A"/>
    <s v="N.A"/>
    <s v="N.A"/>
    <s v="N.A"/>
    <s v="N/A"/>
    <s v="N/A"/>
    <s v="Propios - 20 - Ingresos corrientes"/>
    <n v="16984554"/>
    <n v="16984554"/>
    <s v="No"/>
    <s v="N/A"/>
    <s v="Jessica Arias Gaviria"/>
    <s v="Subdirectora de Demanda"/>
    <n v="6012220601"/>
    <s v="jessica.arias@upme.gov.co"/>
    <m/>
    <m/>
    <m/>
    <m/>
    <m/>
    <m/>
    <m/>
    <m/>
    <m/>
    <m/>
    <m/>
    <m/>
    <m/>
    <m/>
    <m/>
    <m/>
    <n v="1363831"/>
    <n v="1363831"/>
    <n v="1363831"/>
    <n v="1363831"/>
    <n v="1363831"/>
    <n v="1363831"/>
    <n v="2994117"/>
    <n v="2994117"/>
    <n v="7085610"/>
    <n v="7085610"/>
    <n v="0"/>
    <n v="9898944"/>
    <n v="9898944"/>
    <m/>
    <m/>
    <m/>
    <n v="16984554"/>
    <m/>
    <m/>
    <n v="0"/>
    <n v="16984554"/>
    <n v="0"/>
    <m/>
    <m/>
    <m/>
    <m/>
    <m/>
    <m/>
    <m/>
    <m/>
    <m/>
    <m/>
    <m/>
    <m/>
    <m/>
    <m/>
    <m/>
    <m/>
    <m/>
    <m/>
    <m/>
    <m/>
    <m/>
    <m/>
    <m/>
    <m/>
    <m/>
    <m/>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9">
  <r>
    <x v="0"/>
    <x v="0"/>
    <s v="Transversal"/>
    <s v="Si"/>
    <n v="40"/>
    <s v="110-1"/>
    <s v="2 - Fortalecer la gestión de conocimiento para la planeación minero energética."/>
    <x v="0"/>
    <x v="0"/>
    <s v="N/A"/>
    <x v="0"/>
    <s v="Planta temporal"/>
    <s v="110-1 Planta temporal"/>
    <s v="Septiembre"/>
    <s v="Septiembre"/>
    <s v="Septiembre"/>
    <n v="4"/>
    <s v="Meses"/>
    <s v="Contratación directa - Prestación de servicios profesionales"/>
    <s v="Propios - 20 - Ingresos corrientes"/>
    <n v="97215423"/>
    <n v="97215423"/>
    <s v="No"/>
    <s v="N/A"/>
    <s v="Liliana Castillo"/>
    <s v="Coordinadora GIT Gestión del Talento Humano"/>
    <n v="6012220601"/>
    <s v="liliana.castillo@upme.gov.co"/>
    <m/>
    <m/>
    <m/>
    <m/>
    <m/>
    <m/>
    <m/>
    <m/>
    <m/>
    <m/>
    <m/>
    <m/>
    <m/>
    <m/>
    <m/>
    <m/>
    <n v="22178647"/>
    <n v="22178647"/>
    <n v="22178647"/>
    <n v="22178647"/>
    <n v="22178647"/>
    <n v="22178647"/>
    <n v="30679482"/>
    <n v="30679482"/>
    <n v="97215423"/>
    <n v="97215423"/>
    <n v="0"/>
    <n v="0"/>
    <n v="0"/>
    <n v="35825"/>
    <s v="26/05/2025"/>
    <n v="95215173"/>
    <n v="2000250"/>
    <m/>
    <m/>
    <n v="0"/>
    <n v="97215423"/>
    <n v="95215173"/>
    <m/>
    <m/>
    <m/>
    <m/>
    <m/>
    <m/>
    <m/>
    <m/>
    <m/>
    <m/>
    <m/>
    <m/>
    <m/>
    <m/>
    <m/>
    <m/>
    <m/>
    <m/>
    <m/>
    <m/>
    <m/>
    <m/>
    <m/>
    <m/>
    <m/>
    <m/>
    <n v="0"/>
    <n v="0"/>
  </r>
  <r>
    <x v="0"/>
    <x v="0"/>
    <s v="Transversal"/>
    <s v="Si"/>
    <n v="5"/>
    <s v="110-2"/>
    <s v="2 - Fortalecer la gestión de conocimiento para la planeación minero energética."/>
    <x v="1"/>
    <x v="1"/>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m/>
    <m/>
    <m/>
    <m/>
    <m/>
    <m/>
    <m/>
    <n v="78900000"/>
    <n v="48041332"/>
  </r>
  <r>
    <x v="0"/>
    <x v="0"/>
    <s v="Transversal"/>
    <s v="Si"/>
    <n v="5"/>
    <s v="110-3"/>
    <s v="2 - Fortalecer la gestión de conocimiento para la planeación minero energética."/>
    <x v="1"/>
    <x v="1"/>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n v="92068956"/>
    <n v="92068956"/>
    <n v="0"/>
    <n v="0"/>
    <n v="0"/>
    <n v="28725"/>
    <d v="2025-02-27T00:00:00"/>
    <n v="92068956"/>
    <n v="0"/>
    <n v="30125"/>
    <d v="2025-03-13T00:00:00"/>
    <n v="92068956"/>
    <n v="0"/>
    <n v="0"/>
    <s v="DIAZ ORTIZ ANGELICA"/>
    <s v="CO1.PCCNTR.7639885"/>
    <m/>
    <m/>
    <m/>
    <m/>
    <n v="92068956"/>
    <m/>
    <m/>
    <n v="7153600"/>
    <m/>
    <n v="12624000"/>
    <m/>
    <n v="12624000"/>
    <m/>
    <m/>
    <m/>
    <n v="25248000"/>
    <m/>
    <m/>
    <m/>
    <m/>
    <m/>
    <m/>
    <m/>
    <m/>
    <n v="92068956"/>
    <n v="57649600"/>
  </r>
  <r>
    <x v="0"/>
    <x v="0"/>
    <s v="Transversal"/>
    <s v="Si"/>
    <n v="37"/>
    <s v="110-4"/>
    <s v="2 - Fortalecer la gestión de conocimiento para la planeación minero energética."/>
    <x v="0"/>
    <x v="0"/>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53400000"/>
    <n v="53400000"/>
    <s v="No"/>
    <s v="N/A"/>
    <s v="Edirh Chávez"/>
    <s v="Coordinadora GIT Gestión Contractual"/>
    <n v="6012220601"/>
    <s v="yenny.barrera@upme.gov.co"/>
    <n v="42000000"/>
    <m/>
    <m/>
    <n v="4600000"/>
    <m/>
    <n v="6000000"/>
    <m/>
    <n v="6000000"/>
    <m/>
    <n v="6000000"/>
    <m/>
    <n v="6000000"/>
    <m/>
    <n v="6000000"/>
    <n v="11400000"/>
    <n v="6000000"/>
    <m/>
    <n v="6000000"/>
    <m/>
    <n v="6000000"/>
    <m/>
    <n v="800000"/>
    <m/>
    <m/>
    <n v="53400000"/>
    <n v="53400000"/>
    <n v="0"/>
    <n v="0"/>
    <n v="0"/>
    <n v="2125"/>
    <d v="2025-01-03T00:00:00"/>
    <n v="53400000"/>
    <n v="0"/>
    <n v="1025"/>
    <d v="2025-01-07T00:00:00"/>
    <n v="53400000"/>
    <n v="0"/>
    <n v="0"/>
    <s v="HERRERA DE LA HOZ MILENA DEL PILAR "/>
    <s v="CO1.PCCNTR.7204712"/>
    <n v="42000000"/>
    <m/>
    <m/>
    <n v="4600000"/>
    <m/>
    <n v="6000000"/>
    <m/>
    <n v="6000000"/>
    <m/>
    <n v="6000000"/>
    <m/>
    <n v="6000000"/>
    <m/>
    <n v="6000000"/>
    <n v="11400000"/>
    <n v="6000000"/>
    <m/>
    <m/>
    <m/>
    <m/>
    <m/>
    <m/>
    <m/>
    <m/>
    <n v="53400000"/>
    <n v="40600000"/>
  </r>
  <r>
    <x v="0"/>
    <x v="0"/>
    <s v="Transversal"/>
    <s v="Si"/>
    <n v="39"/>
    <s v="110-5"/>
    <s v="2 - Fortalecer la gestión de conocimiento para la planeación minero energética."/>
    <x v="1"/>
    <x v="2"/>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8947500"/>
    <n v="8947500"/>
    <s v="No"/>
    <s v="N/A"/>
    <s v="Yezmy Vargas"/>
    <s v="Coordinador GIT Gestión Administrativa y Servicio al Ciudadano"/>
    <n v="6012220601"/>
    <s v="yezmy.vargas@upme.gov.co"/>
    <m/>
    <m/>
    <m/>
    <m/>
    <m/>
    <m/>
    <m/>
    <m/>
    <m/>
    <m/>
    <m/>
    <m/>
    <m/>
    <m/>
    <m/>
    <m/>
    <n v="8947500"/>
    <n v="2236875"/>
    <m/>
    <n v="2236875"/>
    <m/>
    <n v="2236875"/>
    <m/>
    <n v="2236875"/>
    <n v="8947500"/>
    <n v="8947500"/>
    <n v="0"/>
    <n v="0"/>
    <n v="0"/>
    <n v="36225"/>
    <d v="2025-06-04T00:00:00"/>
    <n v="0"/>
    <n v="8947500"/>
    <m/>
    <m/>
    <n v="0"/>
    <n v="8947500"/>
    <n v="0"/>
    <m/>
    <m/>
    <m/>
    <m/>
    <m/>
    <m/>
    <m/>
    <m/>
    <m/>
    <m/>
    <m/>
    <m/>
    <m/>
    <m/>
    <m/>
    <m/>
    <m/>
    <m/>
    <m/>
    <m/>
    <m/>
    <m/>
    <m/>
    <m/>
    <m/>
    <m/>
    <n v="0"/>
    <n v="0"/>
  </r>
  <r>
    <x v="0"/>
    <x v="0"/>
    <s v="Transversal"/>
    <s v="Si"/>
    <n v="40"/>
    <s v="110-6"/>
    <s v="2 - Fortalecer la gestión de conocimiento para la planeación minero energética."/>
    <x v="0"/>
    <x v="0"/>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n v="86765890"/>
    <n v="86765890"/>
    <n v="0"/>
    <n v="0"/>
    <n v="0"/>
    <n v="5025"/>
    <d v="2025-01-08T00:00:00"/>
    <n v="71142450"/>
    <n v="15623440"/>
    <n v="5325"/>
    <d v="2025-01-14T00:00:00"/>
    <n v="71142450"/>
    <n v="15623440"/>
    <n v="0"/>
    <s v="GARCIA RUEDA PAOLA ANDREA"/>
    <s v="CO1.PCCNTR.7236456"/>
    <n v="71142450"/>
    <m/>
    <m/>
    <n v="4463840"/>
    <m/>
    <n v="8369700"/>
    <m/>
    <n v="8369700"/>
    <m/>
    <n v="8369700"/>
    <m/>
    <n v="8369700"/>
    <m/>
    <n v="8369700"/>
    <m/>
    <n v="8369700"/>
    <m/>
    <m/>
    <m/>
    <m/>
    <m/>
    <m/>
    <m/>
    <m/>
    <n v="71142450"/>
    <n v="54682040"/>
  </r>
  <r>
    <x v="0"/>
    <x v="0"/>
    <s v="Transversal"/>
    <s v="Si"/>
    <n v="40"/>
    <s v="110-7"/>
    <s v="2 - Fortalecer la gestión de conocimiento para la planeación minero energética."/>
    <x v="0"/>
    <x v="0"/>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n v="22500000"/>
    <n v="9000000"/>
    <m/>
    <n v="9000000"/>
    <m/>
    <n v="9000000"/>
    <m/>
    <n v="18000000"/>
    <n v="103500000"/>
    <n v="103500000"/>
    <n v="0"/>
    <n v="0"/>
    <n v="0"/>
    <n v="4725"/>
    <d v="2025-01-07T00:00:00"/>
    <n v="103500000"/>
    <n v="0"/>
    <n v="6525"/>
    <d v="2025-01-15T00:00:00"/>
    <n v="81000000"/>
    <n v="22500000"/>
    <n v="22500000"/>
    <s v="VARGAS SOTO EDGAR SAUL"/>
    <s v="CO1.PCCNTR.7242992"/>
    <n v="81000000"/>
    <m/>
    <m/>
    <n v="4500000"/>
    <m/>
    <n v="9000000"/>
    <m/>
    <n v="9000000"/>
    <m/>
    <n v="9000000"/>
    <m/>
    <n v="9000000"/>
    <m/>
    <n v="9000000"/>
    <m/>
    <n v="9000000"/>
    <m/>
    <m/>
    <m/>
    <m/>
    <m/>
    <m/>
    <m/>
    <m/>
    <n v="81000000"/>
    <n v="58500000"/>
  </r>
  <r>
    <x v="0"/>
    <x v="0"/>
    <s v="Transversal"/>
    <s v="Si"/>
    <n v="40"/>
    <s v="110-8"/>
    <s v="2 - Fortalecer la gestión de conocimiento para la planeación minero energética."/>
    <x v="0"/>
    <x v="0"/>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n v="10733333"/>
    <n v="7000000"/>
    <m/>
    <n v="7000000"/>
    <m/>
    <n v="7000000"/>
    <m/>
    <n v="14000000"/>
    <n v="80733333"/>
    <n v="80733333"/>
    <n v="0"/>
    <n v="0"/>
    <n v="0"/>
    <n v="6625"/>
    <d v="2025-01-09T00:00:00"/>
    <n v="77000000"/>
    <n v="3733333"/>
    <n v="5125"/>
    <d v="2025-01-14T00:00:00"/>
    <n v="70000000"/>
    <n v="10733333"/>
    <n v="7000000"/>
    <s v="BURGOS CUEVAS GLADYS MARIANELA"/>
    <s v="CO1.PCCNTR.7230550"/>
    <n v="70000000"/>
    <m/>
    <m/>
    <n v="3733333"/>
    <m/>
    <n v="7000000"/>
    <m/>
    <n v="7000000"/>
    <m/>
    <n v="7000000"/>
    <m/>
    <n v="7000000"/>
    <m/>
    <n v="7000000"/>
    <m/>
    <n v="7000000"/>
    <m/>
    <m/>
    <m/>
    <m/>
    <m/>
    <m/>
    <m/>
    <m/>
    <n v="70000000"/>
    <n v="45733333"/>
  </r>
  <r>
    <x v="0"/>
    <x v="0"/>
    <s v="Transversal"/>
    <s v="Si"/>
    <s v="75 (30/12/2024)"/>
    <s v="110-9"/>
    <s v="2 - Fortalecer la gestión de conocimiento para la planeación minero energética."/>
    <x v="0"/>
    <x v="0"/>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m/>
    <m/>
    <m/>
    <m/>
    <m/>
    <n v="44191291"/>
    <n v="31450000"/>
  </r>
  <r>
    <x v="0"/>
    <x v="0"/>
    <s v="Transversal"/>
    <s v="Si"/>
    <n v="32"/>
    <s v="110-10"/>
    <s v="2 - Fortalecer la gestión de conocimiento para la planeación minero energética."/>
    <x v="0"/>
    <x v="0"/>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m/>
    <m/>
    <m/>
    <m/>
    <m/>
    <m/>
    <m/>
    <n v="45058709"/>
    <n v="25500000"/>
  </r>
  <r>
    <x v="0"/>
    <x v="0"/>
    <s v="Transversal"/>
    <s v="Si"/>
    <n v="32"/>
    <s v="110-11"/>
    <s v="2 - Fortalecer la gestión de conocimiento para la planeación minero energética."/>
    <x v="0"/>
    <x v="0"/>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m/>
    <m/>
    <m/>
    <m/>
    <m/>
    <m/>
    <m/>
    <n v="126500000"/>
    <n v="74433333"/>
  </r>
  <r>
    <x v="0"/>
    <x v="0"/>
    <s v="Transversal"/>
    <s v="Si"/>
    <s v="75 (30/12/2024)"/>
    <s v="110-12"/>
    <s v="2 - Fortalecer la gestión de conocimiento para la planeación minero energética."/>
    <x v="0"/>
    <x v="0"/>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r>
  <r>
    <x v="0"/>
    <x v="0"/>
    <s v="Transversal"/>
    <s v="Si"/>
    <s v="75 (30/12/2024)"/>
    <s v="110-13"/>
    <s v="2 - Fortalecer la gestión de conocimiento para la planeación minero energética."/>
    <x v="0"/>
    <x v="0"/>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n v="33035471"/>
    <n v="33035471"/>
    <n v="0"/>
    <n v="0"/>
    <n v="0"/>
    <n v="4625"/>
    <d v="2024-01-07T00:00:00"/>
    <n v="33035471"/>
    <n v="0"/>
    <n v="5025"/>
    <d v="2024-01-14T00:00:00"/>
    <n v="33035471"/>
    <n v="0"/>
    <n v="0"/>
    <s v="BEDOYA GONZALEZ CRISTIAN ELIECER"/>
    <s v="CO1.PCCNTR.7233044"/>
    <n v="33035471"/>
    <m/>
    <m/>
    <m/>
    <m/>
    <m/>
    <m/>
    <m/>
    <m/>
    <m/>
    <m/>
    <m/>
    <m/>
    <n v="5429062"/>
    <m/>
    <n v="5429062"/>
    <m/>
    <m/>
    <m/>
    <m/>
    <m/>
    <m/>
    <m/>
    <m/>
    <n v="33035471"/>
    <n v="10858124"/>
  </r>
  <r>
    <x v="0"/>
    <x v="0"/>
    <s v="Transversal"/>
    <s v="Si"/>
    <n v="32"/>
    <s v="110-14"/>
    <s v="2 - Fortalecer la gestión de conocimiento para la planeación minero energética."/>
    <x v="1"/>
    <x v="2"/>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n v="0"/>
    <n v="0"/>
    <n v="0"/>
    <n v="0"/>
    <n v="0"/>
    <m/>
    <m/>
    <m/>
    <n v="0"/>
    <m/>
    <m/>
    <n v="0"/>
    <n v="0"/>
    <n v="0"/>
    <m/>
    <m/>
    <m/>
    <m/>
    <m/>
    <m/>
    <m/>
    <m/>
    <m/>
    <m/>
    <m/>
    <m/>
    <m/>
    <m/>
    <m/>
    <m/>
    <m/>
    <m/>
    <m/>
    <m/>
    <m/>
    <m/>
    <m/>
    <m/>
    <m/>
    <m/>
    <n v="0"/>
    <n v="0"/>
  </r>
  <r>
    <x v="0"/>
    <x v="0"/>
    <s v="Transversal"/>
    <s v="Si"/>
    <n v="6"/>
    <s v="110-15"/>
    <s v="2 - Fortalecer la gestión de conocimiento para la planeación minero energética."/>
    <x v="1"/>
    <x v="2"/>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n v="53778903"/>
    <m/>
    <n v="53778903"/>
    <m/>
    <m/>
    <m/>
    <n v="26889452"/>
    <n v="134447258"/>
    <n v="134447258"/>
    <n v="0"/>
    <n v="0"/>
    <n v="0"/>
    <n v="27425"/>
    <d v="2025-02-21T00:00:00"/>
    <n v="134447258"/>
    <n v="0"/>
    <n v="31025"/>
    <d v="2025-03-21T00:00:00"/>
    <n v="134447258"/>
    <n v="0"/>
    <n v="0"/>
    <s v="UNIVERSIDAD NACIONAL DE COLOMBIA"/>
    <s v="CO1.PCCNTR.7684507"/>
    <m/>
    <m/>
    <m/>
    <m/>
    <n v="134447258"/>
    <m/>
    <m/>
    <m/>
    <m/>
    <m/>
    <m/>
    <m/>
    <m/>
    <m/>
    <m/>
    <m/>
    <m/>
    <m/>
    <m/>
    <m/>
    <m/>
    <m/>
    <m/>
    <m/>
    <n v="134447258"/>
    <n v="0"/>
  </r>
  <r>
    <x v="0"/>
    <x v="0"/>
    <s v="Transversal"/>
    <s v="Si"/>
    <n v="32"/>
    <s v="110-16"/>
    <s v="2 - Fortalecer la gestión de conocimiento para la planeación minero energética."/>
    <x v="1"/>
    <x v="2"/>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r>
  <r>
    <x v="0"/>
    <x v="0"/>
    <s v="Transversal"/>
    <s v="Si"/>
    <s v="75 (30/12/2024)"/>
    <s v="110-17"/>
    <s v="2 - Fortalecer la gestión de conocimiento para la planeación minero energética."/>
    <x v="1"/>
    <x v="1"/>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r>
  <r>
    <x v="0"/>
    <x v="0"/>
    <s v="Transversal"/>
    <s v="Si"/>
    <n v="5"/>
    <s v="110-18"/>
    <s v="2 - Fortalecer la gestión de conocimiento para la planeación minero energética."/>
    <x v="1"/>
    <x v="2"/>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n v="2611044"/>
    <n v="2611044"/>
    <n v="0"/>
    <n v="0"/>
    <n v="0"/>
    <n v="28725"/>
    <d v="2025-02-27T00:00:00"/>
    <n v="2611044"/>
    <n v="0"/>
    <n v="30125"/>
    <d v="2025-03-13T00:00:00"/>
    <n v="2611044"/>
    <n v="0"/>
    <n v="0"/>
    <s v="DIAZ ORTIZ ANGELICA"/>
    <s v="CO1.PCCNTR.7639885"/>
    <m/>
    <m/>
    <m/>
    <m/>
    <n v="2611044"/>
    <m/>
    <m/>
    <m/>
    <m/>
    <m/>
    <m/>
    <m/>
    <m/>
    <m/>
    <m/>
    <m/>
    <m/>
    <m/>
    <m/>
    <m/>
    <m/>
    <m/>
    <m/>
    <m/>
    <n v="2611044"/>
    <n v="0"/>
  </r>
  <r>
    <x v="0"/>
    <x v="0"/>
    <s v="Transversal"/>
    <s v="Si"/>
    <n v="6"/>
    <s v="110-19"/>
    <s v="2 - Fortalecer la gestión de conocimiento para la planeación minero energética."/>
    <x v="1"/>
    <x v="2"/>
    <n v="81112211"/>
    <x v="1"/>
    <s v="Adquisición de bienes y/o servicios (otros)"/>
    <s v="110-19 Actualización, soporte y mantenimiento a distancia y soporte técnico especializado del sistema KACTUS HCM y SEVEN ERP."/>
    <s v="Julio"/>
    <s v="Agosto"/>
    <s v="Septiembre"/>
    <n v="12"/>
    <s v="Meses"/>
    <s v="Contratación régimen especial (con ofertas)  - Régimen especial"/>
    <s v="Propios - 20 - Ingresos corrientes"/>
    <n v="20000000"/>
    <n v="20000000"/>
    <s v="No"/>
    <s v="N/A"/>
    <s v="Liliana Castillo"/>
    <s v="Coordinadora GIT Gestión del Talento Humano"/>
    <n v="6012220601"/>
    <s v="liliana.castillo@upme.gov.co"/>
    <m/>
    <m/>
    <m/>
    <m/>
    <m/>
    <m/>
    <m/>
    <m/>
    <m/>
    <m/>
    <m/>
    <m/>
    <m/>
    <m/>
    <m/>
    <m/>
    <n v="20000000"/>
    <m/>
    <m/>
    <n v="20000000"/>
    <m/>
    <m/>
    <m/>
    <m/>
    <n v="20000000"/>
    <n v="20000000"/>
    <n v="0"/>
    <n v="0"/>
    <n v="0"/>
    <m/>
    <m/>
    <m/>
    <n v="20000000"/>
    <m/>
    <m/>
    <n v="0"/>
    <n v="20000000"/>
    <n v="0"/>
    <m/>
    <m/>
    <m/>
    <m/>
    <m/>
    <m/>
    <m/>
    <m/>
    <m/>
    <m/>
    <m/>
    <m/>
    <m/>
    <m/>
    <m/>
    <m/>
    <m/>
    <m/>
    <m/>
    <m/>
    <m/>
    <m/>
    <m/>
    <m/>
    <m/>
    <m/>
    <n v="0"/>
    <n v="0"/>
  </r>
  <r>
    <x v="0"/>
    <x v="0"/>
    <s v="Transversal"/>
    <s v="Si"/>
    <n v="15"/>
    <s v="110-20"/>
    <s v="2 - Fortalecer la gestión de conocimiento para la planeación minero energética."/>
    <x v="1"/>
    <x v="2"/>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n v="8830541"/>
    <m/>
    <m/>
    <m/>
    <m/>
    <m/>
    <m/>
    <n v="8830541"/>
    <n v="8830541"/>
    <n v="8830541"/>
    <n v="0"/>
    <n v="0"/>
    <n v="0"/>
    <n v="40325"/>
    <d v="2025-07-28T00:00:00"/>
    <n v="8830541"/>
    <n v="0"/>
    <m/>
    <m/>
    <n v="0"/>
    <n v="8830541"/>
    <n v="8830541"/>
    <m/>
    <m/>
    <m/>
    <m/>
    <m/>
    <m/>
    <m/>
    <m/>
    <m/>
    <m/>
    <m/>
    <m/>
    <m/>
    <m/>
    <m/>
    <m/>
    <m/>
    <m/>
    <m/>
    <m/>
    <m/>
    <m/>
    <m/>
    <m/>
    <m/>
    <m/>
    <n v="0"/>
    <n v="0"/>
  </r>
  <r>
    <x v="0"/>
    <x v="0"/>
    <s v="Transversal"/>
    <s v="Si"/>
    <n v="16"/>
    <s v="110-21"/>
    <s v="2 - Fortalecer la gestión de conocimiento para la planeación minero energética."/>
    <x v="1"/>
    <x v="2"/>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n v="278990"/>
    <m/>
    <n v="8369700"/>
    <m/>
    <n v="1115960"/>
    <n v="9764650"/>
    <n v="9764650"/>
    <n v="0"/>
    <n v="0"/>
    <n v="0"/>
    <n v="5025"/>
    <d v="2025-01-08T00:00:00"/>
    <n v="9764650"/>
    <n v="0"/>
    <m/>
    <m/>
    <n v="0"/>
    <n v="9764650"/>
    <n v="9764650"/>
    <s v=" "/>
    <m/>
    <m/>
    <m/>
    <m/>
    <m/>
    <m/>
    <m/>
    <m/>
    <m/>
    <m/>
    <m/>
    <m/>
    <m/>
    <m/>
    <m/>
    <m/>
    <m/>
    <m/>
    <m/>
    <m/>
    <m/>
    <m/>
    <m/>
    <m/>
    <m/>
    <n v="0"/>
    <n v="0"/>
  </r>
  <r>
    <x v="0"/>
    <x v="0"/>
    <s v="Transversal"/>
    <s v="Si"/>
    <n v="32"/>
    <s v="110-22"/>
    <s v="2 - Fortalecer la gestión de conocimiento para la planeación minero energética."/>
    <x v="1"/>
    <x v="2"/>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40000000"/>
    <n v="40000000"/>
    <s v="No"/>
    <s v="N/A"/>
    <s v="Katherin Perez"/>
    <s v="Coordinadora GITTH "/>
    <n v="6012220601"/>
    <s v="katherine.perez@upme.gov.co"/>
    <m/>
    <m/>
    <m/>
    <m/>
    <m/>
    <m/>
    <m/>
    <m/>
    <m/>
    <m/>
    <m/>
    <m/>
    <m/>
    <m/>
    <n v="32727272"/>
    <m/>
    <m/>
    <n v="7272727"/>
    <n v="7272728"/>
    <n v="7272727"/>
    <m/>
    <n v="7272727"/>
    <m/>
    <n v="18181819"/>
    <n v="40000000"/>
    <n v="40000000"/>
    <n v="0"/>
    <n v="0"/>
    <n v="0"/>
    <n v="39025"/>
    <d v="2025-07-15T00:00:00"/>
    <n v="40000000"/>
    <n v="0"/>
    <n v="54625"/>
    <d v="2025-08-13T00:00:00"/>
    <n v="32727272"/>
    <n v="7272728"/>
    <n v="7272728"/>
    <s v="OSORIO ALVAREZ CARLOS ANDRES"/>
    <s v="CO1.PCCNTR.8189958"/>
    <m/>
    <m/>
    <m/>
    <m/>
    <m/>
    <m/>
    <m/>
    <m/>
    <m/>
    <m/>
    <m/>
    <m/>
    <m/>
    <m/>
    <n v="32727272"/>
    <m/>
    <m/>
    <m/>
    <m/>
    <m/>
    <m/>
    <m/>
    <m/>
    <m/>
    <n v="32727272"/>
    <n v="0"/>
  </r>
  <r>
    <x v="0"/>
    <x v="0"/>
    <s v="Transversal"/>
    <s v="Si"/>
    <n v="32"/>
    <s v="110-23"/>
    <s v="2 - Fortalecer la gestión de conocimiento para la planeación minero energética."/>
    <x v="1"/>
    <x v="2"/>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20000000"/>
    <n v="20000000"/>
    <s v="No"/>
    <s v="N/A"/>
    <s v="Katherin Perez"/>
    <s v="Coordinadora GITTH "/>
    <n v="6012220601"/>
    <s v="katherine.perez@upme.gov.co"/>
    <m/>
    <m/>
    <m/>
    <m/>
    <m/>
    <m/>
    <m/>
    <m/>
    <m/>
    <m/>
    <m/>
    <m/>
    <m/>
    <m/>
    <n v="16363638"/>
    <m/>
    <m/>
    <n v="3636364"/>
    <n v="3636362"/>
    <n v="3636364"/>
    <m/>
    <n v="3636364"/>
    <m/>
    <n v="9090908"/>
    <n v="20000000"/>
    <n v="20000000"/>
    <n v="0"/>
    <n v="0"/>
    <n v="0"/>
    <n v="38925"/>
    <d v="2025-07-15T00:00:00"/>
    <n v="20000000"/>
    <n v="0"/>
    <n v="54725"/>
    <d v="2025-08-15T00:00:00"/>
    <n v="16363638"/>
    <n v="3636362"/>
    <n v="3636362"/>
    <s v="MEDINA GONZALEZ MAGNOLIA"/>
    <s v="CO1.PCCNTR.8198235"/>
    <m/>
    <m/>
    <m/>
    <m/>
    <m/>
    <m/>
    <m/>
    <m/>
    <m/>
    <m/>
    <m/>
    <m/>
    <m/>
    <m/>
    <n v="16363638"/>
    <m/>
    <m/>
    <m/>
    <m/>
    <m/>
    <m/>
    <m/>
    <m/>
    <m/>
    <n v="16363638"/>
    <n v="0"/>
  </r>
  <r>
    <x v="0"/>
    <x v="0"/>
    <s v="Transversal"/>
    <s v="Si"/>
    <n v="37"/>
    <s v="110-24"/>
    <s v="2 - Fortalecer la gestión de conocimiento para la planeación minero energética."/>
    <x v="1"/>
    <x v="2"/>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n v="1000000"/>
    <m/>
    <n v="6000000"/>
    <m/>
    <n v="6000000"/>
    <m/>
    <n v="4720236"/>
    <n v="17720236"/>
    <n v="17720236"/>
    <n v="0"/>
    <n v="0"/>
    <n v="0"/>
    <n v="42225"/>
    <d v="2025-08-08T00:00:00"/>
    <n v="17720236"/>
    <n v="0"/>
    <n v="56425"/>
    <d v="2025-08-25T00:00:00"/>
    <n v="17720236"/>
    <n v="0"/>
    <n v="0"/>
    <s v="VERA ARGUELLES SANTOS ELIECER"/>
    <s v="CO1.PCCNTR.8219284"/>
    <m/>
    <m/>
    <m/>
    <m/>
    <m/>
    <m/>
    <m/>
    <m/>
    <m/>
    <m/>
    <m/>
    <m/>
    <m/>
    <m/>
    <n v="17720236"/>
    <m/>
    <m/>
    <m/>
    <m/>
    <m/>
    <m/>
    <m/>
    <m/>
    <m/>
    <n v="17720236"/>
    <n v="0"/>
  </r>
  <r>
    <x v="0"/>
    <x v="0"/>
    <s v="Transversal"/>
    <s v="Si"/>
    <n v="40"/>
    <s v="110-25"/>
    <s v="2 - Fortalecer la gestión de conocimiento para la planeación minero energética."/>
    <x v="0"/>
    <x v="0"/>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10279764"/>
    <n v="10279764"/>
    <s v="No"/>
    <s v="N/A"/>
    <s v="Angela Lobo"/>
    <s v="Coordinadora GIT Contractual "/>
    <n v="6012220601"/>
    <s v="angela.lobo@upme.gov.co"/>
    <m/>
    <m/>
    <m/>
    <m/>
    <m/>
    <m/>
    <m/>
    <m/>
    <m/>
    <m/>
    <m/>
    <m/>
    <m/>
    <m/>
    <n v="8279764"/>
    <m/>
    <m/>
    <m/>
    <m/>
    <n v="0"/>
    <m/>
    <n v="0"/>
    <m/>
    <n v="7279764"/>
    <n v="8279764"/>
    <n v="7279764"/>
    <n v="1000000"/>
    <n v="2000000"/>
    <n v="3000000"/>
    <n v="42225"/>
    <d v="2025-08-08T00:00:00"/>
    <n v="10279764"/>
    <n v="0"/>
    <n v="56425"/>
    <d v="2025-08-25T00:00:00"/>
    <n v="8279764"/>
    <n v="2000000"/>
    <n v="2000000"/>
    <s v="VERA ARGUELLES SANTOS ELIECER"/>
    <s v="CO1.PCCNTR.8219284"/>
    <m/>
    <m/>
    <m/>
    <m/>
    <m/>
    <m/>
    <m/>
    <m/>
    <m/>
    <m/>
    <m/>
    <m/>
    <m/>
    <m/>
    <n v="8279764"/>
    <m/>
    <m/>
    <m/>
    <m/>
    <m/>
    <m/>
    <m/>
    <m/>
    <m/>
    <n v="8279764"/>
    <n v="0"/>
  </r>
  <r>
    <x v="0"/>
    <x v="0"/>
    <s v="Transversal"/>
    <s v="Si"/>
    <n v="37"/>
    <s v="110-26"/>
    <s v="2 - Fortalecer la gestión de conocimiento para la planeación minero energética."/>
    <x v="0"/>
    <x v="0"/>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7100000"/>
    <n v="27100000"/>
    <s v="No"/>
    <s v="N/A"/>
    <s v="Katherin Perez"/>
    <s v="Coordinadora GITTH "/>
    <n v="6012220601"/>
    <s v="katherine.perez@upme.gov.co"/>
    <m/>
    <m/>
    <m/>
    <m/>
    <m/>
    <m/>
    <m/>
    <m/>
    <m/>
    <m/>
    <m/>
    <m/>
    <m/>
    <m/>
    <n v="21667800"/>
    <m/>
    <m/>
    <n v="5416950"/>
    <m/>
    <n v="5416950"/>
    <m/>
    <n v="5416950"/>
    <m/>
    <n v="10833900"/>
    <n v="21667800"/>
    <n v="27084750"/>
    <n v="-5416950"/>
    <n v="5432200"/>
    <n v="15250"/>
    <n v="38725"/>
    <d v="2025-07-15T00:00:00"/>
    <n v="27100000"/>
    <n v="0"/>
    <n v="57725"/>
    <d v="2025-08-29T00:00:00"/>
    <n v="21667800"/>
    <n v="5432200"/>
    <n v="5432200"/>
    <s v="RANGEL VANEGAS PEDRO PABLO"/>
    <s v="CO1.PCCNTR.8252560"/>
    <m/>
    <m/>
    <m/>
    <m/>
    <m/>
    <m/>
    <m/>
    <m/>
    <m/>
    <m/>
    <m/>
    <m/>
    <m/>
    <m/>
    <n v="21667800"/>
    <m/>
    <m/>
    <m/>
    <m/>
    <m/>
    <m/>
    <m/>
    <m/>
    <m/>
    <n v="21667800"/>
    <n v="0"/>
  </r>
  <r>
    <x v="0"/>
    <x v="0"/>
    <s v="Transversal"/>
    <s v="Si"/>
    <n v="39"/>
    <s v="110-27"/>
    <s v="2 - Fortalecer la gestión de conocimiento para la planeación minero energética."/>
    <x v="1"/>
    <x v="2"/>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n v="15150000"/>
    <n v="15150000"/>
    <n v="0"/>
    <n v="0"/>
    <n v="0"/>
    <n v="21225"/>
    <d v="2025-01-28T00:00:00"/>
    <n v="15150000"/>
    <n v="0"/>
    <m/>
    <m/>
    <m/>
    <n v="15150000"/>
    <n v="15150000"/>
    <m/>
    <m/>
    <m/>
    <m/>
    <m/>
    <m/>
    <m/>
    <m/>
    <m/>
    <m/>
    <m/>
    <m/>
    <m/>
    <m/>
    <m/>
    <m/>
    <m/>
    <m/>
    <m/>
    <m/>
    <m/>
    <m/>
    <m/>
    <m/>
    <m/>
    <m/>
    <n v="0"/>
    <n v="0"/>
  </r>
  <r>
    <x v="0"/>
    <x v="1"/>
    <s v="Transversal"/>
    <s v="Si"/>
    <n v="40"/>
    <s v="101-1"/>
    <s v="1 - Mejorar el direccionamiento estratégico y la gestión de los procesos frente a la ciudadanía."/>
    <x v="2"/>
    <x v="3"/>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n v="127600000"/>
    <n v="127600000"/>
    <n v="0"/>
    <n v="0"/>
    <n v="0"/>
    <n v="925"/>
    <d v="2025-01-03T00:00:00"/>
    <n v="126500000"/>
    <n v="1100000"/>
    <n v="3825"/>
    <d v="2025-01-10T00:00:00"/>
    <n v="126500000"/>
    <n v="1100000"/>
    <n v="0"/>
    <s v="FERNANDEZ GALVIS JENNYFER ROCIO"/>
    <s v="CO1.PCCNTR.7215006"/>
    <n v="126500000"/>
    <m/>
    <m/>
    <n v="6600000"/>
    <m/>
    <n v="11000000"/>
    <m/>
    <n v="11000000"/>
    <m/>
    <n v="11000000"/>
    <m/>
    <n v="11000000"/>
    <m/>
    <n v="11000000"/>
    <m/>
    <n v="11000000"/>
    <m/>
    <m/>
    <m/>
    <m/>
    <m/>
    <m/>
    <m/>
    <m/>
    <n v="126500000"/>
    <n v="72600000"/>
  </r>
  <r>
    <x v="0"/>
    <x v="1"/>
    <s v="Transversal"/>
    <s v="Si"/>
    <s v="75 (30/12/2024)"/>
    <s v="101-2"/>
    <s v="1 - Mejorar el direccionamiento estratégico y la gestión de los procesos frente a la ciudadanía."/>
    <x v="2"/>
    <x v="3"/>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m/>
    <m/>
    <m/>
    <m/>
    <m/>
    <m/>
    <m/>
    <n v="39754000"/>
    <n v="20780500"/>
  </r>
  <r>
    <x v="0"/>
    <x v="1"/>
    <s v="Transversal"/>
    <s v="Si"/>
    <n v="40"/>
    <s v="101-3"/>
    <s v="1 - Mejorar el direccionamiento estratégico y la gestión de los procesos frente a la ciudadanía."/>
    <x v="2"/>
    <x v="3"/>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m/>
    <m/>
    <m/>
    <m/>
    <n v="7148117"/>
    <n v="45963"/>
    <n v="897846"/>
    <n v="10911504"/>
    <n v="10911504"/>
    <n v="0"/>
    <n v="0"/>
    <n v="0"/>
    <n v="21225"/>
    <d v="2025-01-28T00:00:00"/>
    <n v="10865541"/>
    <n v="45963"/>
    <n v="19625"/>
    <d v="2025-02-05T00:00:00"/>
    <n v="10865541"/>
    <n v="45963"/>
    <n v="0"/>
    <s v="MURCIA VANEGAS JESSICA LORENA"/>
    <s v="CO1.PCCNTR.7396905"/>
    <m/>
    <m/>
    <n v="10865541"/>
    <m/>
    <m/>
    <m/>
    <m/>
    <m/>
    <m/>
    <m/>
    <m/>
    <m/>
    <m/>
    <m/>
    <m/>
    <n v="2865541"/>
    <m/>
    <m/>
    <m/>
    <m/>
    <m/>
    <m/>
    <m/>
    <m/>
    <n v="10865541"/>
    <n v="2865541"/>
  </r>
  <r>
    <x v="0"/>
    <x v="1"/>
    <s v="Transversal"/>
    <s v="Si"/>
    <n v="36"/>
    <s v="101-4"/>
    <s v="1 - Mejorar el direccionamiento estratégico y la gestión de los procesos frente a la ciudadanía."/>
    <x v="2"/>
    <x v="4"/>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63000000"/>
    <n v="63000000"/>
    <s v="No"/>
    <s v="N/A"/>
    <s v="Diego Armando Vanegas Páez"/>
    <s v="Jefe de Oficina Asesora"/>
    <n v="6012220601"/>
    <s v="diego.vanegas@upme.gov.co"/>
    <n v="99000000"/>
    <m/>
    <m/>
    <n v="600000"/>
    <m/>
    <n v="9000000"/>
    <m/>
    <n v="9000000"/>
    <m/>
    <n v="9000000"/>
    <m/>
    <m/>
    <n v="-53400000"/>
    <m/>
    <m/>
    <n v="9000000"/>
    <n v="17400000"/>
    <m/>
    <m/>
    <n v="8000000"/>
    <m/>
    <n v="8000000"/>
    <m/>
    <n v="19400000"/>
    <n v="63000000"/>
    <n v="72000000"/>
    <n v="-9000000"/>
    <n v="0"/>
    <n v="-9000000"/>
    <n v="16025"/>
    <d v="2025-01-22T00:00:00"/>
    <n v="45600000"/>
    <n v="17400000"/>
    <n v="13725"/>
    <d v="2025-01-28T00:00:00"/>
    <n v="45600000"/>
    <n v="17400000"/>
    <n v="0"/>
    <s v="ALZATE SAENZ NELSY ANDREA"/>
    <s v="CO1.PCCNTR.7328240"/>
    <n v="99000000"/>
    <m/>
    <m/>
    <n v="600000"/>
    <m/>
    <n v="9000000"/>
    <m/>
    <n v="9000000"/>
    <m/>
    <n v="9000000"/>
    <m/>
    <m/>
    <n v="-53400000"/>
    <m/>
    <m/>
    <n v="9000000"/>
    <m/>
    <m/>
    <m/>
    <m/>
    <m/>
    <m/>
    <m/>
    <m/>
    <n v="45600000"/>
    <n v="36600000"/>
  </r>
  <r>
    <x v="0"/>
    <x v="1"/>
    <s v="Transversal"/>
    <s v="Si"/>
    <s v="75 (30/12/2024)"/>
    <s v="101-5"/>
    <s v="1 - Mejorar el direccionamiento estratégico y la gestión de los procesos frente a la ciudadanía."/>
    <x v="2"/>
    <x v="4"/>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n v="7918450"/>
    <n v="7918450"/>
    <n v="0"/>
    <n v="0"/>
    <n v="0"/>
    <n v="9925"/>
    <d v="2025-01-14T00:00:00"/>
    <n v="7918450"/>
    <n v="0"/>
    <n v="8525"/>
    <d v="2025-01-17T00:00:00"/>
    <n v="7918450"/>
    <n v="0"/>
    <n v="0"/>
    <s v="SALGADO SALGUERO BLANCA DEL"/>
    <s v="CO1.PCCNTR.7260523"/>
    <n v="7918450"/>
    <m/>
    <m/>
    <m/>
    <m/>
    <m/>
    <m/>
    <n v="894712"/>
    <m/>
    <m/>
    <m/>
    <m/>
    <m/>
    <m/>
    <m/>
    <m/>
    <m/>
    <m/>
    <m/>
    <m/>
    <m/>
    <m/>
    <m/>
    <m/>
    <n v="7918450"/>
    <n v="894712"/>
  </r>
  <r>
    <x v="0"/>
    <x v="1"/>
    <s v="Transversal"/>
    <s v="Si"/>
    <s v="75 (30/12/2024)"/>
    <s v="101-6"/>
    <s v="1 - Mejorar el direccionamiento estratégico y la gestión de los procesos frente a la ciudadanía."/>
    <x v="2"/>
    <x v="4"/>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n v="7918450"/>
    <n v="7918450"/>
    <n v="0"/>
    <n v="0"/>
    <n v="0"/>
    <n v="9825"/>
    <d v="2025-01-14T00:00:00"/>
    <n v="7918450"/>
    <n v="0"/>
    <n v="8925"/>
    <d v="2025-01-17T00:00:00"/>
    <n v="7918450"/>
    <n v="0"/>
    <n v="0"/>
    <s v="AYA NAVARRO ESTEFANIA"/>
    <s v="CO1.PCCNTR.7260913"/>
    <n v="7918450"/>
    <m/>
    <m/>
    <m/>
    <m/>
    <m/>
    <m/>
    <m/>
    <m/>
    <m/>
    <m/>
    <m/>
    <m/>
    <m/>
    <m/>
    <m/>
    <m/>
    <m/>
    <m/>
    <m/>
    <m/>
    <m/>
    <m/>
    <m/>
    <n v="7918450"/>
    <n v="0"/>
  </r>
  <r>
    <x v="0"/>
    <x v="1"/>
    <s v="Transversal"/>
    <s v="Si"/>
    <n v="13"/>
    <s v="101-7"/>
    <s v="1 - Mejorar el direccionamiento estratégico y la gestión de los procesos frente a la ciudadanía."/>
    <x v="2"/>
    <x v="4"/>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n v="10000000"/>
    <n v="10000000"/>
    <n v="0"/>
    <n v="0"/>
    <n v="0"/>
    <n v="30925"/>
    <d v="2025-03-19T00:00:00"/>
    <n v="10000000"/>
    <n v="0"/>
    <n v="32225"/>
    <d v="2025-03-28T00:00:00"/>
    <n v="10000000"/>
    <n v="0"/>
    <n v="0"/>
    <s v="TORRIJOS OSPINA YOSSIE ESTEBAN"/>
    <s v="CO1.PCCNTR.7703844"/>
    <m/>
    <m/>
    <m/>
    <m/>
    <n v="10000000"/>
    <m/>
    <m/>
    <m/>
    <m/>
    <n v="3285450"/>
    <m/>
    <n v="3285450"/>
    <m/>
    <m/>
    <m/>
    <n v="3285450"/>
    <m/>
    <m/>
    <m/>
    <m/>
    <m/>
    <m/>
    <m/>
    <m/>
    <n v="10000000"/>
    <n v="9856350"/>
  </r>
  <r>
    <x v="0"/>
    <x v="1"/>
    <s v="Transversal"/>
    <s v="Si"/>
    <n v="13"/>
    <s v="101-8"/>
    <s v="1 - Mejorar el direccionamiento estratégico y la gestión de los procesos frente a la ciudadanía."/>
    <x v="2"/>
    <x v="4"/>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n v="10000000"/>
    <n v="10000000"/>
    <n v="0"/>
    <n v="0"/>
    <n v="0"/>
    <n v="30925"/>
    <d v="2025-03-19T00:00:00"/>
    <n v="10000000"/>
    <n v="0"/>
    <n v="32225"/>
    <d v="2025-03-28T00:00:00"/>
    <n v="10000000"/>
    <n v="0"/>
    <n v="0"/>
    <s v="TORRIJOS OSPINA YOSSIE ESTEBAN"/>
    <s v="CO1.PCCNTR.7703844"/>
    <m/>
    <m/>
    <m/>
    <m/>
    <n v="10000000"/>
    <m/>
    <m/>
    <m/>
    <m/>
    <m/>
    <m/>
    <m/>
    <m/>
    <n v="3285450"/>
    <m/>
    <m/>
    <m/>
    <m/>
    <m/>
    <m/>
    <m/>
    <m/>
    <m/>
    <m/>
    <n v="10000000"/>
    <n v="3285450"/>
  </r>
  <r>
    <x v="0"/>
    <x v="1"/>
    <s v="Transversal"/>
    <s v="Si"/>
    <n v="40"/>
    <s v="101-9"/>
    <s v="1 - Mejorar el direccionamiento estratégico y la gestión de los procesos frente a la ciudadanía."/>
    <x v="2"/>
    <x v="4"/>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n v="15942694"/>
    <n v="15942694"/>
    <n v="0"/>
    <n v="0"/>
    <n v="0"/>
    <m/>
    <m/>
    <m/>
    <n v="15942694"/>
    <m/>
    <m/>
    <n v="0"/>
    <n v="15942694"/>
    <n v="0"/>
    <m/>
    <m/>
    <m/>
    <m/>
    <m/>
    <m/>
    <m/>
    <m/>
    <m/>
    <m/>
    <m/>
    <m/>
    <m/>
    <m/>
    <m/>
    <m/>
    <m/>
    <m/>
    <m/>
    <m/>
    <m/>
    <m/>
    <m/>
    <m/>
    <m/>
    <m/>
    <n v="0"/>
    <n v="0"/>
  </r>
  <r>
    <x v="0"/>
    <x v="1"/>
    <s v="Transversal"/>
    <s v="Si"/>
    <n v="40"/>
    <s v="101-10"/>
    <s v="1 - Mejorar el direccionamiento estratégico y la gestión de los procesos frente a la ciudadanía."/>
    <x v="2"/>
    <x v="4"/>
    <n v="84111603"/>
    <x v="2"/>
    <s v="Prestación de servicios profesionales y/o de apoyo a la gestión"/>
    <s v="101-10 Prestar los servicios profesionales como auditor interno del Sistema de Gestión Ambiental de la UPME bajo la norma NTC ISO 14001:2015."/>
    <s v="Junio"/>
    <s v="Junio"/>
    <s v="Noviembre"/>
    <n v="2"/>
    <s v="Meses"/>
    <s v="Contratación directa - Prestación de servicios profesionales"/>
    <s v="Propios - 20 - Ingresos corrientes"/>
    <n v="4057306"/>
    <n v="4057306"/>
    <s v="No"/>
    <s v="N/A"/>
    <s v="Diego Armando Vanegas Páez"/>
    <s v="Jefe de Oficina Asesora"/>
    <n v="6012220601"/>
    <s v="diego.vanegas@upme.gov.co"/>
    <m/>
    <m/>
    <m/>
    <m/>
    <m/>
    <m/>
    <m/>
    <m/>
    <m/>
    <m/>
    <m/>
    <m/>
    <m/>
    <m/>
    <m/>
    <m/>
    <m/>
    <m/>
    <m/>
    <m/>
    <n v="4057306"/>
    <m/>
    <m/>
    <n v="4057306"/>
    <n v="4057306"/>
    <n v="4057306"/>
    <n v="0"/>
    <n v="0"/>
    <n v="0"/>
    <m/>
    <m/>
    <m/>
    <n v="4057306"/>
    <m/>
    <m/>
    <n v="0"/>
    <n v="4057306"/>
    <n v="0"/>
    <m/>
    <m/>
    <m/>
    <m/>
    <m/>
    <m/>
    <m/>
    <m/>
    <m/>
    <m/>
    <m/>
    <m/>
    <m/>
    <m/>
    <m/>
    <m/>
    <m/>
    <m/>
    <m/>
    <m/>
    <m/>
    <m/>
    <m/>
    <m/>
    <m/>
    <m/>
    <n v="0"/>
    <n v="0"/>
  </r>
  <r>
    <x v="0"/>
    <x v="1"/>
    <s v="Transversal"/>
    <s v="Si"/>
    <n v="15"/>
    <s v="101-11"/>
    <s v="1 - Mejorar el direccionamiento estratégico y la gestión de los procesos frente a la ciudadanía."/>
    <x v="2"/>
    <x v="4"/>
    <n v="43233701"/>
    <x v="2"/>
    <s v="Software - Nube pública o privada"/>
    <s v="101-11 Adquirir una solución integral para optimizar el proceso de gestión y seguimiento del Plan Anual de Adquisiciones y la gestión presupuestal del presupuesto de inversión de la UPME."/>
    <s v="Septiembre"/>
    <s v="Septiembre"/>
    <s v="Octubre"/>
    <n v="3"/>
    <s v="Meses"/>
    <s v="Contratación directa - Contratos menor cuantía"/>
    <s v="Propios - 20 - Ingresos corrientes"/>
    <n v="16210616"/>
    <n v="16210616"/>
    <s v="No"/>
    <s v="N/A"/>
    <s v="Diego Armando Vanegas Páez"/>
    <s v="Jefe de Oficina Asesora"/>
    <n v="6012220601"/>
    <s v="diego.vanegas@upme.gov.co"/>
    <m/>
    <m/>
    <m/>
    <m/>
    <m/>
    <m/>
    <m/>
    <m/>
    <m/>
    <m/>
    <m/>
    <m/>
    <m/>
    <m/>
    <m/>
    <m/>
    <m/>
    <m/>
    <n v="16210616"/>
    <m/>
    <m/>
    <m/>
    <m/>
    <n v="16210616"/>
    <n v="16210616"/>
    <n v="16210616"/>
    <n v="0"/>
    <n v="0"/>
    <n v="0"/>
    <m/>
    <m/>
    <m/>
    <n v="16210616"/>
    <m/>
    <m/>
    <n v="0"/>
    <n v="16210616"/>
    <n v="0"/>
    <m/>
    <m/>
    <m/>
    <m/>
    <m/>
    <m/>
    <m/>
    <m/>
    <m/>
    <m/>
    <m/>
    <m/>
    <m/>
    <m/>
    <m/>
    <m/>
    <m/>
    <m/>
    <m/>
    <m/>
    <m/>
    <m/>
    <m/>
    <m/>
    <m/>
    <m/>
    <n v="0"/>
    <n v="0"/>
  </r>
  <r>
    <x v="0"/>
    <x v="1"/>
    <s v="Transversal"/>
    <s v="Si"/>
    <s v="75 (30/12/2024)"/>
    <s v="101-12"/>
    <s v="1 - Mejorar el direccionamiento estratégico y la gestión de los procesos frente a la ciudadanía."/>
    <x v="2"/>
    <x v="4"/>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8000000"/>
    <n v="18000000"/>
    <s v="No"/>
    <s v="N/A"/>
    <s v="Diego Armando Vanegas Páez"/>
    <s v="Jefe de Oficina Asesora"/>
    <n v="6012220601"/>
    <s v="diego.vanegas@upme.gov.co"/>
    <m/>
    <m/>
    <m/>
    <m/>
    <m/>
    <m/>
    <m/>
    <m/>
    <m/>
    <m/>
    <m/>
    <m/>
    <m/>
    <m/>
    <m/>
    <m/>
    <m/>
    <m/>
    <m/>
    <m/>
    <n v="18000000"/>
    <n v="18000000"/>
    <m/>
    <m/>
    <n v="18000000"/>
    <n v="18000000"/>
    <n v="0"/>
    <n v="0"/>
    <n v="0"/>
    <m/>
    <m/>
    <m/>
    <n v="18000000"/>
    <m/>
    <m/>
    <n v="0"/>
    <n v="18000000"/>
    <n v="0"/>
    <m/>
    <m/>
    <m/>
    <m/>
    <m/>
    <m/>
    <m/>
    <m/>
    <m/>
    <m/>
    <m/>
    <m/>
    <m/>
    <m/>
    <m/>
    <m/>
    <m/>
    <m/>
    <m/>
    <m/>
    <m/>
    <m/>
    <m/>
    <m/>
    <m/>
    <m/>
    <n v="0"/>
    <n v="0"/>
  </r>
  <r>
    <x v="0"/>
    <x v="1"/>
    <s v="Transversal"/>
    <s v="Si"/>
    <n v="40"/>
    <s v="101-13"/>
    <s v="1 - Mejorar el direccionamiento estratégico y la gestión de los procesos frente a la ciudadanía."/>
    <x v="3"/>
    <x v="5"/>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n v="117000000"/>
    <n v="117000000"/>
    <n v="0"/>
    <n v="0"/>
    <n v="0"/>
    <n v="1025"/>
    <d v="2025-01-03T00:00:00"/>
    <n v="115000000"/>
    <n v="2000000"/>
    <n v="2925"/>
    <d v="2025-01-09T00:00:00"/>
    <n v="115000000"/>
    <n v="2000000"/>
    <n v="0"/>
    <s v="BOHORQUEZ GIL DIANA CAROLINA"/>
    <s v="CO1.PCCNTR.7213082"/>
    <n v="115000000"/>
    <m/>
    <m/>
    <n v="7000000"/>
    <m/>
    <n v="10000000"/>
    <m/>
    <n v="10000000"/>
    <m/>
    <n v="10000000"/>
    <m/>
    <n v="10000000"/>
    <m/>
    <n v="10000000"/>
    <m/>
    <n v="10000000"/>
    <m/>
    <m/>
    <m/>
    <m/>
    <m/>
    <m/>
    <m/>
    <m/>
    <n v="115000000"/>
    <n v="67000000"/>
  </r>
  <r>
    <x v="0"/>
    <x v="1"/>
    <s v="Transversal"/>
    <s v="Si"/>
    <n v="40"/>
    <s v="101-14"/>
    <s v="1 - Mejorar el direccionamiento estratégico y la gestión de los procesos frente a la ciudadanía."/>
    <x v="3"/>
    <x v="5"/>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4789861"/>
    <n v="104789861"/>
    <n v="4857714"/>
    <n v="4857714"/>
    <n v="109647575"/>
    <n v="109647575"/>
    <n v="0"/>
    <n v="0"/>
    <n v="0"/>
    <m/>
    <m/>
    <m/>
    <n v="109647575"/>
    <m/>
    <m/>
    <n v="0"/>
    <n v="109647575"/>
    <n v="0"/>
    <m/>
    <m/>
    <m/>
    <m/>
    <m/>
    <m/>
    <m/>
    <m/>
    <m/>
    <m/>
    <m/>
    <m/>
    <m/>
    <m/>
    <m/>
    <m/>
    <m/>
    <m/>
    <m/>
    <m/>
    <m/>
    <m/>
    <m/>
    <m/>
    <m/>
    <m/>
    <n v="0"/>
    <n v="0"/>
  </r>
  <r>
    <x v="0"/>
    <x v="1"/>
    <s v="Transversal"/>
    <s v="Si"/>
    <s v="75 (30/12/2024)"/>
    <s v="101-15"/>
    <s v="1 - Mejorar el direccionamiento estratégico y la gestión de los procesos frente a la ciudadanía."/>
    <x v="3"/>
    <x v="5"/>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40293517"/>
    <n v="40293517"/>
    <s v="No"/>
    <s v="N/A"/>
    <s v="Diego Armando Vanegas Páez"/>
    <s v="Jefe de Oficina Asesora"/>
    <n v="6012220601"/>
    <s v="diego.vanegas@upme.gov.co"/>
    <m/>
    <m/>
    <m/>
    <m/>
    <m/>
    <m/>
    <m/>
    <m/>
    <m/>
    <m/>
    <m/>
    <m/>
    <m/>
    <m/>
    <m/>
    <m/>
    <m/>
    <m/>
    <m/>
    <m/>
    <n v="40293517"/>
    <m/>
    <m/>
    <n v="40293517"/>
    <n v="40293517"/>
    <n v="40293517"/>
    <n v="0"/>
    <n v="0"/>
    <n v="0"/>
    <m/>
    <m/>
    <m/>
    <n v="40293517"/>
    <m/>
    <m/>
    <n v="0"/>
    <n v="40293517"/>
    <n v="0"/>
    <m/>
    <m/>
    <m/>
    <m/>
    <m/>
    <m/>
    <m/>
    <m/>
    <m/>
    <m/>
    <m/>
    <m/>
    <m/>
    <m/>
    <m/>
    <m/>
    <m/>
    <m/>
    <m/>
    <m/>
    <m/>
    <m/>
    <m/>
    <m/>
    <m/>
    <m/>
    <n v="0"/>
    <n v="0"/>
  </r>
  <r>
    <x v="0"/>
    <x v="1"/>
    <s v="Transversal"/>
    <s v="Si"/>
    <n v="15"/>
    <s v="101-16"/>
    <s v="1 - Mejorar el direccionamiento estratégico y la gestión de los procesos frente a la ciudadanía."/>
    <x v="3"/>
    <x v="6"/>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m/>
    <m/>
    <m/>
    <m/>
    <m/>
    <m/>
    <m/>
    <n v="58116667"/>
    <n v="30616667"/>
  </r>
  <r>
    <x v="0"/>
    <x v="1"/>
    <s v="Transversal"/>
    <s v="Si"/>
    <n v="40"/>
    <s v="101-17"/>
    <s v="1 - Mejorar el direccionamiento estratégico y la gestión de los procesos frente a la ciudadanía."/>
    <x v="3"/>
    <x v="6"/>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n v="99547575"/>
    <n v="99547575"/>
    <n v="0"/>
    <n v="0"/>
    <n v="0"/>
    <n v="16125"/>
    <d v="2025-01-22T00:00:00"/>
    <n v="99000000"/>
    <n v="547575"/>
    <n v="13025"/>
    <d v="2025-01-27T00:00:00"/>
    <n v="99000000"/>
    <n v="547575"/>
    <n v="0"/>
    <s v="FERNANDEZ CUBIDES CLAUDIA"/>
    <s v="CO1.PCCNTR.7328226"/>
    <n v="99000000"/>
    <m/>
    <m/>
    <n v="900000"/>
    <m/>
    <n v="9000000"/>
    <m/>
    <n v="9000000"/>
    <m/>
    <n v="9000000"/>
    <m/>
    <n v="9000000"/>
    <m/>
    <n v="9000000"/>
    <m/>
    <n v="9000000"/>
    <m/>
    <m/>
    <m/>
    <m/>
    <m/>
    <m/>
    <m/>
    <m/>
    <n v="99000000"/>
    <n v="54900000"/>
  </r>
  <r>
    <x v="0"/>
    <x v="1"/>
    <s v="Transversal"/>
    <s v="Si"/>
    <n v="4"/>
    <s v="101-18"/>
    <s v="1 - Mejorar el direccionamiento estratégico y la gestión de los procesos frente a la ciudadanía."/>
    <x v="3"/>
    <x v="6"/>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8550"/>
    <n v="8000000"/>
    <m/>
    <n v="8000000"/>
    <m/>
    <n v="851883"/>
    <m/>
    <m/>
    <n v="30664509"/>
    <n v="30664509"/>
    <n v="0"/>
    <n v="0"/>
    <n v="0"/>
    <n v="21225"/>
    <d v="2025-01-28T00:00:00"/>
    <n v="30664509"/>
    <n v="0"/>
    <n v="19625"/>
    <d v="2025-02-05T00:00:00"/>
    <n v="15145959"/>
    <n v="15518550"/>
    <n v="15518550"/>
    <s v="MURCIA VANEGAS JESSICA LORENA"/>
    <s v="CO1.PCCNTR.7396905"/>
    <m/>
    <m/>
    <n v="15145959"/>
    <m/>
    <m/>
    <m/>
    <m/>
    <m/>
    <m/>
    <m/>
    <m/>
    <n v="678167"/>
    <m/>
    <n v="8000000"/>
    <m/>
    <n v="5134459"/>
    <m/>
    <m/>
    <m/>
    <m/>
    <m/>
    <m/>
    <m/>
    <m/>
    <n v="15145959"/>
    <n v="13812626"/>
  </r>
  <r>
    <x v="0"/>
    <x v="1"/>
    <s v="Transversal"/>
    <s v="Si"/>
    <n v="12"/>
    <s v="101-19"/>
    <s v="2 - Fortalecer la gestión de conocimiento para la planeación minero energética."/>
    <x v="4"/>
    <x v="7"/>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n v="509986"/>
    <n v="48127497"/>
    <m/>
    <n v="48127497"/>
    <m/>
    <n v="48127495"/>
    <n v="192509986"/>
    <n v="192382489"/>
    <n v="127497"/>
    <n v="0"/>
    <n v="127497"/>
    <n v="30425"/>
    <d v="2025-03-12T00:00:00"/>
    <n v="192509986"/>
    <n v="0"/>
    <n v="34825"/>
    <d v="2025-04-11T00:00:00"/>
    <n v="192000000"/>
    <n v="509986"/>
    <n v="509986"/>
    <s v="COLEGIO MAYOR DE NUESTRA SEÑORA DEL ROSARIO"/>
    <s v="CO1.PCCNTR.7763621"/>
    <m/>
    <m/>
    <m/>
    <m/>
    <m/>
    <m/>
    <n v="192000000"/>
    <m/>
    <m/>
    <m/>
    <m/>
    <m/>
    <m/>
    <m/>
    <m/>
    <n v="48000000"/>
    <m/>
    <m/>
    <m/>
    <m/>
    <m/>
    <m/>
    <m/>
    <m/>
    <n v="192000000"/>
    <n v="48000000"/>
  </r>
  <r>
    <x v="0"/>
    <x v="1"/>
    <s v="Transversal"/>
    <s v="Si"/>
    <n v="15"/>
    <s v="101-20"/>
    <s v="1 - Mejorar el direccionamiento estratégico y la gestión de los procesos frente a la ciudadanía."/>
    <x v="3"/>
    <x v="6"/>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r>
  <r>
    <x v="0"/>
    <x v="1"/>
    <s v="Transversal"/>
    <s v="Si"/>
    <n v="40"/>
    <s v="101-21"/>
    <s v="1 - Mejorar el direccionamiento estratégico y la gestión de los procesos frente a la ciudadanía."/>
    <x v="3"/>
    <x v="6"/>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n v="9569050"/>
    <n v="9569050"/>
    <n v="0"/>
    <n v="0"/>
    <n v="0"/>
    <n v="30925"/>
    <d v="2025-03-19T00:00:00"/>
    <n v="9569050"/>
    <n v="0"/>
    <n v="32225"/>
    <d v="2025-03-28T00:00:00"/>
    <n v="9569050"/>
    <n v="0"/>
    <n v="0"/>
    <s v="TORRIJOS OSPINA YOSSIE ESTEBAN"/>
    <s v="CO1.PCCNTR.7703844"/>
    <m/>
    <m/>
    <m/>
    <m/>
    <n v="10116625"/>
    <m/>
    <m/>
    <m/>
    <n v="-547575"/>
    <m/>
    <m/>
    <m/>
    <m/>
    <m/>
    <m/>
    <m/>
    <m/>
    <m/>
    <m/>
    <m/>
    <m/>
    <m/>
    <m/>
    <m/>
    <n v="9569050"/>
    <n v="0"/>
  </r>
  <r>
    <x v="0"/>
    <x v="1"/>
    <s v="Transversal"/>
    <s v="Si"/>
    <n v="15"/>
    <s v="101-22"/>
    <s v="1 - Mejorar el direccionamiento estratégico y la gestión de los procesos frente a la ciudadanía."/>
    <x v="2"/>
    <x v="4"/>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n v="4351494"/>
    <m/>
    <m/>
    <m/>
    <m/>
    <m/>
    <m/>
    <n v="4351494"/>
    <n v="4351494"/>
    <n v="4351494"/>
    <n v="0"/>
    <n v="0"/>
    <n v="0"/>
    <n v="40325"/>
    <d v="2025-07-28T00:00:00"/>
    <n v="4351494"/>
    <n v="0"/>
    <m/>
    <m/>
    <n v="0"/>
    <n v="4351494"/>
    <n v="4351494"/>
    <m/>
    <m/>
    <m/>
    <m/>
    <m/>
    <m/>
    <m/>
    <m/>
    <m/>
    <m/>
    <m/>
    <m/>
    <m/>
    <m/>
    <m/>
    <m/>
    <m/>
    <m/>
    <m/>
    <m/>
    <m/>
    <m/>
    <m/>
    <m/>
    <m/>
    <m/>
    <n v="0"/>
    <n v="0"/>
  </r>
  <r>
    <x v="0"/>
    <x v="1"/>
    <s v="Transversal"/>
    <s v="Si"/>
    <n v="15"/>
    <s v="101-23"/>
    <s v="1 - Mejorar el direccionamiento estratégico y la gestión de los procesos frente a la ciudadanía."/>
    <x v="3"/>
    <x v="6"/>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n v="3019398"/>
    <m/>
    <m/>
    <m/>
    <m/>
    <m/>
    <m/>
    <n v="3019398"/>
    <n v="3019398"/>
    <n v="3019398"/>
    <n v="0"/>
    <n v="0"/>
    <n v="0"/>
    <n v="40325"/>
    <d v="2025-07-28T00:00:00"/>
    <n v="3019398"/>
    <n v="0"/>
    <m/>
    <m/>
    <n v="0"/>
    <n v="3019398"/>
    <n v="3019398"/>
    <m/>
    <m/>
    <m/>
    <m/>
    <m/>
    <m/>
    <m/>
    <m/>
    <m/>
    <m/>
    <m/>
    <m/>
    <m/>
    <m/>
    <m/>
    <m/>
    <m/>
    <m/>
    <m/>
    <m/>
    <m/>
    <m/>
    <m/>
    <m/>
    <m/>
    <m/>
    <n v="0"/>
    <n v="0"/>
  </r>
  <r>
    <x v="0"/>
    <x v="1"/>
    <s v="Transversal"/>
    <s v="Si"/>
    <n v="36"/>
    <s v="101-24"/>
    <s v="1 - Mejorar el direccionamiento estratégico y la gestión de los procesos frente a la ciudadanía."/>
    <x v="2"/>
    <x v="4"/>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6000000"/>
    <n v="36000000"/>
    <s v="No"/>
    <s v="N/A"/>
    <s v="Verónica Taberes Muñoz"/>
    <s v="Jefe de Oficina Asesora"/>
    <n v="6012220601"/>
    <s v="veronica.tabares@upme.gov.co"/>
    <m/>
    <m/>
    <m/>
    <m/>
    <m/>
    <m/>
    <m/>
    <m/>
    <m/>
    <m/>
    <m/>
    <m/>
    <m/>
    <m/>
    <n v="32000000"/>
    <m/>
    <m/>
    <m/>
    <n v="4000000"/>
    <n v="8000000"/>
    <m/>
    <n v="12000000"/>
    <m/>
    <n v="16000000"/>
    <n v="36000000"/>
    <n v="36000000"/>
    <n v="0"/>
    <n v="0"/>
    <n v="0"/>
    <n v="43225"/>
    <d v="2025-08-27T00:00:00"/>
    <n v="32000000"/>
    <n v="4000000"/>
    <n v="57625"/>
    <d v="2025-08-29T00:00:00"/>
    <n v="32000000"/>
    <n v="4000000"/>
    <n v="0"/>
    <s v="SANCHEZ GOMEZ LUISA FERNANDA"/>
    <s v="CO1.PCCNTR.8253749"/>
    <m/>
    <m/>
    <m/>
    <m/>
    <m/>
    <m/>
    <m/>
    <m/>
    <m/>
    <m/>
    <m/>
    <m/>
    <m/>
    <m/>
    <n v="32000000"/>
    <m/>
    <m/>
    <m/>
    <m/>
    <m/>
    <m/>
    <m/>
    <m/>
    <m/>
    <n v="32000000"/>
    <n v="0"/>
  </r>
  <r>
    <x v="0"/>
    <x v="1"/>
    <s v="Transversal"/>
    <s v="Si"/>
    <n v="40"/>
    <s v="101-25"/>
    <s v="1 - Mejorar el direccionamiento estratégico y la gestión de los procesos frente a la ciudadanía."/>
    <x v="3"/>
    <x v="5"/>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eres Muñoz"/>
    <s v="Jefe de Oficina Asesora"/>
    <n v="6012220601"/>
    <s v="veronica.tabares@upme.gov.co"/>
    <m/>
    <m/>
    <m/>
    <m/>
    <m/>
    <m/>
    <m/>
    <m/>
    <m/>
    <m/>
    <m/>
    <m/>
    <m/>
    <m/>
    <m/>
    <m/>
    <m/>
    <m/>
    <m/>
    <m/>
    <m/>
    <m/>
    <n v="352425"/>
    <n v="352425"/>
    <n v="352425"/>
    <n v="352425"/>
    <n v="0"/>
    <n v="0"/>
    <n v="0"/>
    <m/>
    <m/>
    <m/>
    <n v="352425"/>
    <m/>
    <m/>
    <m/>
    <n v="352425"/>
    <n v="0"/>
    <m/>
    <m/>
    <m/>
    <m/>
    <m/>
    <m/>
    <m/>
    <m/>
    <m/>
    <m/>
    <m/>
    <m/>
    <m/>
    <m/>
    <m/>
    <m/>
    <m/>
    <m/>
    <m/>
    <m/>
    <m/>
    <m/>
    <m/>
    <m/>
    <m/>
    <m/>
    <n v="0"/>
    <n v="0"/>
  </r>
  <r>
    <x v="0"/>
    <x v="2"/>
    <s v="Fondos"/>
    <s v="Si"/>
    <s v="75 (30/12/2024)"/>
    <s v="180-1"/>
    <s v="1 - Mejorar la capacidad de los interesados en formular proyectos de inversión en el sector energético."/>
    <x v="5"/>
    <x v="8"/>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50000000"/>
    <n v="50000000"/>
    <s v="No"/>
    <s v="N/A"/>
    <s v="Maximiliano Bueno López"/>
    <s v="Jefe Oficina Gestión de Proyectos de Fondos"/>
    <n v="6012220601"/>
    <s v="maximilianobueno@upme.gov.co"/>
    <m/>
    <m/>
    <n v="1774730"/>
    <n v="1774730"/>
    <m/>
    <m/>
    <n v="704838"/>
    <n v="704838"/>
    <n v="826125"/>
    <n v="826125"/>
    <m/>
    <m/>
    <n v="3211135"/>
    <n v="3211135"/>
    <n v="351429"/>
    <m/>
    <n v="23483172"/>
    <n v="5000000"/>
    <n v="5000000"/>
    <n v="10000000"/>
    <n v="5000000"/>
    <n v="10000000"/>
    <n v="5000000"/>
    <n v="13483172"/>
    <n v="45351429"/>
    <n v="45000000"/>
    <n v="351429"/>
    <n v="4648571"/>
    <n v="5000000"/>
    <n v="26125"/>
    <d v="2025-02-12T00:00:00"/>
    <n v="30000000"/>
    <n v="20000000"/>
    <s v="24925,34325,39525,47325,47425,47525,49225,55825,55925"/>
    <d v="2025-02-14T00:00:00"/>
    <n v="6868257"/>
    <n v="43131743"/>
    <n v="23131743"/>
    <s v="BUENO LOPEZ MAXIMILIANO,PEÑA SUAREZ MANUEL,ESCOBAR MOLINA OSCAR EDUARDO,GOMEZ ALVAREZ IVAN DARIO,PRIETO MATEUS LUIS ANDRES_x000a_"/>
    <m/>
    <m/>
    <m/>
    <n v="1774730"/>
    <n v="1774730"/>
    <m/>
    <m/>
    <n v="704838"/>
    <n v="704838"/>
    <n v="826125"/>
    <n v="826125"/>
    <m/>
    <m/>
    <n v="3211135"/>
    <n v="3211135"/>
    <n v="351429"/>
    <m/>
    <m/>
    <m/>
    <m/>
    <m/>
    <m/>
    <m/>
    <m/>
    <m/>
    <n v="6868257"/>
    <n v="6516828"/>
  </r>
  <r>
    <x v="0"/>
    <x v="2"/>
    <s v="Fondos"/>
    <s v="Si"/>
    <n v="32"/>
    <s v="180-2"/>
    <s v="1 - Mejorar la capacidad de los interesados en formular proyectos de inversión en el sector energético."/>
    <x v="5"/>
    <x v="9"/>
    <n v="78111502"/>
    <x v="4"/>
    <s v="Tiquetes"/>
    <s v="180-2 Adquirir los servicios necesarios para garantizar el desplazamiento de servidores públicos y contratistas de la UPME a los eventos y espacios que se desarrollan con el fin de realizar el levantamiento, gestión y apropiación de información en los ter"/>
    <s v="Abril"/>
    <s v="Abril"/>
    <s v="Mayo"/>
    <n v="8"/>
    <s v="Meses"/>
    <s v="Contratación régimen especial - Régimen especial"/>
    <s v="Propios - 20 - Ingresos corrientes"/>
    <n v="28952995"/>
    <n v="28952995"/>
    <s v="No"/>
    <s v="N/A"/>
    <s v="Maximiliano Bueno López"/>
    <s v="Jefe Oficina Gestión de Proyectos de Fondos"/>
    <n v="6012220601"/>
    <s v="maximiliano.bueno@upme.gov.co"/>
    <m/>
    <m/>
    <m/>
    <m/>
    <m/>
    <m/>
    <m/>
    <m/>
    <m/>
    <m/>
    <m/>
    <m/>
    <m/>
    <m/>
    <m/>
    <m/>
    <m/>
    <m/>
    <n v="10000000"/>
    <m/>
    <n v="8952995"/>
    <n v="10000000"/>
    <m/>
    <n v="8952995"/>
    <n v="18952995"/>
    <n v="18952995"/>
    <n v="0"/>
    <n v="10000000"/>
    <n v="10000000"/>
    <m/>
    <m/>
    <m/>
    <n v="28952995"/>
    <m/>
    <m/>
    <n v="0"/>
    <n v="28952995"/>
    <n v="0"/>
    <m/>
    <m/>
    <m/>
    <m/>
    <m/>
    <m/>
    <m/>
    <m/>
    <m/>
    <m/>
    <m/>
    <m/>
    <m/>
    <m/>
    <m/>
    <m/>
    <m/>
    <m/>
    <m/>
    <m/>
    <m/>
    <m/>
    <m/>
    <m/>
    <m/>
    <m/>
    <n v="0"/>
    <n v="0"/>
  </r>
  <r>
    <x v="0"/>
    <x v="2"/>
    <s v="Fondos"/>
    <s v="Si"/>
    <s v="75 (30/12/2024)"/>
    <s v="180-3"/>
    <s v="1 - Mejorar la capacidad de los interesados en formular proyectos de inversión en el sector energético."/>
    <x v="6"/>
    <x v="10"/>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n v="5228050"/>
    <n v="5228050"/>
    <n v="0"/>
    <n v="0"/>
    <n v="0"/>
    <n v="9925"/>
    <d v="2025-01-14T00:00:00"/>
    <n v="5228050"/>
    <n v="0"/>
    <n v="8525"/>
    <d v="2025-01-17T00:00:00"/>
    <n v="5228050"/>
    <n v="0"/>
    <n v="0"/>
    <s v="SALGADO SALGUERO BLANCA DEL"/>
    <s v="CO1.PCCNTR.7260523"/>
    <n v="5228050"/>
    <m/>
    <m/>
    <m/>
    <m/>
    <m/>
    <m/>
    <m/>
    <m/>
    <m/>
    <m/>
    <m/>
    <m/>
    <m/>
    <m/>
    <m/>
    <m/>
    <m/>
    <m/>
    <m/>
    <m/>
    <m/>
    <m/>
    <m/>
    <n v="5228050"/>
    <n v="0"/>
  </r>
  <r>
    <x v="0"/>
    <x v="2"/>
    <s v="Fondos"/>
    <s v="Si"/>
    <s v="75 (30/12/2024)"/>
    <s v="180-4"/>
    <s v="1 - Mejorar la capacidad de los interesados en formular proyectos de inversión en el sector energético."/>
    <x v="6"/>
    <x v="10"/>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n v="5228050"/>
    <n v="5228050"/>
    <n v="0"/>
    <n v="0"/>
    <n v="0"/>
    <n v="9825"/>
    <d v="2025-01-14T00:00:00"/>
    <n v="5228050"/>
    <n v="0"/>
    <n v="8925"/>
    <d v="2025-01-17T00:00:00"/>
    <n v="5228050"/>
    <n v="0"/>
    <n v="0"/>
    <s v="AYA NAVARRO ESTEFANIA"/>
    <s v="CO1.PCCNTR.7260913"/>
    <n v="5228050"/>
    <m/>
    <m/>
    <m/>
    <m/>
    <m/>
    <m/>
    <m/>
    <m/>
    <m/>
    <m/>
    <m/>
    <m/>
    <m/>
    <m/>
    <m/>
    <m/>
    <m/>
    <m/>
    <m/>
    <m/>
    <m/>
    <m/>
    <m/>
    <n v="5228050"/>
    <n v="0"/>
  </r>
  <r>
    <x v="0"/>
    <x v="2"/>
    <s v="Fondos"/>
    <s v="Si"/>
    <n v="32"/>
    <s v="180-5"/>
    <s v="1 - Mejorar la capacidad de los interesados en formular proyectos de inversión en el sector energético."/>
    <x v="6"/>
    <x v="10"/>
    <n v="81101516"/>
    <x v="5"/>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n v="3051953"/>
    <n v="3051953"/>
    <n v="0"/>
    <n v="0"/>
    <n v="0"/>
    <m/>
    <m/>
    <m/>
    <n v="3051953"/>
    <m/>
    <m/>
    <n v="0"/>
    <n v="3051953"/>
    <n v="0"/>
    <m/>
    <m/>
    <m/>
    <m/>
    <m/>
    <m/>
    <m/>
    <m/>
    <m/>
    <m/>
    <m/>
    <m/>
    <m/>
    <m/>
    <m/>
    <m/>
    <m/>
    <m/>
    <m/>
    <m/>
    <m/>
    <m/>
    <m/>
    <m/>
    <m/>
    <m/>
    <n v="0"/>
    <n v="0"/>
  </r>
  <r>
    <x v="0"/>
    <x v="2"/>
    <s v="Fondos"/>
    <s v="Si"/>
    <s v="75 (30/12/2024)"/>
    <s v="180-6"/>
    <s v="1 - Mejorar la capacidad de los interesados en formular proyectos de inversión en el sector energético."/>
    <x v="6"/>
    <x v="11"/>
    <n v="55101500"/>
    <x v="5"/>
    <s v="Adquisición de bienes y/o servicios (otros)"/>
    <s v="180-6 Adquirir normativas técnicas para mejorar las capacidades de los evaluadores de proyectos que buscan cofinanciación a través de los fondos y mecanimos administrados por el Ministerio de Minas y Energía (MME)."/>
    <s v="Mayo"/>
    <s v="Mayo"/>
    <s v="Mayo"/>
    <n v="3"/>
    <s v="Meses"/>
    <s v="Contratación régimen especial (con ofertas)  - Régimen especial"/>
    <s v="Propios - 20 - Ingresos corrientes"/>
    <n v="2437068"/>
    <n v="2437068"/>
    <s v="No"/>
    <s v="N/A"/>
    <s v="Maximiliano Bueno López"/>
    <s v="Jefe Oficina Gestión de Proyectos de Fondos"/>
    <n v="6012220601"/>
    <s v="maximilianobueno@upme.gov.co"/>
    <m/>
    <m/>
    <m/>
    <m/>
    <m/>
    <m/>
    <m/>
    <m/>
    <m/>
    <m/>
    <m/>
    <m/>
    <m/>
    <m/>
    <m/>
    <m/>
    <m/>
    <m/>
    <n v="2437068"/>
    <m/>
    <m/>
    <n v="2437068"/>
    <m/>
    <m/>
    <n v="2437068"/>
    <n v="2437068"/>
    <n v="0"/>
    <n v="0"/>
    <n v="0"/>
    <m/>
    <m/>
    <m/>
    <n v="2437068"/>
    <m/>
    <m/>
    <n v="0"/>
    <n v="2437068"/>
    <n v="0"/>
    <m/>
    <m/>
    <m/>
    <m/>
    <m/>
    <m/>
    <m/>
    <m/>
    <m/>
    <m/>
    <m/>
    <m/>
    <m/>
    <m/>
    <m/>
    <m/>
    <m/>
    <m/>
    <m/>
    <m/>
    <m/>
    <m/>
    <m/>
    <m/>
    <m/>
    <m/>
    <n v="0"/>
    <n v="0"/>
  </r>
  <r>
    <x v="0"/>
    <x v="2"/>
    <s v="Fondos"/>
    <s v="Si"/>
    <n v="28"/>
    <s v="180-7"/>
    <s v="1 - Mejorar la capacidad de los interesados en formular proyectos de inversión en el sector energético."/>
    <x v="6"/>
    <x v="11"/>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n v="99400400"/>
    <n v="99400400"/>
    <n v="0"/>
    <n v="0"/>
    <n v="0"/>
    <n v="2325"/>
    <d v="2025-01-03T00:00:00"/>
    <n v="98543500"/>
    <n v="856900"/>
    <n v="3725"/>
    <d v="2025-01-10T00:00:00"/>
    <n v="98543500"/>
    <n v="856900"/>
    <n v="0"/>
    <s v="PEÑA GONZALEZ DAVID LEONARDO"/>
    <s v="CO1.PCCNTR. CO1.PCCNTR.7215046"/>
    <n v="98543500"/>
    <m/>
    <m/>
    <n v="5141400"/>
    <m/>
    <n v="8569000"/>
    <m/>
    <n v="8569000"/>
    <m/>
    <n v="8569000"/>
    <m/>
    <n v="8569000"/>
    <m/>
    <n v="8569000"/>
    <m/>
    <n v="8569000"/>
    <m/>
    <m/>
    <m/>
    <m/>
    <m/>
    <m/>
    <m/>
    <m/>
    <n v="98543500"/>
    <n v="56555400"/>
  </r>
  <r>
    <x v="0"/>
    <x v="2"/>
    <s v="Fondos"/>
    <s v="Si"/>
    <n v="32"/>
    <s v="180-8"/>
    <s v="1 - Mejorar la capacidad de los interesados en formular proyectos de inversión en el sector energético."/>
    <x v="6"/>
    <x v="11"/>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m/>
    <m/>
    <m/>
    <m/>
    <m/>
    <m/>
    <m/>
    <n v="97115333"/>
    <n v="54270333"/>
  </r>
  <r>
    <x v="0"/>
    <x v="2"/>
    <s v="Fondos"/>
    <s v="Si"/>
    <n v="32"/>
    <s v="180-9"/>
    <s v="1 - Mejorar la capacidad de los interesados en formular proyectos de inversión en el sector energético."/>
    <x v="6"/>
    <x v="11"/>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m/>
    <m/>
    <m/>
    <m/>
    <m/>
    <m/>
    <m/>
    <n v="62757067"/>
    <n v="35392067"/>
  </r>
  <r>
    <x v="0"/>
    <x v="2"/>
    <s v="Fondos"/>
    <s v="Si"/>
    <n v="28"/>
    <s v="180-10"/>
    <s v="1 - Mejorar la capacidad de los interesados en formular proyectos de inversión en el sector energético."/>
    <x v="6"/>
    <x v="11"/>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r>
  <r>
    <x v="0"/>
    <x v="2"/>
    <s v="Fondos"/>
    <s v="Si"/>
    <n v="28"/>
    <s v="180-11"/>
    <s v="1 - Mejorar la capacidad de los interesados en formular proyectos de inversión en el sector energético."/>
    <x v="6"/>
    <x v="11"/>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r>
  <r>
    <x v="0"/>
    <x v="2"/>
    <s v="Fondos"/>
    <s v="Si"/>
    <n v="28"/>
    <s v="180-12"/>
    <s v="1 - Mejorar la capacidad de los interesados en formular proyectos de inversión en el sector energético."/>
    <x v="6"/>
    <x v="11"/>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r>
  <r>
    <x v="0"/>
    <x v="2"/>
    <s v="Fondos"/>
    <s v="Si"/>
    <n v="28"/>
    <s v="180-13"/>
    <s v="1 - Mejorar la capacidad de los interesados en formular proyectos de inversión en el sector energético."/>
    <x v="6"/>
    <x v="11"/>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r>
  <r>
    <x v="0"/>
    <x v="2"/>
    <s v="Fondos"/>
    <s v="Si"/>
    <n v="28"/>
    <s v="180-14"/>
    <s v="1 - Mejorar la capacidad de los interesados en formular proyectos de inversión en el sector energético."/>
    <x v="6"/>
    <x v="11"/>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r>
  <r>
    <x v="0"/>
    <x v="2"/>
    <s v="Fondos"/>
    <s v="Si"/>
    <n v="28"/>
    <s v="180-15"/>
    <s v="1 - Mejorar la capacidad de los interesados en formular proyectos de inversión en el sector energético."/>
    <x v="6"/>
    <x v="11"/>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r>
  <r>
    <x v="0"/>
    <x v="2"/>
    <s v="Fondos"/>
    <s v="Si"/>
    <n v="28"/>
    <s v="180-16"/>
    <s v="1 - Mejorar la capacidad de los interesados en formular proyectos de inversión en el sector energético."/>
    <x v="6"/>
    <x v="11"/>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r>
  <r>
    <x v="0"/>
    <x v="2"/>
    <s v="Fondos"/>
    <s v="Si"/>
    <n v="32"/>
    <s v="180-17"/>
    <s v="1 - Mejorar la capacidad de los interesados en formular proyectos de inversión en el sector energético."/>
    <x v="6"/>
    <x v="11"/>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r>
  <r>
    <x v="0"/>
    <x v="2"/>
    <s v="Fondos"/>
    <s v="Si"/>
    <n v="28"/>
    <s v="180-18"/>
    <s v="1 - Mejorar la capacidad de los interesados en formular proyectos de inversión en el sector energético."/>
    <x v="6"/>
    <x v="11"/>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r>
  <r>
    <x v="0"/>
    <x v="2"/>
    <s v="Fondos"/>
    <s v="Si"/>
    <n v="24"/>
    <s v="180-19"/>
    <s v="1 - Mejorar la capacidad de los interesados en formular proyectos de inversión en el sector energético."/>
    <x v="6"/>
    <x v="11"/>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9493510"/>
    <m/>
    <n v="6771444"/>
    <m/>
    <m/>
    <m/>
    <m/>
    <n v="36201325"/>
    <n v="26707815"/>
    <n v="9493510"/>
    <n v="0"/>
    <n v="9493510"/>
    <n v="35625"/>
    <d v="2025-05-21T00:00:00"/>
    <n v="36201325"/>
    <n v="0"/>
    <n v="42125"/>
    <s v="26/05/2025"/>
    <n v="36201325"/>
    <n v="0"/>
    <n v="0"/>
    <s v="AREVALO ORDOÑEZ LUIS FERNANDO"/>
    <s v="CO1.PCCNTR.7911634"/>
    <m/>
    <m/>
    <m/>
    <m/>
    <m/>
    <m/>
    <m/>
    <m/>
    <n v="36201325"/>
    <m/>
    <m/>
    <m/>
    <m/>
    <n v="949351"/>
    <m/>
    <n v="9493510"/>
    <m/>
    <m/>
    <m/>
    <m/>
    <m/>
    <m/>
    <m/>
    <m/>
    <n v="36201325"/>
    <n v="10442861"/>
  </r>
  <r>
    <x v="0"/>
    <x v="2"/>
    <s v="Fondos"/>
    <s v="Si"/>
    <n v="40"/>
    <s v="180-20"/>
    <s v="1 - Mejorar la capacidad de los interesados en formular proyectos de inversión en el sector energético."/>
    <x v="6"/>
    <x v="11"/>
    <s v="N/A"/>
    <x v="5"/>
    <s v="Planta temporal"/>
    <s v="180-20 Gastos de nómina Planta Temporal "/>
    <s v="Abril"/>
    <s v="Abril"/>
    <s v="Julio"/>
    <n v="8"/>
    <s v="Meses"/>
    <s v="Contratación directa - Prestación de servicios profesionales"/>
    <s v="Propios - 20 - Ingresos corrientes"/>
    <n v="311800905"/>
    <n v="311800905"/>
    <s v="No"/>
    <s v="N/A"/>
    <s v="Maximiliano Bueno López"/>
    <s v="Jefe Oficina Gestión de Proyectos de Fondos"/>
    <n v="6012220601"/>
    <s v="maximilianobueno@upme.gov.co"/>
    <m/>
    <m/>
    <m/>
    <m/>
    <m/>
    <m/>
    <m/>
    <m/>
    <m/>
    <m/>
    <m/>
    <m/>
    <m/>
    <m/>
    <m/>
    <m/>
    <n v="311800905"/>
    <n v="74588541"/>
    <m/>
    <n v="74588541"/>
    <m/>
    <n v="74588541"/>
    <m/>
    <n v="88035282"/>
    <n v="311800905"/>
    <n v="311800905"/>
    <n v="0"/>
    <n v="0"/>
    <n v="0"/>
    <n v="35925"/>
    <s v="26/05/2025"/>
    <n v="298354164"/>
    <n v="13446741"/>
    <m/>
    <m/>
    <n v="0"/>
    <n v="311800905"/>
    <n v="298354164"/>
    <m/>
    <m/>
    <m/>
    <m/>
    <m/>
    <m/>
    <m/>
    <m/>
    <m/>
    <m/>
    <m/>
    <m/>
    <m/>
    <m/>
    <m/>
    <m/>
    <m/>
    <m/>
    <m/>
    <m/>
    <m/>
    <m/>
    <m/>
    <m/>
    <m/>
    <m/>
    <n v="0"/>
    <n v="0"/>
  </r>
  <r>
    <x v="0"/>
    <x v="2"/>
    <s v="Fondos"/>
    <s v="Si"/>
    <n v="32"/>
    <s v="180-21"/>
    <s v="1 - Mejorar la capacidad de los interesados en formular proyectos de inversión en el sector energético."/>
    <x v="6"/>
    <x v="11"/>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n v="14458500"/>
    <n v="14458500"/>
    <n v="14458500"/>
    <n v="14458500"/>
    <n v="14458500"/>
    <n v="14458500"/>
    <n v="14458500"/>
    <n v="14458500"/>
    <n v="57834000"/>
    <n v="57834000"/>
    <n v="0"/>
    <n v="14458500"/>
    <n v="14458500"/>
    <n v="36025"/>
    <s v="26/05/2025"/>
    <n v="72292500"/>
    <n v="0"/>
    <m/>
    <m/>
    <n v="0"/>
    <n v="72292500"/>
    <n v="72292500"/>
    <m/>
    <m/>
    <m/>
    <m/>
    <m/>
    <m/>
    <m/>
    <m/>
    <m/>
    <m/>
    <m/>
    <m/>
    <m/>
    <m/>
    <m/>
    <m/>
    <m/>
    <m/>
    <m/>
    <m/>
    <m/>
    <m/>
    <m/>
    <m/>
    <m/>
    <m/>
    <n v="0"/>
    <n v="0"/>
  </r>
  <r>
    <x v="0"/>
    <x v="2"/>
    <s v="Fondos"/>
    <s v="Si"/>
    <n v="29"/>
    <s v="180-22"/>
    <s v="1 - Mejorar la capacidad de los interesados en formular proyectos de inversión en el sector energético."/>
    <x v="6"/>
    <x v="10"/>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m/>
    <m/>
    <m/>
    <m/>
    <m/>
    <m/>
    <m/>
    <n v="23585520"/>
    <n v="11909520"/>
  </r>
  <r>
    <x v="0"/>
    <x v="2"/>
    <s v="Fondos"/>
    <s v="Si"/>
    <n v="7"/>
    <s v="180-23"/>
    <s v="1 - Mejorar la capacidad de los interesados en formular proyectos de inversión en el sector energético."/>
    <x v="6"/>
    <x v="10"/>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r>
  <r>
    <x v="0"/>
    <x v="2"/>
    <s v="Fondos"/>
    <s v="Si"/>
    <n v="29"/>
    <s v="180-24"/>
    <s v="1 - Mejorar la capacidad de los interesados en formular proyectos de inversión en el sector energético."/>
    <x v="6"/>
    <x v="10"/>
    <n v="43233501"/>
    <x v="5"/>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n v="10696777"/>
    <m/>
    <m/>
    <m/>
    <m/>
    <m/>
    <m/>
    <n v="10696777"/>
    <n v="10696777"/>
    <n v="10696777"/>
    <n v="0"/>
    <n v="0"/>
    <n v="0"/>
    <n v="40325"/>
    <d v="2025-07-28T00:00:00"/>
    <n v="10696777"/>
    <n v="0"/>
    <m/>
    <m/>
    <n v="0"/>
    <n v="10696777"/>
    <n v="10696777"/>
    <m/>
    <m/>
    <m/>
    <m/>
    <m/>
    <m/>
    <m/>
    <m/>
    <m/>
    <m/>
    <m/>
    <m/>
    <m/>
    <m/>
    <m/>
    <m/>
    <m/>
    <m/>
    <m/>
    <m/>
    <m/>
    <m/>
    <m/>
    <m/>
    <m/>
    <m/>
    <n v="0"/>
    <n v="0"/>
  </r>
  <r>
    <x v="0"/>
    <x v="2"/>
    <s v="Fondos"/>
    <s v="Si"/>
    <n v="32"/>
    <s v="180-25"/>
    <s v="1 - Mejorar la capacidad de los interesados en formular proyectos de inversión en el sector energético."/>
    <x v="6"/>
    <x v="11"/>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225"/>
    <d v="2025-07-17T00:00:00"/>
    <n v="29650000"/>
    <n v="0"/>
    <n v="53325"/>
    <d v="2025-08-08T00:00:00"/>
    <n v="29650000"/>
    <n v="0"/>
    <n v="0"/>
    <s v="CORREDOR CALDERON FELIPE HUMBERTO"/>
    <s v="CO1.PCCNTR.8161233"/>
    <m/>
    <m/>
    <m/>
    <m/>
    <m/>
    <m/>
    <m/>
    <m/>
    <m/>
    <m/>
    <m/>
    <m/>
    <m/>
    <m/>
    <n v="29650000"/>
    <m/>
    <m/>
    <m/>
    <m/>
    <m/>
    <m/>
    <m/>
    <m/>
    <m/>
    <n v="29650000"/>
    <n v="0"/>
  </r>
  <r>
    <x v="0"/>
    <x v="2"/>
    <s v="Fondos"/>
    <s v="Si"/>
    <n v="32"/>
    <s v="180-26"/>
    <s v="1 - Mejorar la capacidad de los interesados en formular proyectos de inversión en el sector energético."/>
    <x v="6"/>
    <x v="11"/>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m/>
    <n v="3996300"/>
    <m/>
    <n v="3996300"/>
    <m/>
    <n v="3996300"/>
    <m/>
    <n v="7992600"/>
    <n v="23977800"/>
    <n v="23578170"/>
    <n v="399630"/>
    <n v="0"/>
    <n v="399630"/>
    <n v="35425"/>
    <d v="2025-05-20T00:00:00"/>
    <n v="23977800"/>
    <n v="0"/>
    <n v="47225"/>
    <d v="2025-07-03T00:00:00"/>
    <n v="23977800"/>
    <n v="0"/>
    <n v="0"/>
    <s v="GARCIA MANZANO JESUS DANIEL"/>
    <s v="CO1.PCCNTR.8026429"/>
    <m/>
    <m/>
    <m/>
    <m/>
    <m/>
    <m/>
    <m/>
    <m/>
    <m/>
    <m/>
    <m/>
    <m/>
    <n v="23977800"/>
    <m/>
    <m/>
    <n v="3596670"/>
    <m/>
    <m/>
    <m/>
    <m/>
    <m/>
    <m/>
    <m/>
    <m/>
    <n v="23977800"/>
    <n v="3596670"/>
  </r>
  <r>
    <x v="0"/>
    <x v="2"/>
    <s v="Fondos"/>
    <s v="Si"/>
    <n v="28"/>
    <s v="180-27"/>
    <s v="1 - Mejorar la capacidad de los interesados en formular proyectos de inversión en el sector energético."/>
    <x v="6"/>
    <x v="11"/>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m/>
    <n v="5746650"/>
    <m/>
    <n v="5746650"/>
    <m/>
    <n v="5746650"/>
    <n v="2873325"/>
    <n v="11493300"/>
    <n v="34479900"/>
    <n v="29307915"/>
    <n v="5171985"/>
    <n v="0"/>
    <n v="5171985"/>
    <n v="37225"/>
    <d v="2025-06-16T00:00:00"/>
    <n v="34479900"/>
    <n v="0"/>
    <n v="50825"/>
    <d v="2025-07-25T00:00:00"/>
    <n v="31606575"/>
    <n v="2873325"/>
    <n v="2873325"/>
    <s v="ACEVEDO GARAVITO ALIDA YAMILE "/>
    <s v="CO1.PCCNTR.8107693"/>
    <m/>
    <m/>
    <m/>
    <m/>
    <m/>
    <m/>
    <m/>
    <m/>
    <m/>
    <m/>
    <m/>
    <m/>
    <n v="31606575"/>
    <m/>
    <m/>
    <n v="574665"/>
    <m/>
    <m/>
    <m/>
    <m/>
    <m/>
    <m/>
    <m/>
    <m/>
    <n v="31606575"/>
    <n v="574665"/>
  </r>
  <r>
    <x v="0"/>
    <x v="2"/>
    <s v="Fondos"/>
    <s v="Si"/>
    <n v="32"/>
    <s v="180-28"/>
    <s v="1 - Mejorar la capacidad de los interesados en formular proyectos de inversión en el sector energético."/>
    <x v="6"/>
    <x v="11"/>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325"/>
    <d v="2025-07-17T00:00:00"/>
    <n v="29650000"/>
    <n v="0"/>
    <n v="53125"/>
    <d v="2025-08-08T00:00:00"/>
    <n v="29650000"/>
    <n v="0"/>
    <n v="0"/>
    <s v="LUQUE GONZALEZ RAFAEL ANGELO"/>
    <s v="CO1.PCCNTR.8161249"/>
    <m/>
    <m/>
    <m/>
    <m/>
    <m/>
    <m/>
    <m/>
    <m/>
    <m/>
    <m/>
    <m/>
    <m/>
    <m/>
    <m/>
    <n v="29650000"/>
    <m/>
    <m/>
    <m/>
    <m/>
    <m/>
    <m/>
    <m/>
    <m/>
    <m/>
    <n v="29650000"/>
    <n v="0"/>
  </r>
  <r>
    <x v="0"/>
    <x v="2"/>
    <s v="Fondos"/>
    <s v="Si"/>
    <n v="32"/>
    <s v="180-29"/>
    <s v="1 - Mejorar la capacidad de los interesados en formular proyectos de inversión en el sector energético."/>
    <x v="5"/>
    <x v="9"/>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m/>
    <n v="5930000"/>
    <m/>
    <n v="5930000"/>
    <m/>
    <n v="5930000"/>
    <m/>
    <n v="11860000"/>
    <n v="28661667"/>
    <n v="29650000"/>
    <n v="-988333"/>
    <n v="988333"/>
    <n v="0"/>
    <n v="39425"/>
    <d v="2025-07-17T00:00:00"/>
    <n v="29650000"/>
    <n v="0"/>
    <n v="54525"/>
    <d v="2025-08-13T00:00:00"/>
    <n v="28661667"/>
    <n v="988333"/>
    <n v="988333"/>
    <s v="SANCHEZ SANCHEZ FABIO"/>
    <s v="CO1.PCCNTR.8185326"/>
    <m/>
    <m/>
    <m/>
    <m/>
    <m/>
    <m/>
    <m/>
    <m/>
    <m/>
    <m/>
    <m/>
    <m/>
    <m/>
    <m/>
    <n v="28661667"/>
    <m/>
    <m/>
    <m/>
    <m/>
    <m/>
    <m/>
    <m/>
    <m/>
    <m/>
    <n v="28661667"/>
    <n v="0"/>
  </r>
  <r>
    <x v="0"/>
    <x v="2"/>
    <s v="Fondos"/>
    <s v="Si"/>
    <n v="32"/>
    <s v="180-30"/>
    <s v="1 - Mejorar la capacidad de los interesados en formular proyectos de inversión en el sector energético."/>
    <x v="6"/>
    <x v="10"/>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7016000"/>
    <m/>
    <n v="7016000"/>
    <m/>
    <n v="7016000"/>
    <m/>
    <n v="14032000"/>
    <n v="35080000"/>
    <n v="35080000"/>
    <n v="0"/>
    <n v="0"/>
    <n v="0"/>
    <n v="39525"/>
    <d v="2025-07-17T00:00:00"/>
    <n v="35080000"/>
    <n v="0"/>
    <n v="53725"/>
    <d v="2025-08-08T00:00:00"/>
    <n v="35080000"/>
    <n v="0"/>
    <n v="0"/>
    <s v="TEJEDOR PEREZ GERARDO"/>
    <s v="CO1.PCCNTR.8166224"/>
    <m/>
    <m/>
    <m/>
    <m/>
    <m/>
    <m/>
    <m/>
    <m/>
    <m/>
    <m/>
    <m/>
    <m/>
    <m/>
    <m/>
    <n v="35080000"/>
    <m/>
    <m/>
    <m/>
    <m/>
    <m/>
    <m/>
    <m/>
    <m/>
    <m/>
    <n v="35080000"/>
    <n v="0"/>
  </r>
  <r>
    <x v="0"/>
    <x v="2"/>
    <s v="Fondos"/>
    <s v="Si"/>
    <n v="32"/>
    <s v="180-31"/>
    <s v="1 - Mejorar la capacidad de los interesados en formular proyectos de inversión en el sector energético."/>
    <x v="6"/>
    <x v="10"/>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m/>
    <n v="1166480"/>
    <m/>
    <n v="4374300"/>
    <m/>
    <n v="4374300"/>
    <m/>
    <n v="14143570"/>
    <n v="0"/>
    <n v="24058650"/>
    <n v="-24058650"/>
    <n v="24058650"/>
    <n v="0"/>
    <n v="40625"/>
    <d v="2025-07-30T00:00:00"/>
    <n v="21871500"/>
    <n v="2187150"/>
    <m/>
    <m/>
    <n v="0"/>
    <n v="24058650"/>
    <n v="21871500"/>
    <m/>
    <m/>
    <m/>
    <m/>
    <m/>
    <m/>
    <m/>
    <m/>
    <m/>
    <m/>
    <m/>
    <m/>
    <m/>
    <m/>
    <m/>
    <m/>
    <m/>
    <m/>
    <m/>
    <m/>
    <m/>
    <m/>
    <m/>
    <m/>
    <m/>
    <m/>
    <n v="0"/>
    <n v="0"/>
  </r>
  <r>
    <x v="0"/>
    <x v="2"/>
    <s v="Fondos"/>
    <s v="Si"/>
    <n v="32"/>
    <s v="180-32"/>
    <s v="1 - Mejorar la capacidad de los interesados en formular proyectos de inversión en el sector energético."/>
    <x v="6"/>
    <x v="11"/>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6346000"/>
    <m/>
    <n v="6346000"/>
    <m/>
    <n v="6346000"/>
    <m/>
    <n v="12692000"/>
    <n v="31730000"/>
    <n v="31730000"/>
    <n v="0"/>
    <n v="0"/>
    <n v="0"/>
    <n v="39825"/>
    <d v="2025-07-18T00:00:00"/>
    <n v="31730000"/>
    <n v="0"/>
    <n v="53625"/>
    <d v="2025-08-08T00:00:00"/>
    <n v="31730000"/>
    <n v="0"/>
    <n v="0"/>
    <s v="ACOSTA SANCHEZ CARLOS ARTURO"/>
    <s v="CO1.PCCNTR.8166093"/>
    <m/>
    <m/>
    <m/>
    <m/>
    <m/>
    <m/>
    <m/>
    <m/>
    <m/>
    <m/>
    <m/>
    <m/>
    <m/>
    <m/>
    <n v="31730000"/>
    <m/>
    <m/>
    <m/>
    <m/>
    <m/>
    <m/>
    <m/>
    <m/>
    <m/>
    <n v="31730000"/>
    <n v="0"/>
  </r>
  <r>
    <x v="0"/>
    <x v="2"/>
    <s v="Fondos"/>
    <s v="Si"/>
    <n v="32"/>
    <s v="180-33"/>
    <s v="1 - Mejorar la capacidad de los interesados en formular proyectos de inversión en el sector energético."/>
    <x v="6"/>
    <x v="11"/>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5930000"/>
    <m/>
    <n v="5930000"/>
    <m/>
    <n v="5930000"/>
    <m/>
    <n v="11860000"/>
    <n v="29650000"/>
    <n v="29650000"/>
    <n v="0"/>
    <n v="0"/>
    <n v="0"/>
    <n v="39725"/>
    <d v="2025-07-18T00:00:00"/>
    <n v="29650000"/>
    <n v="0"/>
    <n v="53425"/>
    <d v="2025-08-08T00:00:00"/>
    <n v="29650000"/>
    <n v="0"/>
    <n v="0"/>
    <s v="RAMOS HERNANDEZ KEVIN ENRIQUE"/>
    <s v="CO1.PCCNTR.8161439"/>
    <m/>
    <m/>
    <m/>
    <m/>
    <m/>
    <m/>
    <m/>
    <m/>
    <m/>
    <m/>
    <m/>
    <m/>
    <m/>
    <m/>
    <n v="29650000"/>
    <m/>
    <m/>
    <m/>
    <m/>
    <m/>
    <m/>
    <m/>
    <m/>
    <m/>
    <n v="29650000"/>
    <n v="0"/>
  </r>
  <r>
    <x v="0"/>
    <x v="2"/>
    <s v="Fondos"/>
    <s v="Si"/>
    <n v="32"/>
    <s v="180-34"/>
    <s v="1 - Mejorar la capacidad de los interesados en formular proyectos de inversión en el sector energético."/>
    <x v="6"/>
    <x v="11"/>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m/>
    <n v="5930000"/>
    <m/>
    <n v="5930000"/>
    <m/>
    <n v="5930000"/>
    <m/>
    <n v="14517008"/>
    <n v="27365000"/>
    <n v="32307008"/>
    <n v="-4942008"/>
    <n v="4942008"/>
    <n v="0"/>
    <n v="39625"/>
    <d v="2025-07-18T00:00:00"/>
    <n v="27365000"/>
    <n v="4942008"/>
    <n v="53525"/>
    <d v="2025-08-08T00:00:00"/>
    <n v="27365000"/>
    <n v="4942008"/>
    <n v="0"/>
    <s v="SALGADO BENITEZ NELSON ALBERTO"/>
    <s v="CO1.PCCNTR.8165961"/>
    <m/>
    <m/>
    <m/>
    <m/>
    <m/>
    <m/>
    <m/>
    <m/>
    <m/>
    <m/>
    <m/>
    <m/>
    <m/>
    <m/>
    <n v="27365000"/>
    <m/>
    <m/>
    <m/>
    <m/>
    <m/>
    <m/>
    <m/>
    <m/>
    <m/>
    <n v="27365000"/>
    <n v="0"/>
  </r>
  <r>
    <x v="0"/>
    <x v="2"/>
    <s v="Fondos"/>
    <s v="Si"/>
    <n v="40"/>
    <s v="180-35"/>
    <s v="1 - Mejorar la capacidad de los interesados en formular proyectos de inversión en el sector energético."/>
    <x v="6"/>
    <x v="11"/>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n v="24000000"/>
    <n v="24000000"/>
    <n v="0"/>
    <n v="0"/>
    <n v="0"/>
    <n v="43825"/>
    <d v="2025-08-29T00:00:00"/>
    <n v="24000000"/>
    <n v="0"/>
    <m/>
    <m/>
    <m/>
    <n v="24000000"/>
    <n v="24000000"/>
    <m/>
    <m/>
    <m/>
    <m/>
    <m/>
    <m/>
    <m/>
    <m/>
    <m/>
    <m/>
    <m/>
    <m/>
    <m/>
    <m/>
    <m/>
    <m/>
    <m/>
    <m/>
    <m/>
    <m/>
    <m/>
    <m/>
    <m/>
    <m/>
    <m/>
    <m/>
    <n v="0"/>
    <n v="0"/>
  </r>
  <r>
    <x v="0"/>
    <x v="2"/>
    <s v="Fondos"/>
    <s v="Si"/>
    <n v="40"/>
    <s v="180-36"/>
    <s v="1 - Mejorar la capacidad de los interesados en formular proyectos de inversión en el sector energético."/>
    <x v="6"/>
    <x v="11"/>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4000000"/>
    <m/>
    <m/>
    <n v="6000000"/>
    <m/>
    <n v="6000000"/>
    <m/>
    <n v="12000000"/>
    <n v="24000000"/>
    <n v="24000000"/>
    <n v="0"/>
    <n v="0"/>
    <n v="0"/>
    <n v="43725"/>
    <d v="2025-08-29T00:00:00"/>
    <n v="24000000"/>
    <n v="0"/>
    <m/>
    <m/>
    <m/>
    <n v="24000000"/>
    <n v="24000000"/>
    <m/>
    <m/>
    <m/>
    <m/>
    <m/>
    <m/>
    <m/>
    <m/>
    <m/>
    <m/>
    <m/>
    <m/>
    <m/>
    <m/>
    <m/>
    <m/>
    <m/>
    <m/>
    <m/>
    <m/>
    <m/>
    <m/>
    <m/>
    <m/>
    <m/>
    <m/>
    <n v="0"/>
    <n v="0"/>
  </r>
  <r>
    <x v="0"/>
    <x v="2"/>
    <s v="Fondos"/>
    <s v="Si"/>
    <n v="40"/>
    <s v="180-37"/>
    <s v="1 - Mejorar la capacidad de los interesados en formular proyectos de inversión en el sector energético."/>
    <x v="6"/>
    <x v="11"/>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13141800"/>
    <n v="13141800"/>
    <s v="No"/>
    <s v="N/A"/>
    <s v="Manuel Peña Suarez"/>
    <s v="Jefe Oficina Gestión de Proyectos de Fondos"/>
    <n v="6012220601"/>
    <s v="manuel.pena@upme.govco"/>
    <m/>
    <m/>
    <m/>
    <m/>
    <m/>
    <m/>
    <m/>
    <m/>
    <m/>
    <m/>
    <m/>
    <m/>
    <m/>
    <m/>
    <m/>
    <m/>
    <n v="13141800"/>
    <m/>
    <m/>
    <n v="3285450"/>
    <m/>
    <n v="3285450"/>
    <m/>
    <n v="6570900"/>
    <n v="13141800"/>
    <n v="13141800"/>
    <n v="0"/>
    <n v="0"/>
    <n v="0"/>
    <n v="43625"/>
    <d v="2025-08-29T00:00:00"/>
    <n v="13141800"/>
    <n v="0"/>
    <m/>
    <m/>
    <m/>
    <n v="13141800"/>
    <n v="13141800"/>
    <m/>
    <m/>
    <m/>
    <m/>
    <m/>
    <m/>
    <m/>
    <m/>
    <m/>
    <m/>
    <m/>
    <m/>
    <m/>
    <m/>
    <m/>
    <m/>
    <m/>
    <m/>
    <m/>
    <m/>
    <m/>
    <m/>
    <m/>
    <m/>
    <m/>
    <m/>
    <n v="0"/>
    <n v="0"/>
  </r>
  <r>
    <x v="0"/>
    <x v="3"/>
    <s v="TIC"/>
    <s v="Si"/>
    <s v="75 (30/12/2024)"/>
    <s v="130-1"/>
    <s v="1 - Incrementar el desarrollo de los habilitadores transversales de la política de gobierno digital."/>
    <x v="7"/>
    <x v="12"/>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m/>
    <m/>
    <m/>
    <m/>
    <m/>
    <m/>
    <m/>
    <n v="69300000"/>
    <n v="39480000"/>
  </r>
  <r>
    <x v="0"/>
    <x v="3"/>
    <s v="TIC"/>
    <s v="Si"/>
    <n v="36"/>
    <s v="130-2"/>
    <s v="1 - Incrementar el desarrollo de los habilitadores transversales de la política de gobierno digital."/>
    <x v="7"/>
    <x v="13"/>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m/>
    <n v="7000000"/>
    <m/>
    <n v="7000000"/>
    <m/>
    <n v="7000000"/>
    <m/>
    <n v="14000000"/>
    <n v="63000000"/>
    <n v="79566667"/>
    <n v="-16566667"/>
    <n v="16566667"/>
    <n v="0"/>
    <n v="5825"/>
    <d v="2025-01-08T00:00:00"/>
    <n v="79566667"/>
    <n v="0"/>
    <n v="8125"/>
    <d v="2025-01-17T00:00:00"/>
    <n v="63000000"/>
    <n v="16566667"/>
    <n v="16566667"/>
    <s v="SUAREZ CARDENAS HENDRIX"/>
    <s v="CO1.PCCNTR.7253814"/>
    <n v="63000000"/>
    <m/>
    <m/>
    <n v="2566667"/>
    <m/>
    <n v="7000000"/>
    <m/>
    <n v="7000000"/>
    <m/>
    <n v="7000000"/>
    <m/>
    <n v="7000000"/>
    <m/>
    <n v="7000000"/>
    <m/>
    <n v="7000000"/>
    <m/>
    <m/>
    <m/>
    <m/>
    <m/>
    <m/>
    <m/>
    <m/>
    <n v="63000000"/>
    <n v="44566667"/>
  </r>
  <r>
    <x v="0"/>
    <x v="3"/>
    <s v="TIC"/>
    <s v="Si"/>
    <s v="75 (30/12/2024)"/>
    <s v="130-3"/>
    <s v="1 - Incrementar el desarrollo de los habilitadores transversales de la política de gobierno digital."/>
    <x v="7"/>
    <x v="13"/>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m/>
    <m/>
    <m/>
    <m/>
    <m/>
    <m/>
    <m/>
    <n v="56100000"/>
    <n v="31110000"/>
  </r>
  <r>
    <x v="0"/>
    <x v="3"/>
    <s v="TIC"/>
    <s v="Si"/>
    <s v="75 (30/12/2024)"/>
    <s v="130-4"/>
    <s v="1 - Incrementar el desarrollo de los habilitadores transversales de la política de gobierno digital."/>
    <x v="7"/>
    <x v="12"/>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n v="19943000"/>
    <n v="19943000"/>
    <n v="0"/>
    <n v="0"/>
    <n v="0"/>
    <n v="10825"/>
    <d v="2025-01-14T00:00:00"/>
    <n v="19943000"/>
    <n v="0"/>
    <n v="12625"/>
    <d v="2025-01-27T00:00:00"/>
    <n v="19943000"/>
    <n v="0"/>
    <n v="0"/>
    <s v="ROJAS ORTIZ ADRIANA YASMILI"/>
    <s v="CO1.PCCNTR.7314388"/>
    <n v="19943000"/>
    <m/>
    <m/>
    <n v="830000"/>
    <m/>
    <n v="8300000"/>
    <m/>
    <n v="8300000"/>
    <m/>
    <m/>
    <m/>
    <m/>
    <m/>
    <m/>
    <m/>
    <m/>
    <m/>
    <m/>
    <m/>
    <m/>
    <m/>
    <m/>
    <m/>
    <m/>
    <n v="19943000"/>
    <n v="17430000"/>
  </r>
  <r>
    <x v="0"/>
    <x v="3"/>
    <s v="TIC"/>
    <s v="Si"/>
    <n v="2"/>
    <s v="130-5"/>
    <s v="1 - Incrementar el desarrollo de los habilitadores transversales de la política de gobierno digital."/>
    <x v="7"/>
    <x v="13"/>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n v="63423000"/>
    <n v="63423000"/>
    <n v="0"/>
    <n v="0"/>
    <n v="0"/>
    <n v="10825"/>
    <d v="2025-01-14T00:00:00"/>
    <n v="63423000"/>
    <n v="0"/>
    <n v="12625"/>
    <d v="2025-01-27T00:00:00"/>
    <n v="63057000"/>
    <n v="366000"/>
    <n v="366000"/>
    <s v="ROJAS ORTIZ ADRIANA YASMILI"/>
    <s v="CO1.PCCNTR.7314388"/>
    <n v="63057000"/>
    <m/>
    <m/>
    <m/>
    <m/>
    <m/>
    <m/>
    <m/>
    <m/>
    <n v="8300000"/>
    <m/>
    <n v="8300000"/>
    <m/>
    <n v="8300000"/>
    <m/>
    <n v="8300000"/>
    <m/>
    <m/>
    <m/>
    <m/>
    <m/>
    <m/>
    <m/>
    <m/>
    <n v="63057000"/>
    <n v="33200000"/>
  </r>
  <r>
    <x v="0"/>
    <x v="3"/>
    <s v="TIC"/>
    <s v="Si"/>
    <n v="36"/>
    <s v="130-6"/>
    <s v="2 - Aumentar la capacidad institucional a nivel de arquitectura tecnológica y de sistemas de información."/>
    <x v="8"/>
    <x v="14"/>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m/>
    <n v="10575000"/>
    <m/>
    <n v="10575000"/>
    <m/>
    <n v="10575000"/>
    <m/>
    <n v="21150000"/>
    <n v="84600000"/>
    <n v="120202500"/>
    <n v="-35602500"/>
    <n v="35602500"/>
    <n v="0"/>
    <n v="5625"/>
    <d v="2025-01-08T00:00:00"/>
    <n v="120202500"/>
    <n v="0"/>
    <n v="7625"/>
    <d v="2025-01-17T00:00:00"/>
    <n v="84600000"/>
    <n v="35602500"/>
    <n v="35602500"/>
    <s v="LINARES CASTRO FERNANDO"/>
    <s v="CO1.PCCNTR.7255180"/>
    <n v="84600000"/>
    <m/>
    <m/>
    <n v="3877500"/>
    <m/>
    <n v="10575000"/>
    <m/>
    <n v="10575000"/>
    <m/>
    <n v="10575000"/>
    <m/>
    <n v="10575000"/>
    <m/>
    <n v="10575000"/>
    <m/>
    <n v="10575000"/>
    <m/>
    <m/>
    <m/>
    <m/>
    <m/>
    <m/>
    <m/>
    <m/>
    <n v="84600000"/>
    <n v="67327500"/>
  </r>
  <r>
    <x v="0"/>
    <x v="3"/>
    <s v="TIC"/>
    <s v="Si"/>
    <n v="2"/>
    <s v="130-7"/>
    <s v="1 - Incrementar el desarrollo de los habilitadores transversales de la política de gobierno digital."/>
    <x v="7"/>
    <x v="13"/>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m/>
    <m/>
    <m/>
    <m/>
    <m/>
    <m/>
    <m/>
    <n v="28588000"/>
    <n v="26954400"/>
  </r>
  <r>
    <x v="0"/>
    <x v="3"/>
    <s v="TIC"/>
    <s v="Si"/>
    <n v="36"/>
    <s v="130-8"/>
    <s v="1 - Incrementar el desarrollo de los habilitadores transversales de la política de gobierno digital."/>
    <x v="7"/>
    <x v="13"/>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n v="1603067"/>
    <n v="4372000"/>
    <m/>
    <n v="4372000"/>
    <m/>
    <n v="4372000"/>
    <m/>
    <n v="8744000"/>
    <n v="49695067"/>
    <n v="49695067"/>
    <n v="0"/>
    <n v="0"/>
    <n v="0"/>
    <n v="5525"/>
    <d v="2025-01-08T00:00:00"/>
    <n v="49695067"/>
    <n v="0"/>
    <n v="7725"/>
    <d v="2025-01-17T00:00:00"/>
    <n v="48092000"/>
    <n v="1603067"/>
    <n v="1603067"/>
    <s v="CAJAMARCA MARTINEZ ESTEFANY LIZETTE"/>
    <s v="CO1.PCCNTR.7253621"/>
    <n v="48092000"/>
    <m/>
    <m/>
    <n v="1603067"/>
    <m/>
    <n v="4372000"/>
    <m/>
    <n v="4372000"/>
    <m/>
    <n v="4372000"/>
    <m/>
    <n v="4372000"/>
    <m/>
    <n v="4372000"/>
    <m/>
    <n v="4372000"/>
    <m/>
    <m/>
    <m/>
    <m/>
    <m/>
    <m/>
    <m/>
    <m/>
    <n v="48092000"/>
    <n v="27835067"/>
  </r>
  <r>
    <x v="0"/>
    <x v="3"/>
    <s v="TIC"/>
    <s v="Si"/>
    <n v="36"/>
    <s v="130-9"/>
    <s v="1 - Incrementar el desarrollo de los habilitadores transversales de la política de gobierno digital."/>
    <x v="7"/>
    <x v="13"/>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n v="1650000"/>
    <n v="4500000"/>
    <m/>
    <n v="4500000"/>
    <m/>
    <n v="4500000"/>
    <m/>
    <n v="9000000"/>
    <n v="51150000"/>
    <n v="51150000"/>
    <n v="0"/>
    <n v="0"/>
    <n v="0"/>
    <n v="5425"/>
    <d v="2025-01-08T00:00:00"/>
    <n v="51150000"/>
    <n v="0"/>
    <n v="8425"/>
    <d v="2025-01-17T00:00:00"/>
    <n v="49500000"/>
    <n v="1650000"/>
    <n v="1650000"/>
    <s v="ROMERO VARGAS SANDRA MILENA"/>
    <s v="CO1.PCCNTR.7264942"/>
    <n v="49500000"/>
    <m/>
    <m/>
    <n v="1650000"/>
    <m/>
    <n v="4500000"/>
    <m/>
    <n v="4500000"/>
    <m/>
    <n v="4500000"/>
    <m/>
    <n v="4500000"/>
    <m/>
    <n v="4500000"/>
    <m/>
    <n v="4500000"/>
    <m/>
    <m/>
    <m/>
    <m/>
    <m/>
    <m/>
    <m/>
    <m/>
    <n v="49500000"/>
    <n v="28650000"/>
  </r>
  <r>
    <x v="0"/>
    <x v="3"/>
    <s v="TIC"/>
    <s v="Si"/>
    <n v="36"/>
    <s v="130-10"/>
    <s v="1 - Incrementar el desarrollo de los habilitadores transversales de la política de gobierno digital."/>
    <x v="7"/>
    <x v="13"/>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n v="10666667"/>
    <n v="8000000"/>
    <m/>
    <n v="8000000"/>
    <m/>
    <n v="8000000"/>
    <m/>
    <n v="16000000"/>
    <n v="90666667"/>
    <n v="90666667"/>
    <n v="0"/>
    <n v="0"/>
    <n v="0"/>
    <n v="5325"/>
    <d v="2025-01-08T00:00:00"/>
    <n v="90666667"/>
    <n v="0"/>
    <n v="9325"/>
    <d v="2025-01-20T00:00:00"/>
    <n v="80000000"/>
    <n v="10666667"/>
    <n v="10666667"/>
    <s v="ESPINOSA MUÑOZ NINROTH"/>
    <s v="CO1.PCCNTR.7265924"/>
    <n v="80000000"/>
    <m/>
    <m/>
    <n v="2666667"/>
    <m/>
    <n v="8000000"/>
    <m/>
    <n v="8000000"/>
    <m/>
    <n v="8000000"/>
    <m/>
    <n v="8000000"/>
    <m/>
    <n v="8000000"/>
    <m/>
    <n v="8000000"/>
    <m/>
    <m/>
    <m/>
    <m/>
    <m/>
    <m/>
    <m/>
    <m/>
    <n v="80000000"/>
    <n v="50666667"/>
  </r>
  <r>
    <x v="0"/>
    <x v="3"/>
    <s v="TIC"/>
    <s v="Si"/>
    <n v="30"/>
    <s v="130-11"/>
    <s v="3 - Mejorar la implementación del modelo de Gestión de Información Institucional."/>
    <x v="9"/>
    <x v="15"/>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m/>
    <m/>
    <m/>
    <m/>
    <m/>
    <m/>
    <m/>
    <n v="48076077"/>
    <n v="36400000"/>
  </r>
  <r>
    <x v="0"/>
    <x v="3"/>
    <s v="TIC"/>
    <s v="Si"/>
    <s v="75 (30/12/2024)"/>
    <s v="130-12"/>
    <s v="3 - Mejorar la implementación del modelo de Gestión de Información Institucional."/>
    <x v="9"/>
    <x v="15"/>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4804000"/>
    <m/>
    <n v="4804000"/>
    <m/>
    <n v="4804000"/>
    <m/>
    <n v="9608000"/>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m/>
    <m/>
    <m/>
    <m/>
    <m/>
    <m/>
    <m/>
    <n v="52844000"/>
    <n v="28824000"/>
  </r>
  <r>
    <x v="0"/>
    <x v="3"/>
    <s v="TIC"/>
    <s v="Si"/>
    <n v="2"/>
    <s v="130-13"/>
    <s v="3 - Mejorar la implementación del modelo de Gestión de Información Institucional."/>
    <x v="9"/>
    <x v="15"/>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m/>
    <m/>
    <n v="2500000"/>
    <m/>
    <n v="1641758"/>
    <m/>
    <m/>
    <n v="7000000"/>
    <n v="7000000"/>
    <n v="0"/>
    <n v="0"/>
    <n v="0"/>
    <n v="12325"/>
    <d v="2025-01-16T00:00:00"/>
    <n v="7000000"/>
    <n v="0"/>
    <n v="16025"/>
    <d v="2025-01-30T00:00:00"/>
    <n v="7000000"/>
    <n v="0"/>
    <n v="0"/>
    <s v="ORTEGA SANTOFIMIO JEYSON GIOVANNY"/>
    <s v="CO1.PCCNTR.7348886"/>
    <n v="7000000"/>
    <m/>
    <m/>
    <m/>
    <m/>
    <m/>
    <m/>
    <m/>
    <m/>
    <m/>
    <m/>
    <n v="1427546"/>
    <m/>
    <n v="1430696"/>
    <m/>
    <m/>
    <m/>
    <m/>
    <m/>
    <m/>
    <m/>
    <m/>
    <m/>
    <m/>
    <n v="7000000"/>
    <n v="2858242"/>
  </r>
  <r>
    <x v="0"/>
    <x v="3"/>
    <s v="TIC"/>
    <s v="Si"/>
    <n v="2"/>
    <s v="130-14"/>
    <s v="2 - Aumentar la capacidad institucional a nivel de arquitectura tecnológica y de sistemas de información."/>
    <x v="8"/>
    <x v="16"/>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n v="82333784"/>
    <n v="82333784"/>
    <n v="0"/>
    <n v="0"/>
    <n v="0"/>
    <n v="5725"/>
    <d v="2025-01-08T00:00:00"/>
    <n v="82333784"/>
    <n v="0"/>
    <n v="9625"/>
    <d v="2025-01-20T00:00:00"/>
    <n v="75000000"/>
    <n v="7333784"/>
    <n v="7333784"/>
    <s v="VARGAS ACUÑA GILDARDO ANDRES"/>
    <s v="CO1.PCCNTR.7270418"/>
    <n v="75000000"/>
    <m/>
    <m/>
    <n v="2500000"/>
    <m/>
    <n v="7500000"/>
    <m/>
    <n v="7500000"/>
    <m/>
    <n v="7500000"/>
    <m/>
    <n v="7500000"/>
    <m/>
    <n v="7500000"/>
    <m/>
    <n v="7500000"/>
    <m/>
    <m/>
    <m/>
    <m/>
    <m/>
    <m/>
    <m/>
    <m/>
    <n v="75000000"/>
    <n v="47500000"/>
  </r>
  <r>
    <x v="0"/>
    <x v="3"/>
    <s v="TIC"/>
    <s v="Si"/>
    <n v="36"/>
    <s v="130-15"/>
    <s v="1 - Incrementar el desarrollo de los habilitadores transversales de la política de gobierno digital."/>
    <x v="7"/>
    <x v="13"/>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n v="85176000"/>
    <n v="85176000"/>
    <n v="0"/>
    <n v="0"/>
    <n v="0"/>
    <n v="1425"/>
    <d v="2025-01-03T00:00:00"/>
    <n v="85176000"/>
    <n v="0"/>
    <n v="3225"/>
    <d v="2025-01-09T00:00:00"/>
    <n v="80080000"/>
    <n v="5096000"/>
    <n v="5096000"/>
    <s v="AVILA MONTENEGRO DANIELA ALEJANDRA"/>
    <s v="CO1.PCCNTR.7213727"/>
    <n v="80080000"/>
    <m/>
    <m/>
    <n v="5096000"/>
    <m/>
    <n v="7280000"/>
    <m/>
    <n v="7280000"/>
    <m/>
    <n v="7280000"/>
    <m/>
    <n v="7280000"/>
    <m/>
    <n v="7280000"/>
    <m/>
    <n v="7280000"/>
    <m/>
    <m/>
    <m/>
    <m/>
    <m/>
    <m/>
    <m/>
    <m/>
    <n v="80080000"/>
    <n v="48776000"/>
  </r>
  <r>
    <x v="0"/>
    <x v="3"/>
    <s v="TIC"/>
    <s v="Si"/>
    <s v="75 (30/12/2024)"/>
    <s v="130-16"/>
    <s v="1 - Incrementar el desarrollo de los habilitadores transversales de la política de gobierno digital."/>
    <x v="7"/>
    <x v="13"/>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82133333"/>
    <n v="82133333"/>
    <s v="No"/>
    <s v="N/A"/>
    <s v="Eric Mauricio Vargas Forero"/>
    <s v="Jefe Oficina de Tecnologias de la Informacion"/>
    <n v="6012220601"/>
    <s v="eric.vargas@upme.gov.co"/>
    <n v="77000000"/>
    <m/>
    <m/>
    <n v="5133333"/>
    <m/>
    <n v="7000000"/>
    <m/>
    <n v="7000000"/>
    <m/>
    <n v="7000000"/>
    <m/>
    <n v="7000000"/>
    <m/>
    <n v="7000000"/>
    <m/>
    <n v="7000000"/>
    <n v="5133333"/>
    <n v="7000000"/>
    <m/>
    <n v="7000000"/>
    <m/>
    <n v="7000000"/>
    <m/>
    <n v="14000000"/>
    <n v="82133333"/>
    <n v="82133333"/>
    <n v="0"/>
    <n v="0"/>
    <n v="0"/>
    <n v="1125"/>
    <d v="2025-01-03T00:00:00"/>
    <n v="82133333"/>
    <n v="0"/>
    <n v="1325"/>
    <d v="2025-01-08T00:00:00"/>
    <n v="77000000"/>
    <n v="5133333"/>
    <n v="5133333"/>
    <s v="GOMEZ CELY KARINA ANDREA"/>
    <s v="CO1.PCCNTR.7207531"/>
    <n v="77000000"/>
    <m/>
    <m/>
    <n v="5133333"/>
    <m/>
    <n v="7000000"/>
    <m/>
    <n v="7000000"/>
    <m/>
    <n v="7000000"/>
    <m/>
    <n v="7000000"/>
    <m/>
    <n v="7000000"/>
    <m/>
    <n v="7000000"/>
    <m/>
    <m/>
    <m/>
    <m/>
    <m/>
    <m/>
    <m/>
    <m/>
    <n v="77000000"/>
    <n v="47133333"/>
  </r>
  <r>
    <x v="0"/>
    <x v="3"/>
    <s v="TIC"/>
    <s v="Si"/>
    <s v="75 (30/12/2024)"/>
    <s v="130-17"/>
    <s v="3 - Mejorar la implementación del modelo de Gestión de Información Institucional."/>
    <x v="9"/>
    <x v="15"/>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m/>
    <n v="13580131"/>
    <n v="13177021"/>
    <n v="403110"/>
    <n v="0"/>
    <n v="403110"/>
    <n v="9925"/>
    <d v="2025-01-14T00:00:00"/>
    <n v="13580131"/>
    <n v="0"/>
    <n v="8525"/>
    <d v="2025-01-17T00:00:00"/>
    <n v="13580131"/>
    <n v="0"/>
    <n v="0"/>
    <s v="SALGADO SALGUERO BLANCA DEL"/>
    <s v="CO1.PCCNTR.7260523"/>
    <n v="13580131"/>
    <m/>
    <m/>
    <m/>
    <m/>
    <n v="8500000"/>
    <m/>
    <m/>
    <m/>
    <m/>
    <m/>
    <n v="4677021"/>
    <m/>
    <m/>
    <m/>
    <m/>
    <m/>
    <m/>
    <m/>
    <m/>
    <m/>
    <m/>
    <m/>
    <m/>
    <n v="13580131"/>
    <n v="13177021"/>
  </r>
  <r>
    <x v="0"/>
    <x v="3"/>
    <s v="TIC"/>
    <s v="Si"/>
    <s v="75 (30/12/2024)"/>
    <s v="130-18"/>
    <s v="3 - Mejorar la implementación del modelo de Gestión de Información Institucional."/>
    <x v="9"/>
    <x v="15"/>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r>
  <r>
    <x v="0"/>
    <x v="3"/>
    <s v="TIC"/>
    <s v="Si"/>
    <n v="36"/>
    <s v="130-19"/>
    <s v="1 - Incrementar el desarrollo de los habilitadores transversales de la política de gobierno digital."/>
    <x v="7"/>
    <x v="13"/>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n v="66800000"/>
    <n v="66800000"/>
    <n v="0"/>
    <n v="0"/>
    <n v="0"/>
    <n v="11125"/>
    <d v="2025-01-14T00:00:00"/>
    <n v="66800000"/>
    <n v="0"/>
    <n v="12125"/>
    <d v="2025-01-24T00:00:00"/>
    <n v="60000000"/>
    <n v="6800000"/>
    <n v="6800000"/>
    <s v="ROJAS ROA JAVIER ELKIN"/>
    <s v="CO1.PCCNTR.7311700"/>
    <n v="60000000"/>
    <m/>
    <m/>
    <n v="800000"/>
    <m/>
    <n v="6000000"/>
    <m/>
    <n v="6000000"/>
    <m/>
    <n v="6000000"/>
    <m/>
    <n v="6000000"/>
    <m/>
    <n v="6000000"/>
    <m/>
    <n v="6000000"/>
    <m/>
    <m/>
    <m/>
    <m/>
    <m/>
    <m/>
    <m/>
    <m/>
    <n v="60000000"/>
    <n v="36800000"/>
  </r>
  <r>
    <x v="0"/>
    <x v="3"/>
    <s v="TIC"/>
    <s v="Si"/>
    <n v="36"/>
    <s v="130-20"/>
    <s v="1 - Incrementar el desarrollo de los habilitadores transversales de la política de gobierno digital."/>
    <x v="7"/>
    <x v="13"/>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80676000"/>
    <n v="80676000"/>
    <s v="No"/>
    <s v="N/A"/>
    <s v="Eric Mauricio Vargas Forero"/>
    <s v="Jefe Oficina de Tecnologias de la Informacion"/>
    <n v="6012220601"/>
    <s v="eric.vargas@upme.gov.co"/>
    <n v="58320000"/>
    <m/>
    <m/>
    <n v="486000"/>
    <m/>
    <n v="7290000"/>
    <m/>
    <n v="7290000"/>
    <m/>
    <n v="7290000"/>
    <m/>
    <n v="7290000"/>
    <m/>
    <n v="7290000"/>
    <m/>
    <n v="7290000"/>
    <m/>
    <n v="7290000"/>
    <m/>
    <n v="7290000"/>
    <m/>
    <n v="7290000"/>
    <m/>
    <n v="14580000"/>
    <n v="58320000"/>
    <n v="80676000"/>
    <n v="-22356000"/>
    <n v="22356000"/>
    <n v="0"/>
    <n v="10925"/>
    <d v="2025-01-14T00:00:00"/>
    <n v="80676000"/>
    <n v="0"/>
    <n v="13825"/>
    <d v="2025-01-28T00:00:00"/>
    <n v="58320000"/>
    <n v="22356000"/>
    <n v="22356000"/>
    <s v="FONSECA REYES WILLIAM FERNANDO"/>
    <s v="CO1.PCCNTR.7316322"/>
    <n v="58320000"/>
    <m/>
    <m/>
    <n v="486000"/>
    <m/>
    <n v="7290000"/>
    <m/>
    <n v="7290000"/>
    <m/>
    <n v="7290000"/>
    <m/>
    <n v="7290000"/>
    <m/>
    <n v="7290000"/>
    <m/>
    <n v="7290000"/>
    <m/>
    <m/>
    <m/>
    <m/>
    <m/>
    <m/>
    <m/>
    <m/>
    <n v="58320000"/>
    <n v="44226000"/>
  </r>
  <r>
    <x v="0"/>
    <x v="3"/>
    <s v="TIC"/>
    <s v="Si"/>
    <n v="15"/>
    <s v="130-21"/>
    <s v="2 - Aumentar la capacidad institucional a nivel de arquitectura tecnológica y de sistemas de información."/>
    <x v="8"/>
    <x v="14"/>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1021000"/>
    <n v="21021000"/>
    <s v="No"/>
    <s v="N/A"/>
    <s v="Eric Mauricio Vargas Forero"/>
    <s v="Jefe Oficina de Tecnologias de la Informacion"/>
    <n v="6012220601"/>
    <s v="eric.vargas@upme.gov.co"/>
    <m/>
    <m/>
    <n v="20374200"/>
    <m/>
    <m/>
    <n v="1617000"/>
    <m/>
    <n v="1940400"/>
    <m/>
    <n v="1940400"/>
    <m/>
    <n v="1940400"/>
    <m/>
    <n v="1940400"/>
    <m/>
    <n v="1940400"/>
    <m/>
    <n v="1940400"/>
    <m/>
    <n v="1940400"/>
    <n v="646800"/>
    <n v="1940400"/>
    <m/>
    <n v="3880800"/>
    <n v="21021000"/>
    <n v="21021000"/>
    <n v="0"/>
    <n v="0"/>
    <n v="0"/>
    <n v="19225"/>
    <d v="2025-01-24T00:00:00"/>
    <n v="21021000"/>
    <n v="0"/>
    <n v="20025"/>
    <d v="2025-02-05T00:00:00"/>
    <n v="20374200"/>
    <n v="646800"/>
    <n v="646800"/>
    <s v="MARTINEZ PETRO SEBASTIAN JOSE"/>
    <s v="CO1.PCCNTR.7393666"/>
    <m/>
    <m/>
    <n v="20374200"/>
    <m/>
    <m/>
    <n v="1617000"/>
    <m/>
    <n v="1940400"/>
    <m/>
    <n v="1940400"/>
    <m/>
    <n v="1940400"/>
    <m/>
    <n v="1940400"/>
    <m/>
    <n v="1940400"/>
    <m/>
    <m/>
    <m/>
    <m/>
    <m/>
    <m/>
    <m/>
    <m/>
    <n v="20374200"/>
    <n v="11319000"/>
  </r>
  <r>
    <x v="0"/>
    <x v="3"/>
    <s v="TIC"/>
    <s v="Si"/>
    <s v="75 (30/12/2024)"/>
    <s v="130-22"/>
    <s v="1 - Incrementar el desarrollo de los habilitadores transversales de la política de gobierno digital."/>
    <x v="7"/>
    <x v="13"/>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n v="1500000"/>
    <n v="1500000"/>
    <n v="0"/>
    <n v="0"/>
    <n v="0"/>
    <m/>
    <m/>
    <m/>
    <n v="1500000"/>
    <m/>
    <m/>
    <n v="0"/>
    <n v="1500000"/>
    <n v="0"/>
    <m/>
    <m/>
    <m/>
    <m/>
    <m/>
    <m/>
    <m/>
    <m/>
    <m/>
    <m/>
    <m/>
    <m/>
    <m/>
    <m/>
    <m/>
    <m/>
    <m/>
    <m/>
    <m/>
    <m/>
    <m/>
    <m/>
    <m/>
    <m/>
    <m/>
    <m/>
    <n v="0"/>
    <n v="0"/>
  </r>
  <r>
    <x v="0"/>
    <x v="3"/>
    <s v="TIC"/>
    <s v="Si"/>
    <n v="36"/>
    <s v="130-23"/>
    <s v="1 - Incrementar el desarrollo de los habilitadores transversales de la política de gobierno digital."/>
    <x v="7"/>
    <x v="13"/>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165746"/>
    <n v="22165746"/>
    <s v="No"/>
    <s v="N/A"/>
    <s v="Eric Mauricio Vargas Forero"/>
    <s v="Jefe Oficina de Tecnologias de la Informacion"/>
    <n v="6012220601"/>
    <s v="eric.vargas@upme.gov.co"/>
    <m/>
    <m/>
    <m/>
    <m/>
    <m/>
    <m/>
    <m/>
    <m/>
    <m/>
    <m/>
    <m/>
    <m/>
    <m/>
    <m/>
    <m/>
    <m/>
    <m/>
    <m/>
    <m/>
    <m/>
    <n v="22165746"/>
    <m/>
    <m/>
    <n v="22165746"/>
    <n v="22165746"/>
    <n v="22165746"/>
    <n v="0"/>
    <n v="0"/>
    <n v="0"/>
    <m/>
    <m/>
    <m/>
    <n v="22165746"/>
    <m/>
    <m/>
    <n v="0"/>
    <n v="22165746"/>
    <n v="0"/>
    <m/>
    <m/>
    <m/>
    <m/>
    <m/>
    <m/>
    <m/>
    <m/>
    <m/>
    <m/>
    <m/>
    <m/>
    <m/>
    <m/>
    <m/>
    <m/>
    <m/>
    <m/>
    <m/>
    <m/>
    <m/>
    <m/>
    <m/>
    <m/>
    <m/>
    <m/>
    <n v="0"/>
    <n v="0"/>
  </r>
  <r>
    <x v="0"/>
    <x v="3"/>
    <s v="TIC"/>
    <s v="Si"/>
    <n v="36"/>
    <s v="130-24"/>
    <s v="2 - Aumentar la capacidad institucional a nivel de arquitectura tecnológica y de sistemas de información."/>
    <x v="8"/>
    <x v="14"/>
    <n v="43232804"/>
    <x v="7"/>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n v="66749718"/>
    <n v="66749718"/>
    <n v="0"/>
    <n v="0"/>
    <n v="0"/>
    <m/>
    <m/>
    <m/>
    <n v="66749718"/>
    <m/>
    <m/>
    <n v="0"/>
    <n v="66749718"/>
    <n v="0"/>
    <m/>
    <m/>
    <m/>
    <m/>
    <m/>
    <m/>
    <m/>
    <m/>
    <m/>
    <m/>
    <m/>
    <m/>
    <m/>
    <m/>
    <m/>
    <m/>
    <m/>
    <m/>
    <m/>
    <m/>
    <m/>
    <m/>
    <m/>
    <m/>
    <m/>
    <m/>
    <n v="0"/>
    <n v="0"/>
  </r>
  <r>
    <x v="0"/>
    <x v="3"/>
    <s v="TIC"/>
    <s v="Si"/>
    <n v="16"/>
    <s v="130-25"/>
    <s v="2 - Aumentar la capacidad institucional a nivel de arquitectura tecnológica y de sistemas de información."/>
    <x v="8"/>
    <x v="14"/>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n v="137493373"/>
    <n v="137493373"/>
    <n v="0"/>
    <n v="0"/>
    <n v="0"/>
    <m/>
    <m/>
    <m/>
    <n v="137493373"/>
    <m/>
    <m/>
    <n v="0"/>
    <n v="137493373"/>
    <n v="0"/>
    <m/>
    <m/>
    <m/>
    <m/>
    <m/>
    <m/>
    <m/>
    <m/>
    <m/>
    <m/>
    <m/>
    <m/>
    <m/>
    <m/>
    <m/>
    <m/>
    <m/>
    <m/>
    <m/>
    <m/>
    <m/>
    <m/>
    <m/>
    <m/>
    <m/>
    <m/>
    <n v="0"/>
    <n v="0"/>
  </r>
  <r>
    <x v="0"/>
    <x v="3"/>
    <s v="TIC"/>
    <s v="Si"/>
    <s v="75 (30/12/2024)"/>
    <s v="130-26"/>
    <s v="2 - Aumentar la capacidad institucional a nivel de arquitectura tecnológica y de sistemas de información."/>
    <x v="8"/>
    <x v="14"/>
    <n v="43231513"/>
    <x v="7"/>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n v="111405278"/>
    <n v="111405278"/>
    <n v="0"/>
    <n v="0"/>
    <n v="0"/>
    <m/>
    <m/>
    <m/>
    <n v="111405278"/>
    <m/>
    <m/>
    <n v="0"/>
    <n v="111405278"/>
    <n v="0"/>
    <m/>
    <m/>
    <m/>
    <m/>
    <m/>
    <m/>
    <m/>
    <m/>
    <m/>
    <m/>
    <m/>
    <m/>
    <m/>
    <m/>
    <m/>
    <m/>
    <m/>
    <m/>
    <m/>
    <m/>
    <m/>
    <m/>
    <m/>
    <m/>
    <m/>
    <m/>
    <n v="0"/>
    <n v="0"/>
  </r>
  <r>
    <x v="0"/>
    <x v="3"/>
    <s v="TIC"/>
    <s v="Si"/>
    <n v="36"/>
    <s v="130-27"/>
    <s v="2 - Aumentar la capacidad institucional a nivel de arquitectura tecnológica y de sistemas de información."/>
    <x v="8"/>
    <x v="14"/>
    <n v="81112003"/>
    <x v="7"/>
    <s v="Software- Nube pública o privada"/>
    <s v="130-27 Adquirir el servicio de nube para Backup y DRP                                                "/>
    <s v="Septiembre"/>
    <s v="Octubre"/>
    <s v="Octubre"/>
    <n v="12"/>
    <s v="Meses"/>
    <s v="Seléccion abreviada - acuerdo marco"/>
    <s v="Propios - 20 - Ingresos corrientes"/>
    <n v="104553948"/>
    <n v="104553948"/>
    <s v="No"/>
    <s v="N/A"/>
    <s v="Eric Mauricio Vargas Forero"/>
    <s v="Jefe Oficina de Tecnologias de la Informacion"/>
    <n v="6012220601"/>
    <s v="eric.vargas@upme.gov.co"/>
    <m/>
    <m/>
    <m/>
    <m/>
    <m/>
    <m/>
    <m/>
    <m/>
    <m/>
    <m/>
    <m/>
    <m/>
    <m/>
    <m/>
    <m/>
    <m/>
    <m/>
    <m/>
    <n v="104553948"/>
    <m/>
    <m/>
    <m/>
    <m/>
    <n v="104553948"/>
    <n v="104553948"/>
    <n v="104553948"/>
    <n v="0"/>
    <n v="0"/>
    <n v="0"/>
    <m/>
    <m/>
    <m/>
    <n v="104553948"/>
    <m/>
    <m/>
    <n v="0"/>
    <n v="104553948"/>
    <n v="0"/>
    <m/>
    <m/>
    <m/>
    <m/>
    <m/>
    <m/>
    <m/>
    <m/>
    <m/>
    <m/>
    <m/>
    <m/>
    <m/>
    <m/>
    <m/>
    <m/>
    <m/>
    <m/>
    <m/>
    <m/>
    <m/>
    <m/>
    <m/>
    <m/>
    <m/>
    <m/>
    <n v="0"/>
    <n v="0"/>
  </r>
  <r>
    <x v="0"/>
    <x v="3"/>
    <s v="TIC"/>
    <s v="Si"/>
    <n v="2"/>
    <s v="130-28"/>
    <s v="2 - Aumentar la capacidad institucional a nivel de arquitectura tecnológica y de sistemas de información."/>
    <x v="8"/>
    <x v="16"/>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m/>
    <m/>
    <m/>
    <m/>
    <m/>
    <m/>
    <m/>
    <n v="72620659"/>
    <n v="33218385.560000002"/>
  </r>
  <r>
    <x v="0"/>
    <x v="3"/>
    <s v="TIC"/>
    <s v="Si"/>
    <n v="36"/>
    <s v="130-29"/>
    <s v="2 - Aumentar la capacidad institucional a nivel de arquitectura tecnológica y de sistemas de información."/>
    <x v="8"/>
    <x v="14"/>
    <n v="43233600"/>
    <x v="7"/>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n v="210000000"/>
    <m/>
    <m/>
    <m/>
    <m/>
    <m/>
    <m/>
    <n v="210000000"/>
    <n v="210000000"/>
    <n v="210000000"/>
    <n v="0"/>
    <n v="0"/>
    <n v="0"/>
    <n v="7425"/>
    <d v="2025-01-09T00:00:00"/>
    <n v="0"/>
    <n v="210000000"/>
    <m/>
    <m/>
    <n v="0"/>
    <n v="210000000"/>
    <n v="0"/>
    <m/>
    <m/>
    <m/>
    <m/>
    <m/>
    <m/>
    <m/>
    <m/>
    <m/>
    <m/>
    <m/>
    <m/>
    <m/>
    <m/>
    <m/>
    <m/>
    <m/>
    <m/>
    <m/>
    <m/>
    <m/>
    <m/>
    <m/>
    <m/>
    <m/>
    <m/>
    <n v="0"/>
    <n v="0"/>
  </r>
  <r>
    <x v="0"/>
    <x v="3"/>
    <s v="TIC"/>
    <s v="Si"/>
    <n v="32"/>
    <s v="130-30"/>
    <s v="2 - Aumentar la capacidad institucional a nivel de arquitectura tecnológica y de sistemas de información."/>
    <x v="8"/>
    <x v="14"/>
    <n v="43233501"/>
    <x v="7"/>
    <s v="Software - Licencias"/>
    <s v="130-30 Adquirir el licenciamiento de las herramientas colaborativas en nube para la UPME."/>
    <s v="Julio"/>
    <s v="Agosto"/>
    <s v="Septiembre"/>
    <n v="12"/>
    <s v="Meses"/>
    <s v="Seléccion abreviada - acuerdo marco"/>
    <s v="Propios - 20 - Ingresos corrientes"/>
    <n v="443943802"/>
    <n v="443943802"/>
    <s v="No"/>
    <s v="N/A"/>
    <s v="Eric Mauricio Vargas Forero"/>
    <s v="Jefe Oficina de Tecnologias de la Informacion"/>
    <n v="6012220601"/>
    <s v="eric.vargas@upme.gov.co"/>
    <m/>
    <m/>
    <m/>
    <m/>
    <m/>
    <m/>
    <m/>
    <m/>
    <m/>
    <m/>
    <m/>
    <m/>
    <m/>
    <m/>
    <m/>
    <m/>
    <n v="443943802"/>
    <m/>
    <m/>
    <m/>
    <m/>
    <m/>
    <m/>
    <n v="443943802"/>
    <n v="443943802"/>
    <n v="443943802"/>
    <n v="0"/>
    <n v="0"/>
    <n v="0"/>
    <n v="40325"/>
    <d v="2025-07-28T00:00:00"/>
    <n v="443611162"/>
    <n v="332640"/>
    <m/>
    <m/>
    <n v="0"/>
    <n v="443943802"/>
    <n v="443611162"/>
    <m/>
    <m/>
    <m/>
    <m/>
    <m/>
    <m/>
    <m/>
    <m/>
    <m/>
    <m/>
    <m/>
    <m/>
    <m/>
    <m/>
    <m/>
    <m/>
    <m/>
    <m/>
    <m/>
    <m/>
    <m/>
    <m/>
    <m/>
    <m/>
    <m/>
    <m/>
    <n v="0"/>
    <n v="0"/>
  </r>
  <r>
    <x v="0"/>
    <x v="3"/>
    <s v="TIC"/>
    <s v="Si"/>
    <s v="75 (30/12/2024)"/>
    <s v="130-31"/>
    <s v="2 - Aumentar la capacidad institucional a nivel de arquitectura tecnológica y de sistemas de información."/>
    <x v="8"/>
    <x v="14"/>
    <n v="43231513"/>
    <x v="7"/>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n v="15000000"/>
    <m/>
    <m/>
    <m/>
    <m/>
    <m/>
    <m/>
    <n v="15000000"/>
    <n v="15000000"/>
    <n v="15000000"/>
    <n v="0"/>
    <n v="0"/>
    <n v="0"/>
    <m/>
    <m/>
    <m/>
    <n v="15000000"/>
    <m/>
    <m/>
    <n v="0"/>
    <n v="15000000"/>
    <n v="0"/>
    <m/>
    <m/>
    <m/>
    <m/>
    <m/>
    <m/>
    <m/>
    <m/>
    <m/>
    <m/>
    <m/>
    <m/>
    <m/>
    <m/>
    <m/>
    <m/>
    <m/>
    <m/>
    <m/>
    <m/>
    <m/>
    <m/>
    <m/>
    <m/>
    <m/>
    <m/>
    <n v="0"/>
    <n v="0"/>
  </r>
  <r>
    <x v="0"/>
    <x v="3"/>
    <s v="TIC"/>
    <s v="Si"/>
    <n v="32"/>
    <s v="130-32"/>
    <s v="2 - Aumentar la capacidad institucional a nivel de arquitectura tecnológica y de sistemas de información."/>
    <x v="8"/>
    <x v="14"/>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r>
  <r>
    <x v="0"/>
    <x v="3"/>
    <s v="TIC"/>
    <s v="Si"/>
    <s v="75 (30/12/2024)"/>
    <s v="130-33"/>
    <s v="2 - Aumentar la capacidad institucional a nivel de arquitectura tecnológica y de sistemas de información."/>
    <x v="8"/>
    <x v="16"/>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n v="423254289"/>
    <n v="423254289"/>
    <n v="0"/>
    <n v="0"/>
    <n v="0"/>
    <n v="7325"/>
    <d v="2025-01-09T00:00:00"/>
    <n v="423254289"/>
    <n v="0"/>
    <n v="31825"/>
    <d v="2025-03-27T00:00:00"/>
    <n v="423254289"/>
    <n v="0"/>
    <n v="0"/>
    <s v="BIZAGI LATAM S.A.S"/>
    <s v="CO1.PCCNTR.7688699"/>
    <m/>
    <m/>
    <m/>
    <m/>
    <n v="423254289"/>
    <m/>
    <m/>
    <m/>
    <m/>
    <n v="410000000"/>
    <m/>
    <m/>
    <m/>
    <m/>
    <m/>
    <m/>
    <m/>
    <m/>
    <m/>
    <m/>
    <m/>
    <m/>
    <m/>
    <m/>
    <n v="423254289"/>
    <n v="410000000"/>
  </r>
  <r>
    <x v="0"/>
    <x v="3"/>
    <s v="TIC"/>
    <s v="Si"/>
    <s v="75 (30/12/2024)"/>
    <s v="130-34"/>
    <s v="2 - Aumentar la capacidad institucional a nivel de arquitectura tecnológica y de sistemas de información."/>
    <x v="8"/>
    <x v="14"/>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n v="52939461"/>
    <n v="52939461"/>
    <n v="0"/>
    <n v="0"/>
    <n v="0"/>
    <n v="7325"/>
    <d v="2025-01-09T00:00:00"/>
    <n v="52939461"/>
    <n v="0"/>
    <n v="31825"/>
    <d v="2025-03-27T00:00:00"/>
    <n v="52939461"/>
    <n v="0"/>
    <n v="0"/>
    <s v="BIZAGI LATAM S.A.S"/>
    <s v="CO1.PCCNTR.7688699"/>
    <m/>
    <m/>
    <m/>
    <m/>
    <n v="52939461"/>
    <m/>
    <m/>
    <m/>
    <m/>
    <m/>
    <m/>
    <m/>
    <m/>
    <m/>
    <m/>
    <m/>
    <m/>
    <m/>
    <m/>
    <m/>
    <m/>
    <m/>
    <m/>
    <m/>
    <n v="52939461"/>
    <n v="0"/>
  </r>
  <r>
    <x v="0"/>
    <x v="3"/>
    <s v="TIC"/>
    <s v="Si"/>
    <n v="30"/>
    <s v="130-35"/>
    <s v="2 - Aumentar la capacidad institucional a nivel de arquitectura tecnológica y de sistemas de información."/>
    <x v="8"/>
    <x v="14"/>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n v="3570240"/>
    <m/>
    <m/>
    <m/>
    <m/>
    <m/>
    <m/>
    <n v="44985024"/>
    <n v="48555264"/>
    <n v="-3570240"/>
    <n v="0"/>
    <n v="-3570240"/>
    <n v="31725"/>
    <d v="2025-04-04T00:00:00"/>
    <n v="44985024"/>
    <n v="0"/>
    <n v="37925"/>
    <d v="2025-05-02T00:00:00"/>
    <n v="44985024"/>
    <n v="0"/>
    <n v="0"/>
    <s v="ALFAPEOPLE ANDINO S A S"/>
    <n v="145535"/>
    <m/>
    <m/>
    <m/>
    <m/>
    <m/>
    <m/>
    <m/>
    <m/>
    <n v="44985024"/>
    <m/>
    <m/>
    <n v="41414784"/>
    <m/>
    <m/>
    <m/>
    <n v="3570240"/>
    <m/>
    <m/>
    <m/>
    <m/>
    <m/>
    <m/>
    <m/>
    <m/>
    <n v="44985024"/>
    <n v="44985024"/>
  </r>
  <r>
    <x v="0"/>
    <x v="3"/>
    <s v="TIC"/>
    <s v="Si"/>
    <s v="75 (30/12/2024)"/>
    <s v="130-36"/>
    <s v="2 - Aumentar la capacidad institucional a nivel de arquitectura tecnológica y de sistemas de información."/>
    <x v="8"/>
    <x v="14"/>
    <n v="43232605"/>
    <x v="7"/>
    <s v="Software - Licencias"/>
    <s v="130-36 Renovar y prestar mantenimiento de Licencias MATLAB."/>
    <s v="Septiembre"/>
    <s v="Septiembre"/>
    <s v="Octubre"/>
    <n v="12"/>
    <s v="Meses"/>
    <s v="Contratación directa "/>
    <s v="Propios - 20 - Ingresos corrientes"/>
    <n v="58077950"/>
    <n v="58077950"/>
    <s v="No"/>
    <s v="N/A"/>
    <s v="Eric Mauricio Vargas Forero"/>
    <s v="Jefe Oficina de Tecnologias de la Informacion"/>
    <n v="6012220601"/>
    <s v="eric.vargas@upme.gov.co"/>
    <m/>
    <m/>
    <m/>
    <m/>
    <m/>
    <m/>
    <m/>
    <m/>
    <m/>
    <m/>
    <m/>
    <m/>
    <m/>
    <m/>
    <m/>
    <m/>
    <m/>
    <m/>
    <m/>
    <m/>
    <n v="58077950"/>
    <m/>
    <m/>
    <n v="58077950"/>
    <n v="58077950"/>
    <n v="58077950"/>
    <n v="0"/>
    <n v="0"/>
    <n v="0"/>
    <m/>
    <m/>
    <m/>
    <n v="58077950"/>
    <m/>
    <m/>
    <n v="0"/>
    <n v="58077950"/>
    <n v="0"/>
    <m/>
    <m/>
    <m/>
    <m/>
    <m/>
    <m/>
    <m/>
    <m/>
    <m/>
    <m/>
    <m/>
    <m/>
    <m/>
    <m/>
    <m/>
    <m/>
    <m/>
    <m/>
    <m/>
    <m/>
    <m/>
    <m/>
    <m/>
    <m/>
    <m/>
    <m/>
    <n v="0"/>
    <n v="0"/>
  </r>
  <r>
    <x v="0"/>
    <x v="3"/>
    <s v="TIC"/>
    <s v="Si"/>
    <n v="36"/>
    <s v="130-37"/>
    <s v="1 - Incrementar el desarrollo de los habilitadores transversales de la política de gobierno digital."/>
    <x v="7"/>
    <x v="13"/>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n v="8764000"/>
    <m/>
    <m/>
    <m/>
    <m/>
    <n v="8764000"/>
    <m/>
    <m/>
    <n v="8764000"/>
    <n v="8764000"/>
    <n v="0"/>
    <n v="0"/>
    <n v="0"/>
    <n v="10825"/>
    <d v="2025-01-14T00:00:00"/>
    <n v="8764000"/>
    <n v="0"/>
    <m/>
    <m/>
    <n v="0"/>
    <n v="8764000"/>
    <n v="8764000"/>
    <m/>
    <m/>
    <m/>
    <m/>
    <m/>
    <m/>
    <m/>
    <m/>
    <m/>
    <m/>
    <m/>
    <m/>
    <m/>
    <m/>
    <m/>
    <m/>
    <m/>
    <m/>
    <m/>
    <m/>
    <m/>
    <m/>
    <m/>
    <m/>
    <m/>
    <m/>
    <n v="0"/>
    <n v="0"/>
  </r>
  <r>
    <x v="0"/>
    <x v="3"/>
    <s v="TIC"/>
    <s v="Si"/>
    <n v="36"/>
    <s v="130-38"/>
    <s v="2 - Aumentar la capacidad institucional a nivel de arquitectura tecnológica y de sistemas de información."/>
    <x v="8"/>
    <x v="14"/>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n v="162075042"/>
    <m/>
    <m/>
    <m/>
    <m/>
    <m/>
    <m/>
    <n v="162075042"/>
    <n v="162075042"/>
    <n v="162075042"/>
    <n v="0"/>
    <n v="0"/>
    <n v="0"/>
    <m/>
    <m/>
    <m/>
    <n v="162075042"/>
    <m/>
    <m/>
    <n v="0"/>
    <n v="162075042"/>
    <n v="0"/>
    <m/>
    <m/>
    <m/>
    <m/>
    <m/>
    <m/>
    <m/>
    <m/>
    <m/>
    <m/>
    <m/>
    <m/>
    <m/>
    <m/>
    <m/>
    <m/>
    <m/>
    <m/>
    <m/>
    <m/>
    <m/>
    <m/>
    <m/>
    <m/>
    <m/>
    <m/>
    <n v="0"/>
    <n v="0"/>
  </r>
  <r>
    <x v="0"/>
    <x v="3"/>
    <s v="TIC"/>
    <s v="Si"/>
    <s v="75 (30/12/2024)"/>
    <s v="130-39"/>
    <s v="2 - Aumentar la capacidad institucional a nivel de arquitectura tecnológica y de sistemas de información."/>
    <x v="8"/>
    <x v="16"/>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n v="4620000"/>
    <m/>
    <m/>
    <m/>
    <m/>
    <m/>
    <m/>
    <n v="4620000"/>
    <n v="4620000"/>
    <n v="4620000"/>
    <n v="0"/>
    <n v="0"/>
    <n v="0"/>
    <m/>
    <m/>
    <m/>
    <n v="4620000"/>
    <m/>
    <m/>
    <n v="0"/>
    <n v="4620000"/>
    <n v="0"/>
    <m/>
    <m/>
    <m/>
    <m/>
    <m/>
    <m/>
    <m/>
    <m/>
    <m/>
    <m/>
    <m/>
    <m/>
    <m/>
    <m/>
    <m/>
    <m/>
    <m/>
    <m/>
    <m/>
    <m/>
    <m/>
    <m/>
    <m/>
    <m/>
    <m/>
    <m/>
    <n v="0"/>
    <n v="0"/>
  </r>
  <r>
    <x v="0"/>
    <x v="3"/>
    <s v="TIC"/>
    <s v="Si"/>
    <n v="30"/>
    <s v="130-40"/>
    <s v="2 - Aumentar la capacidad institucional a nivel de arquitectura tecnológica y de sistemas de información."/>
    <x v="8"/>
    <x v="14"/>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n v="199832164"/>
    <n v="199832164"/>
    <n v="0"/>
    <n v="0"/>
    <n v="0"/>
    <n v="30825"/>
    <d v="2025-03-19T00:00:00"/>
    <n v="199832164"/>
    <n v="0"/>
    <n v="32925"/>
    <d v="2025-04-03T00:00:00"/>
    <n v="199832164"/>
    <n v="0"/>
    <n v="0"/>
    <s v="NGEEK SAS"/>
    <s v="CO1.PCCNTR.7714801"/>
    <m/>
    <m/>
    <m/>
    <m/>
    <m/>
    <m/>
    <n v="199832164"/>
    <m/>
    <m/>
    <m/>
    <m/>
    <m/>
    <m/>
    <m/>
    <m/>
    <m/>
    <m/>
    <m/>
    <m/>
    <m/>
    <m/>
    <m/>
    <m/>
    <m/>
    <n v="199832164"/>
    <n v="0"/>
  </r>
  <r>
    <x v="0"/>
    <x v="3"/>
    <s v="TIC"/>
    <s v="Si"/>
    <n v="30"/>
    <s v="130-41"/>
    <s v="2 - Aumentar la capacidad institucional a nivel de arquitectura tecnológica y de sistemas de información."/>
    <x v="8"/>
    <x v="14"/>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r>
  <r>
    <x v="0"/>
    <x v="3"/>
    <s v="TIC"/>
    <s v="Si"/>
    <n v="15"/>
    <s v="130-42"/>
    <s v="3 - Mejorar la implementación del modelo de Gestión de Información Institucional."/>
    <x v="9"/>
    <x v="15"/>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n v="1292550"/>
    <m/>
    <m/>
    <m/>
    <m/>
    <m/>
    <m/>
    <n v="1292550"/>
    <n v="2585100"/>
    <n v="-1292550"/>
    <n v="0"/>
    <n v="-1292550"/>
    <n v="33525"/>
    <d v="2025-04-22T00:00:00"/>
    <n v="1292550"/>
    <n v="0"/>
    <n v="39625"/>
    <d v="2025-05-12T00:00:00"/>
    <n v="1292550"/>
    <n v="0"/>
    <n v="0"/>
    <s v="BAUTISTA VELASQUEZ SEBASTIAN"/>
    <s v="CO1.PCCNTR.7859618"/>
    <m/>
    <m/>
    <m/>
    <m/>
    <m/>
    <m/>
    <m/>
    <m/>
    <n v="1292550"/>
    <m/>
    <m/>
    <m/>
    <m/>
    <m/>
    <m/>
    <n v="1292550"/>
    <m/>
    <m/>
    <m/>
    <m/>
    <m/>
    <m/>
    <m/>
    <m/>
    <n v="1292550"/>
    <n v="1292550"/>
  </r>
  <r>
    <x v="0"/>
    <x v="3"/>
    <s v="TIC"/>
    <s v="Si"/>
    <n v="9"/>
    <s v="130-43"/>
    <s v="2 - Aumentar la capacidad institucional a nivel de arquitectura tecnológica y de sistemas de información."/>
    <x v="8"/>
    <x v="14"/>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n v="71490206"/>
    <m/>
    <m/>
    <m/>
    <m/>
    <m/>
    <m/>
    <n v="71490206"/>
    <n v="142980362.36000001"/>
    <n v="-71490156.360000014"/>
    <n v="0"/>
    <n v="-71490156.360000014"/>
    <n v="26925"/>
    <d v="2025-02-19T00:00:00"/>
    <n v="71490206"/>
    <n v="0"/>
    <n v="31625"/>
    <d v="2025-03-26T00:00:00"/>
    <n v="71490206"/>
    <n v="0"/>
    <n v="0"/>
    <s v="NETDATA COLOMBIA S.A.S"/>
    <s v="CO1.PCCNTR.7683863"/>
    <m/>
    <m/>
    <m/>
    <m/>
    <n v="71490206"/>
    <m/>
    <m/>
    <m/>
    <m/>
    <m/>
    <m/>
    <m/>
    <m/>
    <m/>
    <m/>
    <n v="71490156.359999999"/>
    <m/>
    <m/>
    <m/>
    <m/>
    <m/>
    <m/>
    <m/>
    <m/>
    <n v="71490206"/>
    <n v="71490156.359999999"/>
  </r>
  <r>
    <x v="0"/>
    <x v="3"/>
    <s v="TIC"/>
    <s v="Si"/>
    <n v="30"/>
    <s v="130-44"/>
    <s v="3 - Mejorar la implementación del modelo de Gestión de Información Institucional."/>
    <x v="9"/>
    <x v="15"/>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n v="128124266"/>
    <m/>
    <m/>
    <m/>
    <m/>
    <m/>
    <m/>
    <n v="128124266"/>
    <n v="256248532"/>
    <n v="-128124266"/>
    <n v="0"/>
    <n v="-128124266"/>
    <n v="26925"/>
    <d v="2025-02-19T00:00:00"/>
    <n v="128124266"/>
    <n v="0"/>
    <n v="31625"/>
    <d v="2025-03-26T00:00:00"/>
    <n v="128124266"/>
    <n v="0"/>
    <n v="0"/>
    <s v="NETDATA COLOMBIA S.A.S"/>
    <s v="CO1.PCCNTR.7683863"/>
    <m/>
    <m/>
    <m/>
    <m/>
    <n v="128124266"/>
    <m/>
    <m/>
    <m/>
    <m/>
    <m/>
    <m/>
    <m/>
    <m/>
    <m/>
    <m/>
    <n v="128124266"/>
    <m/>
    <m/>
    <m/>
    <m/>
    <m/>
    <m/>
    <m/>
    <m/>
    <n v="128124266"/>
    <n v="128124266"/>
  </r>
  <r>
    <x v="0"/>
    <x v="3"/>
    <s v="TIC"/>
    <s v="Si"/>
    <n v="12"/>
    <s v="130-45"/>
    <s v="3 - Mejorar la implementación del modelo de Gestión de Información Institucional."/>
    <x v="9"/>
    <x v="17"/>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r>
  <r>
    <x v="0"/>
    <x v="3"/>
    <s v="TIC"/>
    <s v="Si"/>
    <n v="16"/>
    <s v="130-46"/>
    <s v="2 - Aumentar la capacidad institucional a nivel de arquitectura tecnológica y de sistemas de informaciòn"/>
    <x v="8"/>
    <x v="14"/>
    <n v="43231513"/>
    <x v="7"/>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n v="20000000"/>
    <n v="20000000"/>
    <n v="0"/>
    <n v="0"/>
    <n v="0"/>
    <m/>
    <m/>
    <m/>
    <n v="20000000"/>
    <m/>
    <m/>
    <n v="0"/>
    <n v="20000000"/>
    <n v="0"/>
    <m/>
    <m/>
    <m/>
    <m/>
    <m/>
    <m/>
    <m/>
    <m/>
    <m/>
    <m/>
    <m/>
    <m/>
    <m/>
    <m/>
    <m/>
    <m/>
    <m/>
    <m/>
    <m/>
    <m/>
    <m/>
    <m/>
    <m/>
    <m/>
    <m/>
    <m/>
    <n v="0"/>
    <n v="0"/>
  </r>
  <r>
    <x v="0"/>
    <x v="3"/>
    <s v="TIC"/>
    <s v="Si"/>
    <n v="32"/>
    <s v="130-47"/>
    <s v="1 - Incrementar el desarrollo de los habilitadores transversales de la política de gobierno digital"/>
    <x v="7"/>
    <x v="13"/>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n v="2186000"/>
    <m/>
    <n v="4372000"/>
    <m/>
    <n v="4372000"/>
    <m/>
    <n v="6558000"/>
    <n v="17488000"/>
    <n v="17488000"/>
    <n v="0"/>
    <n v="0"/>
    <n v="0"/>
    <n v="41025"/>
    <d v="2025-07-31T00:00:00"/>
    <n v="17488000"/>
    <n v="0"/>
    <n v="55125"/>
    <d v="2025-08-15T00:00:00"/>
    <n v="17488000"/>
    <n v="0"/>
    <n v="0"/>
    <s v="VELASQUEZ RIVERA EDISSON"/>
    <s v="CO1.PCCNTR.8202930"/>
    <m/>
    <m/>
    <m/>
    <m/>
    <m/>
    <m/>
    <m/>
    <m/>
    <m/>
    <m/>
    <m/>
    <m/>
    <m/>
    <m/>
    <n v="17488000"/>
    <m/>
    <m/>
    <m/>
    <m/>
    <m/>
    <m/>
    <m/>
    <m/>
    <m/>
    <n v="17488000"/>
    <n v="0"/>
  </r>
  <r>
    <x v="0"/>
    <x v="3"/>
    <s v="TIC"/>
    <s v="Si"/>
    <n v="3"/>
    <s v="130-48"/>
    <s v="2 - Aumentar la capacidad institucional a nivel de arquitectura tecnológica y de sistemas de informaciòn"/>
    <x v="8"/>
    <x v="14"/>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m/>
    <m/>
    <m/>
    <m/>
    <m/>
    <m/>
    <n v="20207914"/>
    <n v="25259892"/>
    <n v="25259892"/>
    <n v="0"/>
    <n v="0"/>
    <n v="0"/>
    <n v="16725"/>
    <d v="2025-01-22T00:00:00"/>
    <n v="25259892"/>
    <n v="0"/>
    <n v="25125"/>
    <d v="2025-02-17T00:00:00"/>
    <n v="25259892"/>
    <n v="0"/>
    <n v="0"/>
    <s v="DIGITAL WARE S.A.S."/>
    <s v="CO1.PCCNTR.7426359"/>
    <m/>
    <m/>
    <n v="25259892"/>
    <m/>
    <m/>
    <m/>
    <m/>
    <m/>
    <m/>
    <n v="5051978"/>
    <m/>
    <m/>
    <m/>
    <m/>
    <m/>
    <m/>
    <m/>
    <m/>
    <m/>
    <m/>
    <m/>
    <m/>
    <m/>
    <m/>
    <n v="25259892"/>
    <n v="5051978"/>
  </r>
  <r>
    <x v="0"/>
    <x v="3"/>
    <s v="TIC"/>
    <s v="Si"/>
    <n v="32"/>
    <s v="130-49"/>
    <s v="3 - Mejorar la implementación del modelo de Gestión de Información Institucional."/>
    <x v="9"/>
    <x v="15"/>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n v="32093394"/>
    <n v="32093394"/>
    <n v="0"/>
    <n v="0"/>
    <n v="0"/>
    <m/>
    <m/>
    <m/>
    <n v="32093394"/>
    <m/>
    <m/>
    <n v="0"/>
    <n v="32093394"/>
    <n v="0"/>
    <m/>
    <m/>
    <m/>
    <m/>
    <m/>
    <m/>
    <m/>
    <m/>
    <m/>
    <m/>
    <m/>
    <m/>
    <m/>
    <m/>
    <m/>
    <m/>
    <m/>
    <m/>
    <m/>
    <m/>
    <m/>
    <m/>
    <m/>
    <m/>
    <m/>
    <m/>
    <n v="0"/>
    <n v="0"/>
  </r>
  <r>
    <x v="0"/>
    <x v="3"/>
    <s v="TIC"/>
    <s v="Si"/>
    <n v="32"/>
    <s v="130-50"/>
    <s v="2 - Aumentar la capacidad institucional a nivel de arquitectura tecnológica y de sistemas de informaciòn"/>
    <x v="8"/>
    <x v="14"/>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r>
  <r>
    <x v="0"/>
    <x v="3"/>
    <s v="TIC"/>
    <s v="Si"/>
    <n v="30"/>
    <s v="130-51"/>
    <s v="2 - Aumentar la capacidad institucional a nivel de arquitectura tecnológica y de sistemas de informaciòn"/>
    <x v="8"/>
    <x v="14"/>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n v="400000"/>
    <m/>
    <n v="6000000"/>
    <m/>
    <n v="6000000"/>
    <m/>
    <n v="5523923"/>
    <n v="17923923"/>
    <n v="17923923"/>
    <n v="0"/>
    <n v="0"/>
    <n v="0"/>
    <n v="12125"/>
    <d v="2025-01-16T00:00:00"/>
    <n v="17923923"/>
    <n v="0"/>
    <n v="14025"/>
    <d v="2025-01-28T00:00:00"/>
    <n v="17923923"/>
    <n v="0"/>
    <n v="0"/>
    <s v="BERRIO FLOREZ LAURA CAROLINA"/>
    <s v="CO1.PCCNTR.7317033"/>
    <m/>
    <m/>
    <m/>
    <m/>
    <m/>
    <m/>
    <m/>
    <m/>
    <m/>
    <m/>
    <m/>
    <m/>
    <n v="17923923"/>
    <m/>
    <m/>
    <m/>
    <m/>
    <m/>
    <m/>
    <m/>
    <m/>
    <m/>
    <m/>
    <m/>
    <n v="17923923"/>
    <n v="0"/>
  </r>
  <r>
    <x v="0"/>
    <x v="3"/>
    <s v="TIC"/>
    <s v="Si"/>
    <n v="30"/>
    <s v="130-52"/>
    <s v="3 - Mejorar la implementación del modelo de Gestión de Información Institucional."/>
    <x v="9"/>
    <x v="15"/>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n v="18309451"/>
    <n v="18309451"/>
    <n v="0"/>
    <n v="0"/>
    <n v="0"/>
    <m/>
    <m/>
    <m/>
    <n v="18309451"/>
    <m/>
    <m/>
    <n v="0"/>
    <n v="18309451"/>
    <n v="0"/>
    <m/>
    <m/>
    <m/>
    <m/>
    <m/>
    <m/>
    <m/>
    <m/>
    <m/>
    <m/>
    <m/>
    <m/>
    <m/>
    <m/>
    <m/>
    <m/>
    <m/>
    <m/>
    <m/>
    <m/>
    <m/>
    <m/>
    <m/>
    <m/>
    <m/>
    <m/>
    <n v="0"/>
    <n v="0"/>
  </r>
  <r>
    <x v="0"/>
    <x v="3"/>
    <s v="TIC"/>
    <s v="Si"/>
    <n v="32"/>
    <s v="130-53"/>
    <s v="2 - Aumentar la capacidad institucional a nivel de arquitectura tecnológica y de sistemas de informaciòn"/>
    <x v="8"/>
    <x v="14"/>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m/>
    <n v="2186000"/>
    <m/>
    <m/>
    <m/>
    <m/>
    <m/>
    <m/>
    <n v="2186000"/>
    <n v="2186000"/>
    <n v="0"/>
    <n v="0"/>
    <n v="0"/>
    <n v="41025"/>
    <d v="2025-07-31T00:00:00"/>
    <n v="2186000"/>
    <n v="0"/>
    <n v="55125"/>
    <d v="2025-08-15T00:00:00"/>
    <n v="2186000"/>
    <n v="0"/>
    <n v="0"/>
    <s v="VELASQUEZ RIVERA EDISSON"/>
    <s v="CO1.PCCNTR.8202930"/>
    <m/>
    <m/>
    <m/>
    <m/>
    <m/>
    <m/>
    <m/>
    <m/>
    <m/>
    <m/>
    <m/>
    <m/>
    <m/>
    <m/>
    <n v="2186000"/>
    <m/>
    <m/>
    <m/>
    <m/>
    <m/>
    <m/>
    <m/>
    <m/>
    <m/>
    <n v="2186000"/>
    <n v="0"/>
  </r>
  <r>
    <x v="0"/>
    <x v="3"/>
    <s v="TIC"/>
    <s v="Si"/>
    <n v="36"/>
    <s v="130-54"/>
    <s v="2 - Aumentar la capacidad institucional a nivel de arquitectura tecnológica y de sistemas de informaciòn"/>
    <x v="8"/>
    <x v="14"/>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n v="16000000"/>
    <n v="4000000"/>
    <m/>
    <n v="4000000"/>
    <m/>
    <n v="4000000"/>
    <m/>
    <n v="4000000"/>
    <n v="16000000"/>
    <n v="16000000"/>
    <n v="0"/>
    <n v="0"/>
    <n v="0"/>
    <n v="41825"/>
    <d v="2025-08-05T00:00:00"/>
    <n v="16000000"/>
    <n v="0"/>
    <m/>
    <m/>
    <n v="0"/>
    <n v="16000000"/>
    <n v="16000000"/>
    <m/>
    <m/>
    <m/>
    <m/>
    <m/>
    <m/>
    <m/>
    <m/>
    <m/>
    <m/>
    <m/>
    <m/>
    <m/>
    <m/>
    <m/>
    <m/>
    <m/>
    <m/>
    <m/>
    <m/>
    <m/>
    <m/>
    <m/>
    <m/>
    <m/>
    <m/>
    <n v="0"/>
    <n v="0"/>
  </r>
  <r>
    <x v="0"/>
    <x v="3"/>
    <s v="TIC"/>
    <s v="Si"/>
    <n v="36"/>
    <s v="130-55"/>
    <s v="2 - Aumentar la capacidad institucional a nivel de arquitectura tecnológica y de sistemas de informaciòn"/>
    <x v="8"/>
    <x v="14"/>
    <n v="81112210"/>
    <x v="7"/>
    <s v="Software - Suscripciones"/>
    <s v="130-55 Contratar servicios de software especializados para la actualización y ajuste de la herramienta de gestión documental ARGO, para la migración de la plataforma a su última versión estable, el diseño y desarrollo de un módulo para la gestión integral"/>
    <s v="Agosto"/>
    <s v="Agosto"/>
    <s v="Agosto"/>
    <n v="6"/>
    <s v="Meses"/>
    <s v="Contratación directa "/>
    <s v="Propios - 20 - Ingresos corrientes"/>
    <n v="20000000"/>
    <n v="20000000"/>
    <s v="No"/>
    <s v="N/A"/>
    <s v="Eric Mauricio Vargas Forero"/>
    <s v="Jefe Oficina de Tecnologias de la Informacion"/>
    <n v="6012220601"/>
    <s v="eric.vargas@upme.gov.co"/>
    <m/>
    <m/>
    <m/>
    <m/>
    <m/>
    <m/>
    <m/>
    <m/>
    <m/>
    <m/>
    <m/>
    <m/>
    <m/>
    <m/>
    <m/>
    <m/>
    <n v="20000000"/>
    <m/>
    <m/>
    <m/>
    <m/>
    <m/>
    <m/>
    <n v="20000000"/>
    <n v="20000000"/>
    <n v="20000000"/>
    <n v="0"/>
    <n v="0"/>
    <n v="0"/>
    <m/>
    <m/>
    <m/>
    <n v="20000000"/>
    <m/>
    <m/>
    <n v="0"/>
    <n v="20000000"/>
    <n v="0"/>
    <m/>
    <m/>
    <m/>
    <m/>
    <m/>
    <m/>
    <m/>
    <m/>
    <m/>
    <m/>
    <m/>
    <m/>
    <m/>
    <m/>
    <m/>
    <m/>
    <m/>
    <m/>
    <m/>
    <m/>
    <m/>
    <m/>
    <m/>
    <m/>
    <m/>
    <m/>
    <n v="0"/>
    <n v="0"/>
  </r>
  <r>
    <x v="0"/>
    <x v="3"/>
    <s v="TIC"/>
    <s v="Si"/>
    <n v="36"/>
    <s v="130-56"/>
    <s v="2 - Aumentar la capacidad institucional a nivel de arquitectura tecnológica y de sistemas de informaciòn"/>
    <x v="8"/>
    <x v="14"/>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Agosto"/>
    <n v="4"/>
    <s v="Meses"/>
    <s v="Contratación directa "/>
    <s v="Propios - 20 - Ingresos corrientes"/>
    <n v="16000000"/>
    <n v="16000000"/>
    <s v="No"/>
    <s v="N/A"/>
    <s v="Eric Mauricio Vargas Forero"/>
    <s v="Jefe Oficina de Tecnologias de la Informacion"/>
    <n v="6012220601"/>
    <s v="eric.vargas@upme.gov.co"/>
    <m/>
    <m/>
    <m/>
    <m/>
    <m/>
    <m/>
    <m/>
    <m/>
    <m/>
    <m/>
    <m/>
    <m/>
    <m/>
    <m/>
    <m/>
    <m/>
    <n v="16000000"/>
    <m/>
    <m/>
    <n v="4000000"/>
    <m/>
    <n v="4000000"/>
    <m/>
    <n v="8000000"/>
    <n v="16000000"/>
    <n v="16000000"/>
    <n v="0"/>
    <n v="0"/>
    <n v="0"/>
    <n v="41925"/>
    <d v="2025-08-05T00:00:00"/>
    <n v="16000000"/>
    <n v="0"/>
    <m/>
    <m/>
    <n v="0"/>
    <n v="16000000"/>
    <n v="16000000"/>
    <m/>
    <m/>
    <m/>
    <m/>
    <m/>
    <m/>
    <m/>
    <m/>
    <m/>
    <m/>
    <m/>
    <m/>
    <m/>
    <m/>
    <m/>
    <m/>
    <m/>
    <m/>
    <m/>
    <m/>
    <m/>
    <m/>
    <m/>
    <m/>
    <m/>
    <m/>
    <n v="0"/>
    <n v="0"/>
  </r>
  <r>
    <x v="0"/>
    <x v="3"/>
    <s v="TIC"/>
    <s v="Si"/>
    <n v="36"/>
    <s v="130-57"/>
    <s v="2 - Aumentar la capacidad institucional a nivel de arquitectura tecnológica y de sistemas de informaciòn"/>
    <x v="8"/>
    <x v="14"/>
    <n v="43233203"/>
    <x v="7"/>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205254"/>
    <n v="2205254"/>
    <s v="No"/>
    <s v="N/A"/>
    <s v="Eric Mauricio Vargas Forero"/>
    <s v="Jefe Oficina de Tecnologias de la Informacion"/>
    <n v="6012220601"/>
    <s v="eric.vargas@upme.gov.co"/>
    <m/>
    <m/>
    <m/>
    <m/>
    <m/>
    <m/>
    <m/>
    <m/>
    <m/>
    <m/>
    <m/>
    <m/>
    <m/>
    <m/>
    <m/>
    <m/>
    <m/>
    <m/>
    <m/>
    <m/>
    <n v="2205254"/>
    <m/>
    <m/>
    <n v="2205254"/>
    <n v="2205254"/>
    <n v="2205254"/>
    <n v="0"/>
    <n v="0"/>
    <n v="0"/>
    <m/>
    <m/>
    <m/>
    <n v="2205254"/>
    <m/>
    <m/>
    <n v="0"/>
    <n v="2205254"/>
    <n v="0"/>
    <m/>
    <m/>
    <m/>
    <m/>
    <m/>
    <m/>
    <m/>
    <m/>
    <m/>
    <m/>
    <m/>
    <m/>
    <m/>
    <m/>
    <m/>
    <m/>
    <m/>
    <m/>
    <m/>
    <m/>
    <m/>
    <m/>
    <m/>
    <m/>
    <m/>
    <m/>
    <n v="0"/>
    <n v="0"/>
  </r>
  <r>
    <x v="0"/>
    <x v="3"/>
    <s v="TIC"/>
    <s v="Si"/>
    <n v="36"/>
    <s v="130-58"/>
    <s v="2 - Aumentar la capacidad institucional a nivel de arquitectura tecnológica y de sistemas de informaciòn"/>
    <x v="8"/>
    <x v="14"/>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1680000"/>
    <n v="1680000"/>
    <s v="No"/>
    <s v="N/A"/>
    <s v="Eric Mauricio Vargas Forero"/>
    <s v="Jefe Oficina de Tecnologias de la Informacion"/>
    <n v="6012220601"/>
    <s v="eric.vargas@upme.gov.co"/>
    <m/>
    <m/>
    <m/>
    <m/>
    <m/>
    <m/>
    <m/>
    <m/>
    <m/>
    <m/>
    <m/>
    <m/>
    <m/>
    <m/>
    <m/>
    <m/>
    <n v="1680000"/>
    <m/>
    <m/>
    <n v="1680000"/>
    <m/>
    <m/>
    <m/>
    <m/>
    <n v="1680000"/>
    <n v="1680000"/>
    <n v="0"/>
    <n v="0"/>
    <n v="0"/>
    <n v="5925"/>
    <d v="2025-01-08T00:00:00"/>
    <n v="1680000"/>
    <n v="0"/>
    <m/>
    <m/>
    <n v="0"/>
    <n v="1680000"/>
    <n v="1680000"/>
    <m/>
    <m/>
    <m/>
    <m/>
    <m/>
    <m/>
    <m/>
    <m/>
    <m/>
    <m/>
    <m/>
    <m/>
    <m/>
    <m/>
    <m/>
    <m/>
    <m/>
    <m/>
    <m/>
    <m/>
    <m/>
    <m/>
    <m/>
    <m/>
    <m/>
    <m/>
    <n v="0"/>
    <n v="0"/>
  </r>
  <r>
    <x v="0"/>
    <x v="3"/>
    <s v="TIC"/>
    <s v="Si"/>
    <n v="36"/>
    <s v="130-59"/>
    <s v="2 - Aumentar la capacidad institucional a nivel de arquitectura tecnológica y de sistemas de informaciòn"/>
    <x v="8"/>
    <x v="14"/>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n v="2666216"/>
    <n v="2666216"/>
    <n v="0"/>
    <n v="0"/>
    <n v="0"/>
    <n v="5725"/>
    <d v="2025-01-08T00:00:00"/>
    <n v="2666216"/>
    <n v="0"/>
    <m/>
    <m/>
    <n v="0"/>
    <n v="2666216"/>
    <n v="2666216"/>
    <m/>
    <m/>
    <m/>
    <m/>
    <m/>
    <m/>
    <m/>
    <m/>
    <m/>
    <m/>
    <m/>
    <m/>
    <m/>
    <m/>
    <m/>
    <m/>
    <m/>
    <m/>
    <m/>
    <m/>
    <m/>
    <m/>
    <m/>
    <m/>
    <m/>
    <m/>
    <n v="0"/>
    <n v="0"/>
  </r>
  <r>
    <x v="0"/>
    <x v="3"/>
    <s v="TIC"/>
    <s v="Si"/>
    <n v="36"/>
    <s v="130-60"/>
    <s v="2 - Aumentar la capacidad institucional a nivel de arquitectura tecnológica y de sistemas de informaciòn"/>
    <x v="8"/>
    <x v="14"/>
    <n v="80111620"/>
    <x v="7"/>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n v="20000000"/>
    <m/>
    <m/>
    <n v="5000000"/>
    <m/>
    <n v="5000000"/>
    <m/>
    <n v="10000000"/>
    <n v="20000000"/>
    <n v="20000000"/>
    <n v="0"/>
    <n v="0"/>
    <n v="0"/>
    <n v="41625"/>
    <d v="2025-08-04T00:00:00"/>
    <n v="16000000"/>
    <n v="4000000"/>
    <m/>
    <m/>
    <n v="0"/>
    <n v="20000000"/>
    <n v="16000000"/>
    <m/>
    <m/>
    <m/>
    <m/>
    <m/>
    <m/>
    <m/>
    <m/>
    <m/>
    <m/>
    <m/>
    <m/>
    <m/>
    <m/>
    <m/>
    <m/>
    <m/>
    <m/>
    <m/>
    <m/>
    <m/>
    <m/>
    <m/>
    <m/>
    <m/>
    <m/>
    <n v="0"/>
    <n v="0"/>
  </r>
  <r>
    <x v="0"/>
    <x v="4"/>
    <s v="Energía"/>
    <s v="Si"/>
    <n v="15"/>
    <s v="150-1"/>
    <s v="1 - Aumentar señales de expansión y cobertura del servicio de energía eléctrica."/>
    <x v="10"/>
    <x v="18"/>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Enero"/>
    <n v="11"/>
    <s v="Meses"/>
    <s v="Contratación directa - Prestación de servicios profesionales"/>
    <s v="Propios - 20 - Ingresos corrientes"/>
    <n v="34980000"/>
    <n v="34980000"/>
    <s v="No"/>
    <s v="N/A"/>
    <s v="Jose Lenin Morillo Carrillo"/>
    <s v="Subdirector de Energía Eléctrica"/>
    <n v="6012220601"/>
    <s v="jose.morillo@upme.gov.co"/>
    <m/>
    <m/>
    <n v="35750000"/>
    <m/>
    <n v="-770000"/>
    <n v="1980000"/>
    <m/>
    <n v="3300000"/>
    <m/>
    <n v="3300000"/>
    <m/>
    <n v="3300000"/>
    <m/>
    <n v="3300000"/>
    <m/>
    <n v="3300000"/>
    <m/>
    <n v="3300000"/>
    <m/>
    <n v="3300000"/>
    <m/>
    <n v="3300000"/>
    <m/>
    <n v="6600000"/>
    <n v="34980000"/>
    <n v="34980000"/>
    <n v="0"/>
    <n v="0"/>
    <n v="0"/>
    <n v="23925"/>
    <d v="2025-02-04T00:00:00"/>
    <n v="34980000"/>
    <n v="0"/>
    <n v="22725"/>
    <d v="2025-02-11T00:00:00"/>
    <n v="34980000"/>
    <n v="0"/>
    <n v="0"/>
    <s v="ARIAS PARADA NICOLE NATALIA"/>
    <s v="CO1.PCCNTR.7425052"/>
    <m/>
    <m/>
    <n v="35750000"/>
    <m/>
    <n v="-770000"/>
    <n v="1980000"/>
    <m/>
    <n v="3300000"/>
    <m/>
    <n v="3300000"/>
    <m/>
    <n v="3300000"/>
    <m/>
    <n v="3300000"/>
    <m/>
    <n v="3300000"/>
    <m/>
    <m/>
    <m/>
    <m/>
    <m/>
    <m/>
    <m/>
    <m/>
    <n v="34980000"/>
    <n v="18480000"/>
  </r>
  <r>
    <x v="0"/>
    <x v="4"/>
    <s v="Energía"/>
    <s v="Si"/>
    <n v="6"/>
    <s v="150-2"/>
    <s v="1 - Aumentar señales de expansión y cobertura del servicio de energía eléctrica."/>
    <x v="10"/>
    <x v="18"/>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Febr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m/>
    <m/>
    <m/>
    <m/>
    <m/>
    <m/>
    <m/>
    <n v="69284527"/>
    <n v="37981277"/>
  </r>
  <r>
    <x v="0"/>
    <x v="4"/>
    <s v="Energía"/>
    <s v="Si"/>
    <n v="37"/>
    <s v="150-3"/>
    <s v="1 - Aumentar señales de expansión y cobertura del servicio de energía eléctrica."/>
    <x v="10"/>
    <x v="18"/>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975925"/>
    <m/>
    <n v="9677850"/>
    <m/>
    <n v="9677850"/>
    <n v="233975"/>
    <n v="19355700"/>
    <n v="101468325"/>
    <n v="101468325"/>
    <n v="0"/>
    <n v="0"/>
    <n v="0"/>
    <n v="6925"/>
    <d v="2025-01-09T00:00:00"/>
    <n v="101468325"/>
    <n v="0"/>
    <n v="6625"/>
    <d v="2024-01-15T00:00:00"/>
    <n v="101234350"/>
    <n v="233975"/>
    <n v="233975"/>
    <s v="GUEVARA GONZALEZ JORGE MARIO"/>
    <s v="CO1.PCCNTR.7238976"/>
    <n v="92944600"/>
    <m/>
    <m/>
    <n v="4137000"/>
    <m/>
    <n v="8274000"/>
    <n v="2206400"/>
    <n v="8274000"/>
    <m/>
    <n v="8274000"/>
    <m/>
    <n v="8274000"/>
    <m/>
    <n v="8274000"/>
    <n v="6083350"/>
    <n v="8274000"/>
    <m/>
    <m/>
    <m/>
    <m/>
    <m/>
    <m/>
    <m/>
    <m/>
    <n v="101234350"/>
    <n v="53781000"/>
  </r>
  <r>
    <x v="0"/>
    <x v="4"/>
    <s v="Energía"/>
    <s v="Si"/>
    <n v="6"/>
    <s v="150-4"/>
    <s v="1 - Aumentar señales de expansión y cobertura del servicio de energía eléctrica."/>
    <x v="10"/>
    <x v="18"/>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m/>
    <m/>
    <m/>
    <m/>
    <m/>
    <m/>
    <m/>
    <n v="91014000"/>
    <n v="49644000"/>
  </r>
  <r>
    <x v="0"/>
    <x v="4"/>
    <s v="Energía"/>
    <s v="Si"/>
    <n v="37"/>
    <s v="150-5"/>
    <s v="1 - Aumentar señales de expansión y cobertura del servicio de energía eléctrica."/>
    <x v="10"/>
    <x v="18"/>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n v="73950000"/>
    <n v="73950000"/>
    <n v="0"/>
    <n v="0"/>
    <n v="0"/>
    <n v="31925"/>
    <d v="2025-04-08T00:00:00"/>
    <n v="73950000"/>
    <n v="0"/>
    <n v="34125"/>
    <d v="2025-04-09T00:00:00"/>
    <n v="73950000"/>
    <n v="0"/>
    <n v="0"/>
    <s v="SANABRIA CHARRY JOVITA IDALBA"/>
    <s v="CO1.PCCNTR.7763859"/>
    <m/>
    <m/>
    <m/>
    <m/>
    <m/>
    <m/>
    <n v="74233333"/>
    <m/>
    <m/>
    <n v="5950000"/>
    <n v="-283333"/>
    <n v="8500000"/>
    <m/>
    <n v="8500000"/>
    <m/>
    <n v="8500000"/>
    <m/>
    <m/>
    <m/>
    <m/>
    <m/>
    <m/>
    <m/>
    <m/>
    <n v="73950000"/>
    <n v="31450000"/>
  </r>
  <r>
    <x v="0"/>
    <x v="4"/>
    <s v="Energía"/>
    <s v="Si"/>
    <n v="6"/>
    <s v="150-6"/>
    <s v="1 - Aumentar señales de expansión y cobertura del servicio de energía eléctrica."/>
    <x v="10"/>
    <x v="18"/>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m/>
    <m/>
    <m/>
    <m/>
    <m/>
    <m/>
    <m/>
    <n v="112872283"/>
    <n v="62944783"/>
  </r>
  <r>
    <x v="0"/>
    <x v="4"/>
    <s v="Energía"/>
    <s v="Si"/>
    <s v="75 (30/12/2024)"/>
    <s v="150-7"/>
    <s v="1 - Aumentar señales de expansión y cobertura del servicio de energía eléctrica."/>
    <x v="10"/>
    <x v="18"/>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56700000"/>
    <n v="56700000"/>
    <s v="No"/>
    <s v="N/A"/>
    <s v="Jose Lenin Morillo Carrillo"/>
    <s v="Subdirector de Energía Eléctrica"/>
    <n v="6012220601"/>
    <s v="jose.morillo@upme.gov.co"/>
    <n v="56700000"/>
    <m/>
    <m/>
    <m/>
    <m/>
    <n v="7087500"/>
    <m/>
    <n v="7087500"/>
    <m/>
    <n v="7087500"/>
    <m/>
    <n v="7087500"/>
    <m/>
    <n v="7087500"/>
    <m/>
    <n v="7087500"/>
    <m/>
    <n v="7087500"/>
    <m/>
    <n v="7087500"/>
    <m/>
    <m/>
    <m/>
    <m/>
    <n v="56700000"/>
    <n v="56700000"/>
    <n v="0"/>
    <n v="0"/>
    <n v="0"/>
    <n v="19925"/>
    <d v="2025-01-27T00:00:00"/>
    <n v="56700000"/>
    <n v="0"/>
    <n v="16125"/>
    <d v="2025-01-30T00:00:00"/>
    <n v="56700000"/>
    <n v="0"/>
    <n v="0"/>
    <s v="MUÑOZ ROCHA DIANA PAOLA"/>
    <s v="CO1.PCCNTR.7353918"/>
    <n v="56700000"/>
    <m/>
    <m/>
    <m/>
    <m/>
    <n v="7087500"/>
    <m/>
    <n v="7087500"/>
    <m/>
    <n v="7087500"/>
    <m/>
    <n v="7087500"/>
    <m/>
    <n v="7087500"/>
    <m/>
    <n v="7087500"/>
    <m/>
    <m/>
    <m/>
    <m/>
    <m/>
    <m/>
    <m/>
    <m/>
    <n v="56700000"/>
    <n v="42525000"/>
  </r>
  <r>
    <x v="0"/>
    <x v="4"/>
    <s v="Energía"/>
    <s v="Si"/>
    <n v="6"/>
    <s v="150-8"/>
    <s v="1 - Aumentar señales de expansión y cobertura del servicio de energía eléctrica."/>
    <x v="10"/>
    <x v="18"/>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Febr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m/>
    <m/>
    <m/>
    <m/>
    <m/>
    <m/>
    <m/>
    <n v="37393767"/>
    <n v="20896517"/>
  </r>
  <r>
    <x v="0"/>
    <x v="4"/>
    <s v="Energía"/>
    <s v="Si"/>
    <n v="6"/>
    <s v="150-9"/>
    <s v="1 - Aumentar señales de expansión y cobertura del servicio de energía eléctrica."/>
    <x v="10"/>
    <x v="18"/>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Febr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m/>
    <m/>
    <m/>
    <m/>
    <m/>
    <m/>
    <m/>
    <n v="69264000"/>
    <n v="38064000"/>
  </r>
  <r>
    <x v="0"/>
    <x v="4"/>
    <s v="Energía"/>
    <s v="Si"/>
    <s v="75 (30/12/2024)"/>
    <s v="150-10"/>
    <s v="1 - Aumentar señales de expansión y cobertura del servicio de energía eléctrica."/>
    <x v="10"/>
    <x v="18"/>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866193"/>
    <n v="1151328"/>
    <m/>
    <n v="3539100"/>
    <n v="3539100"/>
    <n v="3539100"/>
    <n v="3539100"/>
    <n v="3539100"/>
    <n v="3539100"/>
    <n v="6875295.5999999996"/>
    <n v="8026623.5999999996"/>
    <n v="38930100"/>
    <n v="38930100"/>
    <n v="0"/>
    <n v="0"/>
    <n v="0"/>
    <n v="9525"/>
    <d v="2025-01-14T00:00:00"/>
    <n v="38930100"/>
    <n v="0"/>
    <s v="15325, 25425, 25525, 26025,28925, 29125,30825, 36225, 37225, 39925, 40425, 40525, 40625, 41025, 42325, 42425, 42725, 42925,45025,47625,48525, 48625, 48725,49325, 49525,49925,50025,51725,57125"/>
    <s v="29/01/2025,18/02/2025,19/03/2025"/>
    <n v="21437504.399999999"/>
    <n v="17492595.600000001"/>
    <n v="17492595.600000001"/>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866193"/>
    <n v="1151328"/>
    <m/>
    <m/>
    <m/>
    <m/>
    <m/>
    <m/>
    <m/>
    <m/>
    <m/>
    <n v="21437504.399999999"/>
    <n v="20286176.399999999"/>
  </r>
  <r>
    <x v="0"/>
    <x v="4"/>
    <s v="Energía"/>
    <s v="Si"/>
    <n v="6"/>
    <s v="150-11"/>
    <s v="1 - Aumentar señales de expansión y cobertura del servicio de energía eléctrica."/>
    <x v="10"/>
    <x v="18"/>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m/>
    <m/>
    <m/>
    <m/>
    <m/>
    <m/>
    <m/>
    <n v="104264550"/>
    <n v="59707050"/>
  </r>
  <r>
    <x v="0"/>
    <x v="4"/>
    <s v="Energía"/>
    <s v="Si"/>
    <n v="6"/>
    <s v="150-12"/>
    <s v="1 - Aumentar señales de expansión y cobertura del servicio de energía eléctrica."/>
    <x v="10"/>
    <x v="18"/>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m/>
    <m/>
    <m/>
    <m/>
    <m/>
    <m/>
    <m/>
    <n v="137060867"/>
    <n v="76628693"/>
  </r>
  <r>
    <x v="0"/>
    <x v="4"/>
    <s v="Energía"/>
    <s v="Si"/>
    <n v="15"/>
    <s v="150-13"/>
    <s v="1 - Aumentar señales de expansión y cobertura del servicio de energía eléctrica."/>
    <x v="10"/>
    <x v="18"/>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m/>
    <m/>
    <m/>
    <m/>
    <m/>
    <m/>
    <m/>
    <n v="39561500"/>
    <n v="21579000"/>
  </r>
  <r>
    <x v="0"/>
    <x v="4"/>
    <s v="Energía"/>
    <s v="Si"/>
    <n v="6"/>
    <s v="150-14"/>
    <s v="1 - Aumentar señales de expansión y cobertura del servicio de energía eléctrica."/>
    <x v="10"/>
    <x v="18"/>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m/>
    <m/>
    <m/>
    <m/>
    <m/>
    <m/>
    <m/>
    <n v="28509520"/>
    <n v="16185520"/>
  </r>
  <r>
    <x v="0"/>
    <x v="4"/>
    <s v="Energía"/>
    <s v="Si"/>
    <n v="2"/>
    <s v="150-15"/>
    <s v="1 - Aumentar señales de expansión y cobertura del servicio de energía eléctrica."/>
    <x v="10"/>
    <x v="18"/>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May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n v="6493188"/>
    <n v="25452318"/>
    <n v="6493188"/>
    <m/>
    <n v="3246595"/>
    <m/>
    <n v="16650811"/>
    <n v="45452318"/>
    <n v="45452318"/>
    <n v="0"/>
    <n v="0"/>
    <n v="0"/>
    <n v="725"/>
    <d v="2025-01-03T00:00:00"/>
    <n v="20000000"/>
    <n v="25452318"/>
    <n v="725"/>
    <d v="2025-01-03T00:00:00"/>
    <n v="20000000"/>
    <n v="25452318"/>
    <n v="0"/>
    <s v="FESTIVAL TOURS S.A.S"/>
    <s v="CO1.PCCNTR.7126910"/>
    <m/>
    <m/>
    <m/>
    <m/>
    <m/>
    <m/>
    <m/>
    <m/>
    <m/>
    <m/>
    <n v="20000000"/>
    <m/>
    <m/>
    <m/>
    <m/>
    <n v="12568536"/>
    <m/>
    <m/>
    <m/>
    <m/>
    <m/>
    <m/>
    <m/>
    <m/>
    <n v="20000000"/>
    <n v="12568536"/>
  </r>
  <r>
    <x v="0"/>
    <x v="4"/>
    <s v="Energía"/>
    <s v="Si"/>
    <n v="6"/>
    <s v="150-16"/>
    <s v="1 - Aumentar señales de expansión y cobertura del servicio de energía eléctrica."/>
    <x v="10"/>
    <x v="18"/>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m/>
    <m/>
    <m/>
    <m/>
    <m/>
    <m/>
    <m/>
    <n v="104264550"/>
    <n v="59707050"/>
  </r>
  <r>
    <x v="0"/>
    <x v="4"/>
    <s v="Energía"/>
    <s v="Si"/>
    <n v="15"/>
    <s v="150-17"/>
    <s v="1 - Aumentar señales de expansión y cobertura del servicio de energía eléctrica."/>
    <x v="10"/>
    <x v="18"/>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n v="433"/>
    <n v="5507400"/>
    <m/>
    <n v="5507400"/>
    <m/>
    <n v="11015233"/>
    <n v="62651500"/>
    <n v="62651500"/>
    <n v="0"/>
    <n v="0"/>
    <n v="0"/>
    <n v="2225"/>
    <d v="2025-01-03T00:00:00"/>
    <n v="62651067"/>
    <n v="433"/>
    <n v="1125"/>
    <d v="2025-01-08T00:00:00"/>
    <n v="62651067"/>
    <n v="433"/>
    <n v="0"/>
    <s v="SANIN MORALES LAURA VALENTINA"/>
    <s v="CO1.PCCNTR.7205218"/>
    <n v="55050500"/>
    <m/>
    <m/>
    <n v="3510467"/>
    <m/>
    <n v="4787000"/>
    <n v="7600567"/>
    <n v="4787000"/>
    <m/>
    <n v="5507400"/>
    <m/>
    <n v="5507400"/>
    <m/>
    <n v="5507400"/>
    <m/>
    <n v="5507400"/>
    <m/>
    <m/>
    <m/>
    <m/>
    <m/>
    <m/>
    <m/>
    <m/>
    <n v="62651067"/>
    <n v="35114067"/>
  </r>
  <r>
    <x v="0"/>
    <x v="4"/>
    <s v="Energía"/>
    <s v="Si"/>
    <n v="20"/>
    <s v="150-18"/>
    <s v="1 - Aumentar señales de expansión y cobertura del servicio de energía eléctrica."/>
    <x v="10"/>
    <x v="18"/>
    <n v="80111620"/>
    <x v="9"/>
    <s v="Prestación de servicios profesionales y/o de apoyo a la gestión"/>
    <s v="150-18 Prestar servicios profesionales para realizar soporte y adecuación del BIZZAGI, apoyando los procesos de transmisión en la mesa de ayud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m/>
    <m/>
    <m/>
    <m/>
    <m/>
    <m/>
    <m/>
    <n v="78803280"/>
    <n v="42320280"/>
  </r>
  <r>
    <x v="0"/>
    <x v="4"/>
    <s v="Energía"/>
    <s v="Si"/>
    <n v="20"/>
    <s v="150-19"/>
    <s v="1 - Aumentar señales de expansión y cobertura del servicio de energía eléctrica."/>
    <x v="10"/>
    <x v="18"/>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En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m/>
    <m/>
    <m/>
    <m/>
    <m/>
    <m/>
    <m/>
    <n v="49105440"/>
    <n v="26371440"/>
  </r>
  <r>
    <x v="0"/>
    <x v="4"/>
    <s v="Energía"/>
    <s v="Si"/>
    <n v="20"/>
    <s v="150-20"/>
    <s v="1 - Aumentar señales de expansión y cobertura del servicio de energía eléctrica."/>
    <x v="10"/>
    <x v="18"/>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m/>
    <m/>
    <m/>
    <m/>
    <m/>
    <m/>
    <m/>
    <n v="87336160"/>
    <n v="47269460"/>
  </r>
  <r>
    <x v="0"/>
    <x v="4"/>
    <s v="Energía"/>
    <s v="Si"/>
    <n v="20"/>
    <s v="150-21"/>
    <s v="1 - Aumentar señales de expansión y cobertura del servicio de energía eléctrica."/>
    <x v="10"/>
    <x v="18"/>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m/>
    <m/>
    <m/>
    <m/>
    <m/>
    <m/>
    <m/>
    <n v="87336160"/>
    <n v="46853160"/>
  </r>
  <r>
    <x v="0"/>
    <x v="4"/>
    <s v="Energía"/>
    <s v="Si"/>
    <n v="6"/>
    <s v="150-22"/>
    <s v="1 - Aumentar señales de expansión y cobertura del servicio de energía eléctrica."/>
    <x v="10"/>
    <x v="18"/>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m/>
    <m/>
    <m/>
    <m/>
    <m/>
    <m/>
    <m/>
    <n v="85546500"/>
    <n v="46063500"/>
  </r>
  <r>
    <x v="0"/>
    <x v="4"/>
    <s v="Energía"/>
    <s v="Si"/>
    <n v="6"/>
    <s v="150-23"/>
    <s v="1 - Aumentar señales de expansión y cobertura del servicio de energía eléctrica."/>
    <x v="10"/>
    <x v="18"/>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En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m/>
    <m/>
    <m/>
    <m/>
    <m/>
    <m/>
    <m/>
    <n v="85546500"/>
    <n v="46063500"/>
  </r>
  <r>
    <x v="0"/>
    <x v="4"/>
    <s v="Energía"/>
    <s v="Si"/>
    <n v="19"/>
    <s v="150-24"/>
    <s v="1 - Aumentar señales de expansión y cobertura del servicio de energía eléctrica."/>
    <x v="10"/>
    <x v="18"/>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Marz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r>
  <r>
    <x v="0"/>
    <x v="4"/>
    <s v="Energía"/>
    <s v="Si"/>
    <n v="37"/>
    <s v="150-25"/>
    <s v="2 - Aumentar la oportunidad en la definición de obras y ejecución de los procesos de convocatorias."/>
    <x v="11"/>
    <x v="19"/>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m/>
    <m/>
    <m/>
    <m/>
    <m/>
    <m/>
    <m/>
    <n v="130000000"/>
    <n v="62833333"/>
  </r>
  <r>
    <x v="0"/>
    <x v="4"/>
    <s v="Energía"/>
    <s v="Si"/>
    <n v="20"/>
    <s v="150-26"/>
    <s v="2 - Aumentar la oportunidad en la definición de obras y ejecución de los procesos de convocatorias."/>
    <x v="11"/>
    <x v="20"/>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n v="63660265"/>
    <n v="63660265"/>
    <n v="0"/>
    <n v="0"/>
    <n v="0"/>
    <n v="18125"/>
    <d v="2025-01-24T00:00:00"/>
    <n v="63660265"/>
    <n v="0"/>
    <n v="29325"/>
    <d v="2025-03-07T00:00:00"/>
    <n v="63660265"/>
    <n v="0"/>
    <n v="0"/>
    <s v="SANCHEZ MENDOZA SANDRA MILENA"/>
    <s v="CO1.PCCNTR.7598237"/>
    <m/>
    <m/>
    <m/>
    <m/>
    <n v="65849245"/>
    <m/>
    <n v="-2188980"/>
    <m/>
    <m/>
    <n v="5287465"/>
    <m/>
    <n v="7296600"/>
    <m/>
    <n v="7296600"/>
    <m/>
    <n v="7296600"/>
    <m/>
    <m/>
    <m/>
    <m/>
    <m/>
    <m/>
    <m/>
    <m/>
    <n v="63660265"/>
    <n v="27177265"/>
  </r>
  <r>
    <x v="0"/>
    <x v="4"/>
    <s v="Energía"/>
    <s v="Si"/>
    <n v="15"/>
    <s v="150-27"/>
    <s v="1 - Aumentar señales de expansión y cobertura del servicio de energía eléctrica."/>
    <x v="10"/>
    <x v="18"/>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r>
  <r>
    <x v="0"/>
    <x v="4"/>
    <s v="Energía"/>
    <s v="Si"/>
    <n v="6"/>
    <s v="150-28"/>
    <s v="2 - Aumentar la oportunidad en la definición de obras y ejecución de los procesos de convocatorias."/>
    <x v="11"/>
    <x v="20"/>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m/>
    <m/>
    <m/>
    <m/>
    <m/>
    <m/>
    <m/>
    <n v="92202533"/>
    <n v="51365708"/>
  </r>
  <r>
    <x v="0"/>
    <x v="4"/>
    <s v="Energía"/>
    <s v="Si"/>
    <n v="20"/>
    <s v="150-29"/>
    <s v="2 - Aumentar la oportunidad en la definición de obras y ejecución de los procesos de convocatorias."/>
    <x v="11"/>
    <x v="20"/>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En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m/>
    <m/>
    <m/>
    <m/>
    <m/>
    <m/>
    <m/>
    <n v="87318150"/>
    <n v="46976258"/>
  </r>
  <r>
    <x v="0"/>
    <x v="4"/>
    <s v="Energía"/>
    <s v="Si"/>
    <n v="20"/>
    <s v="150-30"/>
    <s v="2 - Aumentar la oportunidad en la definición de obras y ejecución de los procesos de convocatorias."/>
    <x v="11"/>
    <x v="20"/>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En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7866500"/>
    <m/>
    <n v="7866500"/>
    <m/>
    <n v="8866500"/>
    <m/>
    <n v="16733000"/>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m/>
    <m/>
    <m/>
    <m/>
    <m/>
    <m/>
    <m/>
    <n v="86958200"/>
    <n v="45625700"/>
  </r>
  <r>
    <x v="0"/>
    <x v="4"/>
    <s v="Energía"/>
    <s v="Si"/>
    <n v="6"/>
    <s v="150-31"/>
    <s v="2 - Aumentar la oportunidad en la definición de obras y ejecución de los procesos de convocatorias."/>
    <x v="11"/>
    <x v="20"/>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m/>
    <m/>
    <m/>
    <m/>
    <m/>
    <m/>
    <m/>
    <n v="79046500"/>
    <n v="42563500"/>
  </r>
  <r>
    <x v="0"/>
    <x v="4"/>
    <s v="Energía"/>
    <s v="Si"/>
    <n v="20"/>
    <s v="150-32"/>
    <s v="2 - Aumentar la oportunidad en la definición de obras y ejecución de los procesos de convocatorias."/>
    <x v="11"/>
    <x v="20"/>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En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m/>
    <m/>
    <m/>
    <m/>
    <m/>
    <m/>
    <m/>
    <n v="78803280"/>
    <n v="42320280"/>
  </r>
  <r>
    <x v="0"/>
    <x v="4"/>
    <s v="Energía"/>
    <s v="Si"/>
    <n v="6"/>
    <s v="150-33"/>
    <s v="2 - Aumentar la oportunidad en la definición de obras y ejecución de los procesos de convocatorias."/>
    <x v="11"/>
    <x v="20"/>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En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n v="79046500"/>
    <n v="79046500"/>
    <n v="0"/>
    <n v="0"/>
    <n v="0"/>
    <n v="18525"/>
    <d v="2025-01-24T00:00:00"/>
    <n v="79046500"/>
    <n v="0"/>
    <n v="20525"/>
    <d v="2025-02-05T00:00:00"/>
    <n v="79046500"/>
    <n v="0"/>
    <n v="0"/>
    <s v="TORO ZEA FRANCISCO DE PAULA"/>
    <s v="CO1.PCCNTR.7411853"/>
    <m/>
    <m/>
    <n v="79046500"/>
    <m/>
    <m/>
    <n v="6080500"/>
    <m/>
    <n v="7296600"/>
    <m/>
    <n v="7296600"/>
    <m/>
    <n v="7296600"/>
    <m/>
    <n v="7296600"/>
    <m/>
    <n v="7296600"/>
    <m/>
    <m/>
    <m/>
    <m/>
    <m/>
    <m/>
    <m/>
    <m/>
    <n v="79046500"/>
    <n v="42563500"/>
  </r>
  <r>
    <x v="0"/>
    <x v="4"/>
    <s v="Energía"/>
    <s v="Si"/>
    <n v="6"/>
    <s v="150-34"/>
    <s v="1 - Aumentar señales de expansión y cobertura del servicio de energía eléctrica."/>
    <x v="10"/>
    <x v="18"/>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n v="85000000"/>
    <n v="85000000"/>
    <n v="0"/>
    <n v="0"/>
    <n v="0"/>
    <n v="26725"/>
    <d v="2025-02-18T00:00:00"/>
    <n v="85000000"/>
    <n v="0"/>
    <n v="27425"/>
    <d v="2025-02-25T00:00:00"/>
    <n v="85000000"/>
    <n v="0"/>
    <n v="0"/>
    <s v="CHAVARRO BARRERA LUIS MIGUEL"/>
    <s v="CO1.PCCNTR.7539470"/>
    <m/>
    <m/>
    <n v="85000000"/>
    <m/>
    <m/>
    <n v="1416667"/>
    <m/>
    <n v="8500000"/>
    <m/>
    <n v="8500000"/>
    <m/>
    <n v="8500000"/>
    <m/>
    <n v="8500000"/>
    <m/>
    <n v="8500000"/>
    <m/>
    <m/>
    <m/>
    <m/>
    <m/>
    <m/>
    <m/>
    <m/>
    <n v="85000000"/>
    <n v="43916667"/>
  </r>
  <r>
    <x v="0"/>
    <x v="4"/>
    <s v="Energía"/>
    <s v="Si"/>
    <n v="20"/>
    <s v="150-35"/>
    <s v="1 - Aumentar señales de expansión y cobertura del servicio de energía eléctrica."/>
    <x v="10"/>
    <x v="18"/>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66605760"/>
    <n v="66605760"/>
    <s v="No"/>
    <s v="N/A"/>
    <s v="Jose Lenin Morillo Carrillo"/>
    <s v="Subdirector de Energía Eléctrica"/>
    <n v="6012220601"/>
    <s v="jose.morillo@upme.gov.co"/>
    <m/>
    <m/>
    <n v="66811333"/>
    <m/>
    <n v="-205573"/>
    <n v="4933760"/>
    <m/>
    <n v="6167200"/>
    <m/>
    <n v="6167200"/>
    <m/>
    <n v="6167200"/>
    <m/>
    <n v="6167200"/>
    <m/>
    <n v="6167200"/>
    <m/>
    <n v="6167200"/>
    <m/>
    <n v="6167200"/>
    <m/>
    <n v="6167200"/>
    <m/>
    <n v="12334400"/>
    <n v="66605760"/>
    <n v="66605760"/>
    <n v="0"/>
    <n v="0"/>
    <n v="0"/>
    <n v="18725"/>
    <d v="2025-01-24T00:00:00"/>
    <n v="66605760"/>
    <n v="0"/>
    <n v="21325"/>
    <d v="2025-02-06T00:00:00"/>
    <n v="66605760"/>
    <n v="0"/>
    <n v="0"/>
    <s v="MONROY CAMARGO DAVID ANDRES"/>
    <s v="CO1.PCCNTR.7419999"/>
    <m/>
    <m/>
    <n v="66811333"/>
    <m/>
    <n v="-205573"/>
    <n v="4933760"/>
    <m/>
    <n v="6167200"/>
    <m/>
    <n v="6167200"/>
    <m/>
    <n v="6167200"/>
    <m/>
    <n v="6167200"/>
    <m/>
    <n v="6167200"/>
    <m/>
    <m/>
    <m/>
    <m/>
    <m/>
    <m/>
    <m/>
    <m/>
    <n v="66605760"/>
    <n v="35769760"/>
  </r>
  <r>
    <x v="0"/>
    <x v="4"/>
    <s v="Energía"/>
    <s v="Si"/>
    <s v="75 (30/12/2024)"/>
    <s v="150-36"/>
    <s v="1 - Aumentar señales de expansión y cobertura del servicio de energía eléctrica."/>
    <x v="10"/>
    <x v="18"/>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Agosto"/>
    <s v="Agosto"/>
    <s v="Septiem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n v="355936690"/>
    <n v="355936690"/>
    <n v="0"/>
    <n v="0"/>
    <n v="0"/>
    <m/>
    <m/>
    <m/>
    <n v="355936690"/>
    <m/>
    <m/>
    <n v="0"/>
    <n v="355936690"/>
    <n v="0"/>
    <m/>
    <m/>
    <m/>
    <m/>
    <m/>
    <m/>
    <m/>
    <m/>
    <m/>
    <m/>
    <m/>
    <m/>
    <m/>
    <m/>
    <m/>
    <m/>
    <m/>
    <m/>
    <m/>
    <m/>
    <m/>
    <m/>
    <m/>
    <m/>
    <m/>
    <m/>
    <n v="0"/>
    <n v="0"/>
  </r>
  <r>
    <x v="0"/>
    <x v="4"/>
    <s v="Energía"/>
    <s v="Si"/>
    <n v="39"/>
    <s v="150-37"/>
    <s v="1 - Aumentar señales de expansión y cobertura del servicio de energía eléctrica."/>
    <x v="10"/>
    <x v="18"/>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r>
  <r>
    <x v="0"/>
    <x v="4"/>
    <s v="Energía"/>
    <s v="Si"/>
    <n v="39"/>
    <s v="150-38"/>
    <s v="1 - Aumentar señales de expansión y cobertura del servicio de energía eléctrica."/>
    <x v="10"/>
    <x v="18"/>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 único oferente"/>
    <s v="Propios - 20 - Ingresos corrientes"/>
    <n v="514734290"/>
    <n v="514734290"/>
    <s v="No"/>
    <s v="N/A"/>
    <s v="Jose Lenin Morillo Carrillo"/>
    <s v="Subdirector de Energía Eléctrica"/>
    <n v="6012220601"/>
    <s v="jose.morillo@upme.gov.co"/>
    <m/>
    <m/>
    <m/>
    <m/>
    <m/>
    <m/>
    <m/>
    <m/>
    <m/>
    <m/>
    <m/>
    <m/>
    <m/>
    <m/>
    <m/>
    <m/>
    <m/>
    <m/>
    <m/>
    <m/>
    <n v="514734290"/>
    <m/>
    <m/>
    <n v="514734290"/>
    <n v="514734290"/>
    <n v="514734290"/>
    <n v="0"/>
    <n v="0"/>
    <n v="0"/>
    <m/>
    <m/>
    <m/>
    <n v="514734290"/>
    <m/>
    <m/>
    <n v="0"/>
    <n v="514734290"/>
    <n v="0"/>
    <m/>
    <m/>
    <m/>
    <m/>
    <m/>
    <m/>
    <m/>
    <m/>
    <m/>
    <m/>
    <m/>
    <m/>
    <m/>
    <m/>
    <m/>
    <m/>
    <m/>
    <m/>
    <m/>
    <m/>
    <m/>
    <m/>
    <m/>
    <m/>
    <m/>
    <m/>
    <n v="0"/>
    <n v="0"/>
  </r>
  <r>
    <x v="0"/>
    <x v="4"/>
    <s v="Energía"/>
    <s v="Si"/>
    <n v="6"/>
    <s v="150-39"/>
    <s v="1 - Aumentar señales de expansión y cobertura del servicio de energía eléctrica."/>
    <x v="10"/>
    <x v="18"/>
    <n v="93142104"/>
    <x v="9"/>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r>
  <r>
    <x v="0"/>
    <x v="4"/>
    <s v="Energía"/>
    <s v="Si"/>
    <n v="28"/>
    <s v="150-40"/>
    <s v="1 - Aumentar señales de expansión y cobertura del servicio de energía eléctrica."/>
    <x v="10"/>
    <x v="18"/>
    <s v="N/A"/>
    <x v="9"/>
    <s v="Planta temporal"/>
    <s v="150-40 Gastos de personal de los empleos de la planta temporal"/>
    <s v="Julio"/>
    <s v="Julio"/>
    <s v="Julio"/>
    <n v="6"/>
    <s v="Meses"/>
    <s v="Contratación régimen especial - Régimen especial"/>
    <s v="Propios - 20 - Ingresos corrientes"/>
    <n v="382550750"/>
    <n v="382550750"/>
    <s v="No"/>
    <s v="N/A"/>
    <s v="Jose Lenin Morillo Carrillo"/>
    <s v="Subdirector de Energía Eléctrica"/>
    <n v="6012220601"/>
    <s v="jose.morillo@upme.gov.co"/>
    <m/>
    <m/>
    <m/>
    <m/>
    <m/>
    <m/>
    <m/>
    <m/>
    <m/>
    <m/>
    <m/>
    <m/>
    <m/>
    <m/>
    <m/>
    <m/>
    <m/>
    <n v="76510150"/>
    <n v="76510150"/>
    <n v="76510150"/>
    <n v="153020300"/>
    <n v="76510150"/>
    <n v="153020300"/>
    <n v="153020300"/>
    <n v="382550750"/>
    <n v="382550750"/>
    <n v="0"/>
    <n v="0"/>
    <n v="0"/>
    <n v="36425"/>
    <d v="2025-06-04T00:00:00"/>
    <n v="306040600"/>
    <n v="76510150"/>
    <m/>
    <m/>
    <n v="0"/>
    <n v="382550750"/>
    <n v="306040600"/>
    <m/>
    <m/>
    <m/>
    <m/>
    <m/>
    <m/>
    <m/>
    <m/>
    <m/>
    <m/>
    <m/>
    <m/>
    <m/>
    <m/>
    <m/>
    <m/>
    <m/>
    <m/>
    <m/>
    <m/>
    <m/>
    <m/>
    <m/>
    <m/>
    <m/>
    <m/>
    <n v="0"/>
    <n v="0"/>
  </r>
  <r>
    <x v="0"/>
    <x v="4"/>
    <s v="Energía"/>
    <s v="Si"/>
    <n v="28"/>
    <s v="150-41"/>
    <s v="1 - Aumentar señales de expansión y cobertura del servicio de energía eléctrica."/>
    <x v="10"/>
    <x v="18"/>
    <n v="80131500"/>
    <x v="9"/>
    <s v="Arrendamientos"/>
    <s v="150-41 Alquilar espacios de oficina (coworking) en virtud del proyecto de modernización organizacional para la Unidad de Planeación Minero Energética."/>
    <s v="Julio"/>
    <s v="Julio"/>
    <s v="Julio"/>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n v="16065000"/>
    <n v="16065000"/>
    <n v="16065000"/>
    <n v="16065000"/>
    <n v="32130000"/>
    <n v="16065000"/>
    <n v="16065000"/>
    <n v="32130000"/>
    <n v="80325000"/>
    <n v="80325000"/>
    <n v="0"/>
    <n v="0"/>
    <n v="0"/>
    <n v="36325"/>
    <d v="2025-06-04T00:00:00"/>
    <n v="80325000"/>
    <n v="0"/>
    <m/>
    <m/>
    <n v="0"/>
    <n v="80325000"/>
    <n v="80325000"/>
    <m/>
    <m/>
    <m/>
    <m/>
    <m/>
    <m/>
    <m/>
    <m/>
    <m/>
    <m/>
    <m/>
    <m/>
    <m/>
    <m/>
    <m/>
    <m/>
    <m/>
    <m/>
    <m/>
    <m/>
    <m/>
    <m/>
    <m/>
    <m/>
    <m/>
    <m/>
    <n v="0"/>
    <n v="0"/>
  </r>
  <r>
    <x v="0"/>
    <x v="4"/>
    <s v="Energía"/>
    <s v="Si"/>
    <n v="28"/>
    <s v="150-42"/>
    <s v="2 - Aumentar la oportunidad en la definición de obras y ejecución de los procesos de convocatorias."/>
    <x v="11"/>
    <x v="20"/>
    <s v="N/A"/>
    <x v="10"/>
    <s v="Planta temporal"/>
    <s v="150-42 Gastos de personal de los empleos de la planta temporal."/>
    <s v="Julio"/>
    <s v="Julio"/>
    <s v="Julio"/>
    <n v="6"/>
    <s v="Meses"/>
    <s v="Contratación régimen especial - Régimen especial"/>
    <s v="Propios - 20 - Ingresos corrientes"/>
    <n v="35422086"/>
    <n v="35422086"/>
    <s v="No"/>
    <s v="N/A"/>
    <s v="Jose Lenin Morillo Carrillo"/>
    <s v="Subdirector de Energía Eléctrica"/>
    <n v="6012220601"/>
    <s v="jose.morillo@upme.gov.co"/>
    <m/>
    <m/>
    <m/>
    <m/>
    <m/>
    <m/>
    <m/>
    <m/>
    <m/>
    <m/>
    <m/>
    <m/>
    <m/>
    <m/>
    <m/>
    <m/>
    <m/>
    <n v="7084417"/>
    <n v="7084417"/>
    <n v="7084417"/>
    <n v="14168834"/>
    <n v="7084417"/>
    <n v="14168835"/>
    <n v="14168835"/>
    <n v="35422086"/>
    <n v="35422086"/>
    <n v="0"/>
    <n v="0"/>
    <n v="0"/>
    <n v="36425"/>
    <d v="2025-06-04T00:00:00"/>
    <n v="28337669"/>
    <n v="7084417"/>
    <m/>
    <m/>
    <n v="0"/>
    <n v="35422086"/>
    <n v="28337669"/>
    <m/>
    <m/>
    <m/>
    <m/>
    <m/>
    <m/>
    <m/>
    <m/>
    <m/>
    <m/>
    <m/>
    <m/>
    <m/>
    <m/>
    <m/>
    <m/>
    <m/>
    <m/>
    <m/>
    <m/>
    <m/>
    <m/>
    <m/>
    <m/>
    <m/>
    <m/>
    <n v="0"/>
    <n v="0"/>
  </r>
  <r>
    <x v="0"/>
    <x v="4"/>
    <s v="Energía"/>
    <s v="Si"/>
    <n v="16"/>
    <s v="150-43"/>
    <s v="1 - Aumentar señales de expansión y cobertura del servicio de energía eléctrica."/>
    <x v="10"/>
    <x v="18"/>
    <n v="81101516"/>
    <x v="9"/>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r>
  <r>
    <x v="0"/>
    <x v="4"/>
    <s v="Energía"/>
    <s v="Si"/>
    <n v="37"/>
    <s v="150-44"/>
    <s v="1 - Aumentar señales de expansión y cobertura del servicio de energía eléctrica."/>
    <x v="10"/>
    <x v="18"/>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m/>
    <m/>
    <m/>
    <m/>
    <m/>
    <m/>
    <m/>
    <n v="79046500"/>
    <n v="42563500"/>
  </r>
  <r>
    <x v="0"/>
    <x v="4"/>
    <s v="Energía"/>
    <s v="Si"/>
    <n v="37"/>
    <s v="150-45"/>
    <s v="1 - Aumentar señales de expansión y cobertura del servicio de energía eléctrica."/>
    <x v="10"/>
    <x v="18"/>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725"/>
    <d v="2025-01-20T00:00:00"/>
    <n v="80262600"/>
    <n v="243220"/>
    <n v="14625"/>
    <d v="2025-01-29T00:00:00"/>
    <n v="80262600"/>
    <n v="243220"/>
    <n v="0"/>
    <s v="ECHEVERRIA ROJAS SONIA ESPERANZA"/>
    <s v="CO1.PCCNTR.7343405"/>
    <n v="43779600"/>
    <m/>
    <m/>
    <m/>
    <m/>
    <n v="7296600"/>
    <m/>
    <n v="7296600"/>
    <m/>
    <n v="7296600"/>
    <m/>
    <n v="7296600"/>
    <n v="36726220"/>
    <n v="7296600"/>
    <n v="-243220"/>
    <n v="7296600"/>
    <m/>
    <m/>
    <m/>
    <m/>
    <m/>
    <m/>
    <m/>
    <m/>
    <n v="80262600"/>
    <n v="43779600"/>
  </r>
  <r>
    <x v="0"/>
    <x v="4"/>
    <s v="Energía"/>
    <s v="Si"/>
    <n v="37"/>
    <s v="150-46"/>
    <s v="1 - Aumentar señales de expansión y cobertura del servicio de energía eléctrica."/>
    <x v="10"/>
    <x v="18"/>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925"/>
    <d v="2025-01-20T00:00:00"/>
    <n v="80262600"/>
    <n v="243220"/>
    <n v="14725"/>
    <d v="2025-01-29T00:00:00"/>
    <n v="80262600"/>
    <n v="243220"/>
    <n v="0"/>
    <s v="VILLAMIL CASTAÑEDA WILLIAM FERNANDO"/>
    <s v="CO1.PCCNTR.7343412"/>
    <n v="43779600"/>
    <m/>
    <m/>
    <m/>
    <m/>
    <n v="7296600"/>
    <m/>
    <n v="7296600"/>
    <m/>
    <n v="7296600"/>
    <m/>
    <n v="7296600"/>
    <n v="36726220"/>
    <n v="7296600"/>
    <n v="-243220"/>
    <n v="7296600"/>
    <m/>
    <m/>
    <m/>
    <m/>
    <m/>
    <m/>
    <m/>
    <m/>
    <n v="80262600"/>
    <n v="43779600"/>
  </r>
  <r>
    <x v="0"/>
    <x v="4"/>
    <s v="Energía"/>
    <s v="Si"/>
    <n v="37"/>
    <s v="150-47"/>
    <s v="1 - Aumentar señales de expansión y cobertura del servicio de energía eléctrica."/>
    <x v="10"/>
    <x v="18"/>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m/>
    <m/>
    <m/>
    <m/>
    <m/>
    <m/>
    <m/>
    <n v="80262600"/>
    <n v="43779600"/>
  </r>
  <r>
    <x v="0"/>
    <x v="4"/>
    <s v="Energía"/>
    <s v="Si"/>
    <n v="37"/>
    <s v="150-48"/>
    <s v="1 - Aumentar señales de expansión y cobertura del servicio de energía eléctrica."/>
    <x v="10"/>
    <x v="18"/>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n v="243220"/>
    <n v="7296600"/>
    <m/>
    <n v="14836420"/>
    <n v="80505820"/>
    <n v="80505820"/>
    <n v="0"/>
    <n v="0"/>
    <n v="0"/>
    <n v="13525"/>
    <d v="2025-01-20T00:00:00"/>
    <n v="80505840"/>
    <n v="-20"/>
    <n v="14825"/>
    <d v="2025-01-29T00:00:00"/>
    <n v="80262600"/>
    <n v="243220"/>
    <n v="243240"/>
    <s v="GOMEZ MARTINEZ FREDY AUGUSTO"/>
    <s v="CO1.PCCNTR.7343482"/>
    <n v="43779600"/>
    <m/>
    <m/>
    <m/>
    <m/>
    <n v="7296600"/>
    <m/>
    <n v="7296600"/>
    <m/>
    <n v="7296600"/>
    <m/>
    <n v="7296600"/>
    <n v="36726220"/>
    <n v="7296600"/>
    <n v="-243220"/>
    <n v="7296600"/>
    <m/>
    <m/>
    <m/>
    <m/>
    <m/>
    <m/>
    <m/>
    <m/>
    <n v="80262600"/>
    <n v="43779600"/>
  </r>
  <r>
    <x v="0"/>
    <x v="4"/>
    <s v="Energía"/>
    <s v="Si"/>
    <n v="37"/>
    <s v="150-49"/>
    <s v="1 - Aumentar señales de expansión y cobertura del servicio de energía eléctrica."/>
    <x v="10"/>
    <x v="18"/>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7947440"/>
    <n v="47947440"/>
    <s v="No"/>
    <s v="N/A"/>
    <s v="Jose Lenin Morillo Carrillo"/>
    <s v="Subdirector de Energía Eléctrica"/>
    <n v="6012220601"/>
    <s v="jose.morillo@upme.gov.co"/>
    <n v="27006540"/>
    <m/>
    <m/>
    <n v="288840"/>
    <m/>
    <n v="4332600"/>
    <m/>
    <n v="4332600"/>
    <m/>
    <n v="4332600"/>
    <m/>
    <n v="4332600"/>
    <n v="20940900"/>
    <n v="4332600"/>
    <m/>
    <n v="4332600"/>
    <m/>
    <n v="4332600"/>
    <m/>
    <n v="4332600"/>
    <m/>
    <n v="4332600"/>
    <m/>
    <n v="8665200"/>
    <n v="47947440"/>
    <n v="47947440"/>
    <n v="0"/>
    <n v="0"/>
    <n v="0"/>
    <n v="6825"/>
    <d v="2025-01-09T00:00:00"/>
    <n v="47947440"/>
    <n v="0"/>
    <n v="6825"/>
    <s v="15/01/0205"/>
    <n v="47947440"/>
    <n v="0"/>
    <n v="0"/>
    <s v="HUACA CUELLAR BRANDON STID"/>
    <s v="CO1.PCCNTR.7238053"/>
    <n v="27006540"/>
    <m/>
    <m/>
    <n v="288840"/>
    <m/>
    <n v="4332600"/>
    <m/>
    <n v="4332600"/>
    <m/>
    <n v="4332600"/>
    <m/>
    <n v="4332600"/>
    <n v="20940900"/>
    <n v="4332600"/>
    <m/>
    <n v="4332600"/>
    <m/>
    <m/>
    <m/>
    <m/>
    <m/>
    <m/>
    <m/>
    <m/>
    <n v="47947440"/>
    <n v="26284440"/>
  </r>
  <r>
    <x v="0"/>
    <x v="4"/>
    <s v="Energía"/>
    <s v="Si"/>
    <n v="20"/>
    <s v="150-50"/>
    <s v="1 - Aumentar señales de expansión y cobertura del servicio de energía eléctrica."/>
    <x v="10"/>
    <x v="18"/>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n v="40967650"/>
    <n v="40967650"/>
    <n v="0"/>
    <n v="0"/>
    <n v="0"/>
    <n v="17725"/>
    <d v="2025-01-24T00:00:00"/>
    <n v="40967650"/>
    <n v="0"/>
    <n v="17325"/>
    <d v="2025-02-03T00:00:00"/>
    <n v="40967650"/>
    <n v="0"/>
    <n v="0"/>
    <s v="RODRIGUEZ TUTA FELIPE"/>
    <s v="CO1.PCCNTR.7367128"/>
    <m/>
    <m/>
    <n v="41343500"/>
    <m/>
    <n v="-375850"/>
    <n v="3382650"/>
    <m/>
    <n v="3758500"/>
    <m/>
    <n v="3758500"/>
    <m/>
    <n v="3758500"/>
    <m/>
    <n v="3758500"/>
    <m/>
    <n v="3758500"/>
    <m/>
    <m/>
    <m/>
    <m/>
    <m/>
    <m/>
    <m/>
    <m/>
    <n v="40967650"/>
    <n v="22175150"/>
  </r>
  <r>
    <x v="0"/>
    <x v="4"/>
    <s v="Energía"/>
    <s v="Si"/>
    <n v="20"/>
    <s v="150-51"/>
    <s v="1 - Aumentar señales de expansión y cobertura del servicio de energía eléctrica."/>
    <x v="10"/>
    <x v="18"/>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n v="35144280"/>
    <n v="35144280"/>
    <n v="0"/>
    <n v="0"/>
    <n v="0"/>
    <n v="18625"/>
    <d v="2025-01-24T00:00:00"/>
    <n v="35144280"/>
    <n v="0"/>
    <n v="21825"/>
    <d v="2025-02-06T00:00:00"/>
    <n v="35144280"/>
    <n v="0"/>
    <n v="0"/>
    <s v="ALVARADO RODRIGUEZ JUAN FELIPE"/>
    <s v="CO1.PCCNTR.7421118"/>
    <m/>
    <m/>
    <n v="35252750"/>
    <m/>
    <m/>
    <n v="2603280"/>
    <n v="-108470"/>
    <n v="3254100"/>
    <m/>
    <n v="3254100"/>
    <m/>
    <n v="3254100"/>
    <m/>
    <n v="3254100"/>
    <m/>
    <n v="3254100"/>
    <m/>
    <m/>
    <m/>
    <m/>
    <m/>
    <m/>
    <m/>
    <m/>
    <n v="35144280"/>
    <n v="18873780"/>
  </r>
  <r>
    <x v="0"/>
    <x v="4"/>
    <s v="Energía"/>
    <s v="Si"/>
    <n v="15"/>
    <s v="150-52"/>
    <s v="1 - Aumentar señales de expansión y cobertura del servicio de energía eléctrica."/>
    <x v="10"/>
    <x v="18"/>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m/>
    <m/>
    <m/>
    <m/>
    <m/>
    <m/>
    <m/>
    <n v="68536800"/>
    <n v="36806800"/>
  </r>
  <r>
    <x v="0"/>
    <x v="4"/>
    <s v="Energía"/>
    <s v="Si"/>
    <n v="20"/>
    <s v="150-53"/>
    <s v="1 - Aumentar señales de expansión y cobertura del servicio de energía eléctrica."/>
    <x v="10"/>
    <x v="18"/>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m/>
    <m/>
    <m/>
    <m/>
    <m/>
    <m/>
    <m/>
    <n v="67902200"/>
    <n v="36172200"/>
  </r>
  <r>
    <x v="0"/>
    <x v="4"/>
    <s v="Energía"/>
    <s v="Si"/>
    <n v="20"/>
    <s v="150-54"/>
    <s v="1 - Aumentar señales de expansión y cobertura del servicio de energía eléctrica."/>
    <x v="10"/>
    <x v="18"/>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m/>
    <m/>
    <m/>
    <m/>
    <m/>
    <m/>
    <m/>
    <n v="53300380"/>
    <n v="28079380"/>
  </r>
  <r>
    <x v="0"/>
    <x v="4"/>
    <s v="Energía"/>
    <s v="Si"/>
    <n v="15"/>
    <s v="150-55"/>
    <s v="1 - Aumentar señales de expansión y cobertura del servicio de energía eléctrica."/>
    <x v="10"/>
    <x v="18"/>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r>
  <r>
    <x v="0"/>
    <x v="4"/>
    <s v="Energía"/>
    <s v="Si"/>
    <n v="15"/>
    <s v="150-56"/>
    <s v="1 - Aumentar señales de expansión y cobertura del servicio de energía eléctrica."/>
    <x v="10"/>
    <x v="18"/>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r>
  <r>
    <x v="0"/>
    <x v="4"/>
    <s v="Energía"/>
    <s v="Si"/>
    <n v="15"/>
    <s v="150-57"/>
    <s v="1 - Aumentar señales de expansión y cobertura del servicio de energía eléctrica."/>
    <x v="10"/>
    <x v="18"/>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r>
  <r>
    <x v="0"/>
    <x v="4"/>
    <s v="Energía"/>
    <s v="Si"/>
    <n v="28"/>
    <s v="150-58"/>
    <s v="2 - Aumentar la oportunidad en la definición de obras y ejecución de los procesos de convocatorias."/>
    <x v="11"/>
    <x v="20"/>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m/>
    <m/>
    <m/>
    <m/>
    <m/>
    <m/>
    <m/>
    <n v="52416881"/>
    <n v="33716667"/>
  </r>
  <r>
    <x v="0"/>
    <x v="4"/>
    <s v="Energía"/>
    <s v="Si"/>
    <n v="15"/>
    <s v="150-59"/>
    <s v="1 - Aumentar señales de expansión y cobertura del servicio de energía eléctrica"/>
    <x v="10"/>
    <x v="18"/>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n v="41647648"/>
    <m/>
    <m/>
    <m/>
    <m/>
    <m/>
    <m/>
    <n v="41647648"/>
    <n v="41647648"/>
    <n v="41647648"/>
    <n v="0"/>
    <n v="0"/>
    <n v="0"/>
    <n v="40325"/>
    <d v="2025-07-28T00:00:00"/>
    <n v="41647648"/>
    <n v="0"/>
    <m/>
    <m/>
    <n v="0"/>
    <n v="41647648"/>
    <n v="41647648"/>
    <m/>
    <m/>
    <m/>
    <m/>
    <m/>
    <m/>
    <m/>
    <m/>
    <m/>
    <m/>
    <m/>
    <m/>
    <m/>
    <m/>
    <m/>
    <m/>
    <m/>
    <m/>
    <m/>
    <m/>
    <m/>
    <m/>
    <m/>
    <m/>
    <m/>
    <m/>
    <n v="0"/>
    <n v="0"/>
  </r>
  <r>
    <x v="0"/>
    <x v="4"/>
    <s v="Energía"/>
    <s v="Si"/>
    <n v="16"/>
    <s v="150-60"/>
    <s v="1 - Aumentar señales de expansión y cobertura del servicio de energía eléctrica"/>
    <x v="10"/>
    <x v="18"/>
    <n v="80111620"/>
    <x v="9"/>
    <s v="Prestación de servicios profesionales y/o de apoyo a la gestión"/>
    <s v="150-60 Prestar servicios profesionales para apoyar el Plan de Indicativo de Expansión de la Generación, así como apoyar el seguimiento y proyectos que se lleven en el marco de las actividades del grupo de generación de la subdirección de energía eléctrica"/>
    <s v="Octubre"/>
    <s v="Octubre"/>
    <s v="Octubre"/>
    <n v="2"/>
    <s v="Meses"/>
    <s v="Contratación directa - Prestación de servicios profesionales"/>
    <s v="Propios - 20 - Ingresos corrientes"/>
    <n v="19844000"/>
    <n v="19844000"/>
    <s v="No"/>
    <s v="N/A"/>
    <s v="Jose Lenin Morillo Carrillo"/>
    <s v="Subdirector de Energía Eléctrica"/>
    <n v="6012220601"/>
    <s v="jose.morillo@upme.gov.co"/>
    <m/>
    <m/>
    <m/>
    <m/>
    <m/>
    <m/>
    <m/>
    <m/>
    <m/>
    <m/>
    <m/>
    <m/>
    <m/>
    <m/>
    <m/>
    <m/>
    <m/>
    <m/>
    <n v="19844000"/>
    <m/>
    <m/>
    <n v="9922000"/>
    <m/>
    <n v="9922000"/>
    <n v="19844000"/>
    <n v="19844000"/>
    <n v="0"/>
    <n v="0"/>
    <n v="0"/>
    <m/>
    <m/>
    <m/>
    <n v="19844000"/>
    <m/>
    <m/>
    <n v="0"/>
    <n v="19844000"/>
    <n v="0"/>
    <m/>
    <m/>
    <m/>
    <m/>
    <m/>
    <m/>
    <m/>
    <m/>
    <m/>
    <m/>
    <m/>
    <m/>
    <m/>
    <m/>
    <m/>
    <m/>
    <m/>
    <m/>
    <m/>
    <m/>
    <m/>
    <m/>
    <m/>
    <m/>
    <m/>
    <m/>
    <n v="0"/>
    <n v="0"/>
  </r>
  <r>
    <x v="0"/>
    <x v="4"/>
    <s v="Energía"/>
    <s v="Si"/>
    <n v="16"/>
    <s v="150-61"/>
    <s v="1 - Aumentar señales de expansión y cobertura del servicio de energía eléctrica"/>
    <x v="10"/>
    <x v="18"/>
    <n v="80111620"/>
    <x v="9"/>
    <s v="Prestación de servicios profesionales y/o de apoyo a la gestión"/>
    <s v="150-61 Prestar servicios profesionales para efectuar el seguimiento socioambiental de los proyectos definidos en el plan de expansión que son objeto de convocatoria pública, e identificar problemáticas y opciones de solución que alimenten las etapas previ"/>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n v="14032000"/>
    <n v="14032000"/>
    <n v="0"/>
    <n v="0"/>
    <n v="0"/>
    <m/>
    <m/>
    <m/>
    <n v="14032000"/>
    <m/>
    <m/>
    <n v="0"/>
    <n v="14032000"/>
    <n v="0"/>
    <m/>
    <m/>
    <m/>
    <m/>
    <m/>
    <m/>
    <m/>
    <m/>
    <m/>
    <m/>
    <m/>
    <m/>
    <m/>
    <m/>
    <m/>
    <m/>
    <m/>
    <m/>
    <m/>
    <m/>
    <m/>
    <m/>
    <m/>
    <m/>
    <m/>
    <m/>
    <n v="0"/>
    <n v="0"/>
  </r>
  <r>
    <x v="0"/>
    <x v="4"/>
    <s v="Energía"/>
    <s v="Si"/>
    <n v="16"/>
    <s v="150-62"/>
    <s v="1 - Aumentar señales de expansión y cobertura del servicio de energía eléctrica"/>
    <x v="10"/>
    <x v="18"/>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n v="14032000"/>
    <m/>
    <m/>
    <n v="7016000"/>
    <m/>
    <n v="7016000"/>
    <n v="14032000"/>
    <n v="14032000"/>
    <n v="0"/>
    <n v="0"/>
    <n v="0"/>
    <m/>
    <m/>
    <m/>
    <n v="14032000"/>
    <m/>
    <m/>
    <n v="0"/>
    <n v="14032000"/>
    <n v="0"/>
    <m/>
    <m/>
    <m/>
    <m/>
    <m/>
    <m/>
    <m/>
    <m/>
    <m/>
    <m/>
    <m/>
    <m/>
    <m/>
    <m/>
    <m/>
    <m/>
    <m/>
    <m/>
    <m/>
    <m/>
    <m/>
    <m/>
    <m/>
    <m/>
    <m/>
    <m/>
    <n v="0"/>
    <n v="0"/>
  </r>
  <r>
    <x v="0"/>
    <x v="4"/>
    <s v="Energía"/>
    <s v="Si"/>
    <n v="16"/>
    <s v="150-63"/>
    <s v="1 - Aumentar señales de expansión y cobertura del servicio de energía eléctrica"/>
    <x v="10"/>
    <x v="18"/>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n v="6258000"/>
    <m/>
    <m/>
    <n v="3129000"/>
    <m/>
    <n v="3129000"/>
    <n v="6258000"/>
    <n v="6258000"/>
    <n v="0"/>
    <n v="0"/>
    <n v="0"/>
    <m/>
    <m/>
    <m/>
    <n v="6258000"/>
    <m/>
    <m/>
    <n v="0"/>
    <n v="6258000"/>
    <n v="0"/>
    <m/>
    <m/>
    <m/>
    <m/>
    <m/>
    <m/>
    <m/>
    <m/>
    <m/>
    <m/>
    <m/>
    <m/>
    <m/>
    <m/>
    <m/>
    <m/>
    <m/>
    <m/>
    <m/>
    <m/>
    <m/>
    <m/>
    <m/>
    <m/>
    <m/>
    <m/>
    <n v="0"/>
    <n v="0"/>
  </r>
  <r>
    <x v="0"/>
    <x v="4"/>
    <s v="Energía"/>
    <s v="Si"/>
    <n v="16"/>
    <s v="150-64"/>
    <s v="1 - Aumentar señales de expansión y cobertura del servicio de energía eléctrica"/>
    <x v="10"/>
    <x v="18"/>
    <n v="80111620"/>
    <x v="9"/>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n v="9970000"/>
    <m/>
    <m/>
    <n v="4985000"/>
    <m/>
    <n v="4985000"/>
    <n v="9970000"/>
    <n v="9970000"/>
    <n v="0"/>
    <n v="0"/>
    <n v="0"/>
    <m/>
    <m/>
    <m/>
    <n v="9970000"/>
    <m/>
    <m/>
    <n v="0"/>
    <n v="9970000"/>
    <n v="0"/>
    <m/>
    <m/>
    <m/>
    <m/>
    <m/>
    <m/>
    <m/>
    <m/>
    <m/>
    <m/>
    <m/>
    <m/>
    <m/>
    <m/>
    <m/>
    <m/>
    <m/>
    <m/>
    <m/>
    <m/>
    <m/>
    <m/>
    <m/>
    <m/>
    <m/>
    <m/>
    <n v="0"/>
    <n v="0"/>
  </r>
  <r>
    <x v="0"/>
    <x v="4"/>
    <s v="Energía"/>
    <s v="Si"/>
    <n v="16"/>
    <s v="150-65"/>
    <s v="1 - Aumentar señales de expansión y cobertura del servicio de energía eléctrica"/>
    <x v="10"/>
    <x v="18"/>
    <n v="80111620"/>
    <x v="9"/>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12692000"/>
    <n v="12692000"/>
    <s v="No"/>
    <s v="N/A"/>
    <s v="Jose Lenin Morillo Carrillo"/>
    <s v="Subdirector de Energía Eléctrica"/>
    <n v="6012220601"/>
    <s v="jose.morillo@upme.gov.co"/>
    <m/>
    <m/>
    <m/>
    <m/>
    <m/>
    <m/>
    <m/>
    <m/>
    <m/>
    <m/>
    <m/>
    <m/>
    <m/>
    <m/>
    <m/>
    <m/>
    <m/>
    <m/>
    <n v="12692000"/>
    <m/>
    <m/>
    <n v="6346000"/>
    <m/>
    <n v="6346000"/>
    <n v="12692000"/>
    <n v="12692000"/>
    <n v="0"/>
    <n v="0"/>
    <n v="0"/>
    <m/>
    <m/>
    <m/>
    <n v="12692000"/>
    <m/>
    <m/>
    <n v="0"/>
    <n v="12692000"/>
    <n v="0"/>
    <m/>
    <m/>
    <m/>
    <m/>
    <m/>
    <m/>
    <m/>
    <m/>
    <m/>
    <m/>
    <m/>
    <m/>
    <m/>
    <m/>
    <m/>
    <m/>
    <m/>
    <m/>
    <m/>
    <m/>
    <m/>
    <m/>
    <m/>
    <m/>
    <m/>
    <m/>
    <n v="0"/>
    <n v="0"/>
  </r>
  <r>
    <x v="0"/>
    <x v="4"/>
    <s v="Energía"/>
    <s v="Si"/>
    <n v="28"/>
    <s v="150-66"/>
    <s v="1 - Aumentar señales de expansión y cobertura del servicio de energía eléctrica"/>
    <x v="10"/>
    <x v="18"/>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n v="81066666"/>
    <n v="81066666"/>
    <n v="0"/>
    <n v="0"/>
    <n v="0"/>
    <n v="31825"/>
    <d v="2025-04-08T00:00:00"/>
    <n v="81066666"/>
    <n v="0"/>
    <n v="34725"/>
    <d v="2025-04-11T00:00:00"/>
    <n v="81066666"/>
    <n v="0"/>
    <n v="0"/>
    <s v="DIAZ CASTRO DIANA SOFIA"/>
    <s v="CO1.PCCNTR.7766137"/>
    <m/>
    <m/>
    <m/>
    <m/>
    <m/>
    <m/>
    <n v="82333333"/>
    <m/>
    <n v="-1266667"/>
    <n v="5066667"/>
    <m/>
    <n v="9500000"/>
    <m/>
    <n v="9500000"/>
    <m/>
    <n v="9500000"/>
    <m/>
    <m/>
    <m/>
    <m/>
    <m/>
    <m/>
    <m/>
    <m/>
    <n v="81066666"/>
    <n v="33566667"/>
  </r>
  <r>
    <x v="0"/>
    <x v="4"/>
    <s v="Energía"/>
    <s v="Si"/>
    <n v="39"/>
    <s v="150-67"/>
    <s v="1 - Aumentar señales de expansión y cobertura del servicio de energía eléctrica"/>
    <x v="10"/>
    <x v="18"/>
    <s v="43222501,43222503,43222504,43222609,43233205_x0009_"/>
    <x v="9"/>
    <s v="Software - Licencias"/>
    <s v="150-67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0"/>
    <n v="0"/>
    <s v="No"/>
    <s v="N/A"/>
    <s v="Jose Lenin Morillo Carrillo"/>
    <s v="Subdirector de Energía Eléctrica"/>
    <n v="6012220601"/>
    <s v="jose.morillo@upme.gov.co"/>
    <m/>
    <m/>
    <m/>
    <m/>
    <m/>
    <m/>
    <m/>
    <m/>
    <m/>
    <m/>
    <m/>
    <m/>
    <m/>
    <m/>
    <m/>
    <m/>
    <m/>
    <m/>
    <m/>
    <m/>
    <m/>
    <m/>
    <m/>
    <m/>
    <n v="0"/>
    <n v="0"/>
    <n v="0"/>
    <n v="0"/>
    <n v="0"/>
    <m/>
    <m/>
    <m/>
    <n v="0"/>
    <m/>
    <m/>
    <n v="0"/>
    <n v="0"/>
    <n v="0"/>
    <m/>
    <m/>
    <m/>
    <m/>
    <m/>
    <m/>
    <m/>
    <m/>
    <m/>
    <m/>
    <m/>
    <m/>
    <m/>
    <m/>
    <m/>
    <m/>
    <m/>
    <m/>
    <m/>
    <m/>
    <m/>
    <m/>
    <m/>
    <m/>
    <m/>
    <m/>
    <n v="0"/>
    <n v="0"/>
  </r>
  <r>
    <x v="0"/>
    <x v="4"/>
    <s v="Energía"/>
    <s v="Si"/>
    <n v="16"/>
    <s v="150-68"/>
    <s v="2 - Aumentar la oportunidad en la definición de obras y ejecución de los procesos de convocatorias."/>
    <x v="11"/>
    <x v="20"/>
    <s v="43222501,43222503,43222504,43222609,43233205_x0009_"/>
    <x v="10"/>
    <s v="Software - Licencias"/>
    <s v="150-68 Contratar el servicio especializado de acceso controlado a la red de la Unidad de Planeación Minero-Energética (UPME), que permita la gestión integral y segura de la red de contratistas y personal externo que requieran acceder a los servicios digit"/>
    <s v="Mayo"/>
    <s v="Mayo"/>
    <s v="Junio"/>
    <n v="12"/>
    <s v="Meses"/>
    <s v="Contratación directa"/>
    <s v="Propios - 20 - Ingresos corrientes"/>
    <n v="3941700"/>
    <n v="3941700"/>
    <s v="No"/>
    <s v="N/A"/>
    <s v="Jose Lenin Morillo Carrillo"/>
    <s v="Subdirector de Energía Eléctrica"/>
    <n v="6012220601"/>
    <s v="jose.morillo@upme.gov.co"/>
    <m/>
    <m/>
    <m/>
    <m/>
    <m/>
    <m/>
    <m/>
    <m/>
    <m/>
    <m/>
    <m/>
    <m/>
    <m/>
    <m/>
    <m/>
    <m/>
    <m/>
    <m/>
    <n v="3941700"/>
    <m/>
    <m/>
    <n v="3941700"/>
    <m/>
    <m/>
    <n v="3941700"/>
    <n v="3941700"/>
    <n v="0"/>
    <n v="0"/>
    <n v="0"/>
    <m/>
    <m/>
    <m/>
    <n v="3941700"/>
    <m/>
    <m/>
    <n v="0"/>
    <n v="3941700"/>
    <n v="0"/>
    <m/>
    <m/>
    <m/>
    <m/>
    <m/>
    <m/>
    <m/>
    <m/>
    <m/>
    <m/>
    <m/>
    <m/>
    <m/>
    <m/>
    <m/>
    <m/>
    <m/>
    <m/>
    <m/>
    <m/>
    <m/>
    <m/>
    <m/>
    <m/>
    <m/>
    <m/>
    <n v="0"/>
    <n v="0"/>
  </r>
  <r>
    <x v="0"/>
    <x v="4"/>
    <s v="Energía"/>
    <s v="Si"/>
    <n v="16"/>
    <s v="150-69"/>
    <s v="1 - Aumentar señales de expansión y cobertura del servicio de energía eléctrica"/>
    <x v="10"/>
    <x v="18"/>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Abril"/>
    <s v="Abril"/>
    <s v="Mayo"/>
    <n v="8"/>
    <s v="Meses"/>
    <s v="Contratación directa - Prestación de servicios profesionales"/>
    <s v="Propios - 20 - Ingresos corrientes"/>
    <n v="21689334"/>
    <n v="21689334"/>
    <s v="No"/>
    <s v="N/A"/>
    <s v="Jose Lenin Morillo Carrillo"/>
    <s v="Subdirector de Energía Eléctrica"/>
    <n v="6012220601"/>
    <s v="jose.morillo@upme.gov.co"/>
    <m/>
    <m/>
    <m/>
    <m/>
    <m/>
    <m/>
    <m/>
    <m/>
    <m/>
    <m/>
    <m/>
    <m/>
    <m/>
    <m/>
    <m/>
    <m/>
    <m/>
    <m/>
    <n v="21689334"/>
    <m/>
    <m/>
    <n v="4000000"/>
    <m/>
    <n v="17689334"/>
    <n v="21689334"/>
    <n v="21689334"/>
    <n v="0"/>
    <n v="0"/>
    <n v="0"/>
    <m/>
    <m/>
    <m/>
    <n v="21689334"/>
    <m/>
    <m/>
    <n v="0"/>
    <n v="21689334"/>
    <n v="0"/>
    <m/>
    <m/>
    <m/>
    <m/>
    <m/>
    <m/>
    <m/>
    <m/>
    <m/>
    <m/>
    <m/>
    <m/>
    <m/>
    <m/>
    <m/>
    <m/>
    <m/>
    <m/>
    <m/>
    <m/>
    <m/>
    <m/>
    <m/>
    <m/>
    <m/>
    <m/>
    <n v="0"/>
    <n v="0"/>
  </r>
  <r>
    <x v="0"/>
    <x v="4"/>
    <s v="Energía"/>
    <s v="Si"/>
    <n v="28"/>
    <s v="150-70"/>
    <s v="1 - Aumentar señales de expansión y cobertura del servicio de energía eléctrica"/>
    <x v="10"/>
    <x v="18"/>
    <n v="80111620"/>
    <x v="9"/>
    <s v="Prestación de servicios profesionales y/o de apoyo a la gestión"/>
    <s v="150-70 Prestar servicios profesionales para realizar la compilación, verificación, análisis y gestión de la información relacionada con el comportamiento de la demanda de energía, la evolución tecnológica, la transición energética y los procesos asociados"/>
    <s v="Junio "/>
    <s v="Junio "/>
    <s v="Julio "/>
    <n v="5"/>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n v="29862638"/>
    <m/>
    <m/>
    <n v="7465659.5"/>
    <m/>
    <n v="7465659.5"/>
    <m/>
    <n v="14931319"/>
    <n v="29862638"/>
    <n v="29862638"/>
    <n v="0"/>
    <n v="0"/>
    <n v="0"/>
    <m/>
    <m/>
    <m/>
    <n v="29862638"/>
    <m/>
    <m/>
    <n v="0"/>
    <n v="29862638"/>
    <n v="0"/>
    <m/>
    <m/>
    <m/>
    <m/>
    <m/>
    <m/>
    <m/>
    <m/>
    <m/>
    <m/>
    <m/>
    <m/>
    <m/>
    <m/>
    <m/>
    <m/>
    <m/>
    <m/>
    <m/>
    <m/>
    <m/>
    <m/>
    <m/>
    <m/>
    <m/>
    <m/>
    <n v="0"/>
    <n v="0"/>
  </r>
  <r>
    <x v="0"/>
    <x v="4"/>
    <s v="Energía"/>
    <s v="Si"/>
    <n v="20"/>
    <s v="150-71"/>
    <s v="1 - Aumentar señales de expansión y cobertura del servicio de energía eléctrica"/>
    <x v="10"/>
    <x v="18"/>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5994500"/>
    <n v="45994500"/>
    <s v="No"/>
    <s v="N/A"/>
    <s v="Jose Lenin Morillo Carrillo"/>
    <s v="Subdirector de Energía Eléctrica"/>
    <n v="6012220601"/>
    <s v="jose.morillo@upme.gov.co"/>
    <m/>
    <m/>
    <m/>
    <m/>
    <m/>
    <m/>
    <n v="45994500"/>
    <m/>
    <m/>
    <m/>
    <m/>
    <m/>
    <m/>
    <m/>
    <m/>
    <n v="5041200"/>
    <m/>
    <n v="6250000"/>
    <m/>
    <n v="6250000"/>
    <m/>
    <n v="6250000"/>
    <m/>
    <n v="22203300"/>
    <n v="45994500"/>
    <n v="45994500"/>
    <n v="0"/>
    <n v="0"/>
    <n v="0"/>
    <n v="34125"/>
    <d v="2025-04-25T00:00:00"/>
    <n v="45994500"/>
    <n v="0"/>
    <n v="37725"/>
    <d v="2025-04-29T00:00:00"/>
    <n v="45994500"/>
    <n v="0"/>
    <n v="0"/>
    <s v="ALAS DE COLOMBIA EXPRESS SAS"/>
    <s v="CO1.PCCNTR.7823853"/>
    <m/>
    <m/>
    <m/>
    <m/>
    <m/>
    <m/>
    <n v="45994500"/>
    <m/>
    <m/>
    <m/>
    <m/>
    <m/>
    <m/>
    <m/>
    <m/>
    <n v="5041200"/>
    <m/>
    <m/>
    <m/>
    <m/>
    <m/>
    <m/>
    <m/>
    <m/>
    <n v="45994500"/>
    <n v="5041200"/>
  </r>
  <r>
    <x v="0"/>
    <x v="4"/>
    <s v="Energía"/>
    <s v="Si"/>
    <n v="20"/>
    <s v="150-72"/>
    <s v="2 - Aumentar la oportunidad en la definición de obras y ejecución de los procesos de convocatorias."/>
    <x v="11"/>
    <x v="20"/>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n v="4005500"/>
    <n v="4005500"/>
    <n v="0"/>
    <n v="0"/>
    <n v="0"/>
    <n v="34125"/>
    <d v="2025-04-25T00:00:00"/>
    <n v="4005500"/>
    <n v="0"/>
    <n v="37725"/>
    <d v="2025-04-29T00:00:00"/>
    <n v="4005500"/>
    <n v="0"/>
    <n v="0"/>
    <s v="ALAS DE COLOMBIA EXPRESS SAS"/>
    <s v="CO1.PCCNTR.7823853"/>
    <m/>
    <m/>
    <m/>
    <m/>
    <m/>
    <m/>
    <n v="4005500"/>
    <m/>
    <m/>
    <m/>
    <m/>
    <m/>
    <m/>
    <m/>
    <m/>
    <n v="3895100"/>
    <m/>
    <m/>
    <m/>
    <m/>
    <m/>
    <m/>
    <m/>
    <m/>
    <n v="4005500"/>
    <n v="3895100"/>
  </r>
  <r>
    <x v="0"/>
    <x v="4"/>
    <s v="Energía"/>
    <s v="Si"/>
    <n v="37"/>
    <s v="150-73"/>
    <s v="1 - Aumentar señales de expansión y cobertura del servicio de energía eléctrica."/>
    <x v="10"/>
    <x v="18"/>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n v="1144453"/>
    <n v="1144453"/>
    <n v="0"/>
    <n v="0"/>
    <n v="0"/>
    <n v="19125"/>
    <d v="2025-01-24T00:00:00"/>
    <n v="1144453"/>
    <n v="0"/>
    <n v="20125"/>
    <d v="2025-05-02T00:00:00"/>
    <n v="1144453"/>
    <n v="0"/>
    <n v="0"/>
    <s v="CIFUENTES GRUESO LAURA VICTORIA"/>
    <s v="CO1.PCCNTR.7403891"/>
    <m/>
    <m/>
    <m/>
    <m/>
    <m/>
    <m/>
    <m/>
    <m/>
    <n v="1144453"/>
    <m/>
    <m/>
    <m/>
    <m/>
    <m/>
    <m/>
    <m/>
    <m/>
    <m/>
    <m/>
    <m/>
    <m/>
    <m/>
    <m/>
    <m/>
    <n v="1144453"/>
    <n v="0"/>
  </r>
  <r>
    <x v="0"/>
    <x v="4"/>
    <s v="Energía"/>
    <s v="Si"/>
    <n v="33"/>
    <s v="150-74"/>
    <s v="1 - Aumentar señales de expansión y cobertura del servicio de energía eléctrica"/>
    <x v="10"/>
    <x v="18"/>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n v="1000000"/>
    <m/>
    <n v="1000000"/>
    <m/>
    <n v="1000000"/>
    <m/>
    <n v="2000000"/>
    <n v="5000000"/>
    <n v="5000000"/>
    <n v="0"/>
    <n v="0"/>
    <n v="0"/>
    <n v="25125"/>
    <d v="2025-07-02T00:00:00"/>
    <n v="5000000"/>
    <n v="0"/>
    <n v="32025"/>
    <d v="2025-03-27T00:00:00"/>
    <n v="5000000"/>
    <n v="0"/>
    <n v="0"/>
    <s v="IMPRENTA NACIONAL DE COLOMBIA"/>
    <s v="CO1.PCCNTR.7698279"/>
    <m/>
    <m/>
    <m/>
    <m/>
    <m/>
    <m/>
    <m/>
    <m/>
    <m/>
    <m/>
    <m/>
    <m/>
    <m/>
    <m/>
    <n v="5000000"/>
    <m/>
    <m/>
    <m/>
    <m/>
    <m/>
    <m/>
    <m/>
    <m/>
    <m/>
    <n v="5000000"/>
    <n v="0"/>
  </r>
  <r>
    <x v="0"/>
    <x v="4"/>
    <s v="Energía"/>
    <s v="Si"/>
    <n v="37"/>
    <s v="150-75"/>
    <s v="2 - Aumentar la oportunidad en la definición de obras y ejecución de los procesos de convocatorias."/>
    <x v="11"/>
    <x v="19"/>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6358400"/>
    <n v="1589600"/>
    <m/>
    <n v="1589600"/>
    <m/>
    <n v="1589600"/>
    <m/>
    <n v="1589600"/>
    <n v="6358400"/>
    <n v="6358400"/>
    <n v="0"/>
    <n v="0"/>
    <n v="0"/>
    <n v="42625"/>
    <d v="2025-08-19T00:00:00"/>
    <n v="6358400"/>
    <n v="0"/>
    <m/>
    <m/>
    <n v="0"/>
    <n v="6358400"/>
    <n v="6358400"/>
    <m/>
    <m/>
    <m/>
    <m/>
    <m/>
    <m/>
    <m/>
    <m/>
    <m/>
    <m/>
    <m/>
    <m/>
    <m/>
    <m/>
    <m/>
    <m/>
    <m/>
    <m/>
    <m/>
    <m/>
    <m/>
    <m/>
    <m/>
    <m/>
    <m/>
    <m/>
    <n v="0"/>
    <n v="0"/>
  </r>
  <r>
    <x v="0"/>
    <x v="4"/>
    <s v="Energía"/>
    <s v="Si"/>
    <n v="37"/>
    <s v="150-76"/>
    <s v="1 - Aumentar señales de expansión y cobertura del servicio de energía eléctrica"/>
    <x v="10"/>
    <x v="18"/>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Agosto"/>
    <s v="Agosto"/>
    <s v="Agosto"/>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n v="660400"/>
    <m/>
    <n v="660400"/>
    <m/>
    <n v="660400"/>
    <m/>
    <n v="660400"/>
    <n v="2641600"/>
    <n v="2641600"/>
    <n v="0"/>
    <n v="0"/>
    <n v="0"/>
    <n v="42625"/>
    <d v="2025-08-19T00:00:00"/>
    <n v="2641600"/>
    <n v="0"/>
    <m/>
    <m/>
    <n v="0"/>
    <n v="2641600"/>
    <n v="2641600"/>
    <m/>
    <m/>
    <m/>
    <m/>
    <m/>
    <m/>
    <m/>
    <m/>
    <m/>
    <m/>
    <m/>
    <m/>
    <m/>
    <m/>
    <m/>
    <m/>
    <m/>
    <m/>
    <m/>
    <m/>
    <m/>
    <m/>
    <m/>
    <m/>
    <m/>
    <m/>
    <n v="0"/>
    <n v="0"/>
  </r>
  <r>
    <x v="0"/>
    <x v="4"/>
    <s v="Energía"/>
    <s v="Si"/>
    <n v="39"/>
    <s v="150-77"/>
    <s v="1 - Aumentar señales de expansión y cobertura del servicio de energía eléctrica"/>
    <x v="10"/>
    <x v="18"/>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n v="180000000"/>
    <n v="180000000"/>
    <n v="0"/>
    <n v="0"/>
    <n v="0"/>
    <n v="43125"/>
    <d v="2025-08-25T00:00:00"/>
    <n v="180000000"/>
    <n v="0"/>
    <m/>
    <m/>
    <m/>
    <n v="180000000"/>
    <n v="180000000"/>
    <m/>
    <m/>
    <m/>
    <m/>
    <m/>
    <m/>
    <m/>
    <m/>
    <m/>
    <m/>
    <m/>
    <m/>
    <m/>
    <m/>
    <m/>
    <m/>
    <m/>
    <m/>
    <m/>
    <m/>
    <m/>
    <m/>
    <m/>
    <m/>
    <m/>
    <m/>
    <n v="0"/>
    <n v="0"/>
  </r>
  <r>
    <x v="0"/>
    <x v="5"/>
    <s v="Minería"/>
    <s v="Si"/>
    <s v="75 (30/12/2024)"/>
    <s v="140-1"/>
    <s v="2 - Ampliar el conocimiento de los encadenamientos productivos asociados a la actividad minera por parte de los actores del sector."/>
    <x v="12"/>
    <x v="21"/>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m/>
    <m/>
    <m/>
    <m/>
    <m/>
    <m/>
    <m/>
    <n v="103500000"/>
    <n v="60300000"/>
  </r>
  <r>
    <x v="0"/>
    <x v="5"/>
    <s v="Minería"/>
    <s v="Si"/>
    <s v="75 (30/12/2024)"/>
    <s v="140-2"/>
    <s v="2 - Ampliar el conocimiento de los encadenamientos productivos asociados a la actividad minera por parte de los actores del sector."/>
    <x v="12"/>
    <x v="21"/>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r>
  <r>
    <x v="0"/>
    <x v="5"/>
    <s v="Minería"/>
    <s v="Si"/>
    <n v="29"/>
    <s v="140-3"/>
    <s v="2 - Ampliar el conocimiento de los encadenamientos productivos asociados a la actividad minera por parte de los actores del sector."/>
    <x v="12"/>
    <x v="21"/>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7067762"/>
    <n v="3000000"/>
    <n v="10067762"/>
    <n v="2500000"/>
    <n v="9567762"/>
    <n v="2500004"/>
    <n v="16399936"/>
    <n v="97279267"/>
    <n v="89279267"/>
    <n v="8000000"/>
    <n v="-8000000"/>
    <n v="0"/>
    <n v="5125"/>
    <d v="2025-01-08T00:00:00"/>
    <n v="89279267"/>
    <n v="0"/>
    <n v="4925"/>
    <d v="2025-01-14T00:00:00"/>
    <n v="89279263"/>
    <n v="4"/>
    <n v="4"/>
    <s v="NEGRETE FLORES JOVANA"/>
    <s v="CO1.PCCNTR.7231698"/>
    <n v="81279263"/>
    <m/>
    <m/>
    <n v="3769473"/>
    <m/>
    <n v="7067762"/>
    <m/>
    <n v="7067762"/>
    <m/>
    <n v="7067762"/>
    <m/>
    <n v="7067762"/>
    <m/>
    <n v="7067762"/>
    <n v="8000000"/>
    <n v="7067762"/>
    <m/>
    <m/>
    <m/>
    <m/>
    <m/>
    <m/>
    <m/>
    <m/>
    <n v="89279263"/>
    <n v="46176045"/>
  </r>
  <r>
    <x v="0"/>
    <x v="5"/>
    <s v="Minería"/>
    <s v="Si"/>
    <n v="16"/>
    <s v="140-4"/>
    <s v="2 - Ampliar el conocimiento de los encadenamientos productivos asociados a la actividad minera por parte de los actores del sector."/>
    <x v="12"/>
    <x v="21"/>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r>
  <r>
    <x v="0"/>
    <x v="5"/>
    <s v="Minería"/>
    <s v="Si"/>
    <n v="33"/>
    <s v="140-5"/>
    <s v="2 - Ampliar el conocimiento de los encadenamientos productivos asociados a la actividad minera por parte de los actores del sector."/>
    <x v="12"/>
    <x v="21"/>
    <s v="N/A"/>
    <x v="11"/>
    <s v="Viáticos y gastos de viaje"/>
    <s v="140-5 Pago de viáticos y gastos de desplazamiento para el fortalecimiento de la planeación para el desarrollo minero responsable con los territorios en el marco de la transición energética a nivel nacional."/>
    <s v="N.A"/>
    <s v="N.A"/>
    <s v="Octubre"/>
    <s v="N.A"/>
    <s v="N.A"/>
    <s v="N/A"/>
    <s v="Propios - 20 - Ingresos corrientes"/>
    <n v="4600000"/>
    <n v="4600000"/>
    <s v="No"/>
    <s v="N/A"/>
    <s v="Olga Tatiana Araque"/>
    <s v="Subdirector de Minería"/>
    <n v="6012220601"/>
    <s v="olga.araque@upme.gov.co"/>
    <m/>
    <m/>
    <m/>
    <m/>
    <m/>
    <m/>
    <m/>
    <m/>
    <m/>
    <m/>
    <m/>
    <m/>
    <m/>
    <m/>
    <m/>
    <m/>
    <m/>
    <m/>
    <n v="1500000"/>
    <n v="1500000"/>
    <n v="1600000"/>
    <n v="1600000"/>
    <n v="1500000"/>
    <n v="1500000"/>
    <n v="4600000"/>
    <n v="4600000"/>
    <n v="0"/>
    <n v="0"/>
    <n v="0"/>
    <m/>
    <m/>
    <m/>
    <n v="4600000"/>
    <m/>
    <m/>
    <n v="0"/>
    <n v="4600000"/>
    <n v="0"/>
    <m/>
    <m/>
    <m/>
    <m/>
    <m/>
    <m/>
    <m/>
    <m/>
    <m/>
    <m/>
    <m/>
    <m/>
    <m/>
    <m/>
    <m/>
    <m/>
    <m/>
    <m/>
    <m/>
    <m/>
    <m/>
    <m/>
    <m/>
    <m/>
    <m/>
    <m/>
    <n v="0"/>
    <n v="0"/>
  </r>
  <r>
    <x v="0"/>
    <x v="5"/>
    <s v="Minería"/>
    <s v="Si"/>
    <n v="18"/>
    <s v="140-6"/>
    <s v="2 - Ampliar el conocimiento de los encadenamientos productivos asociados a la actividad minera por parte de los actores del sector."/>
    <x v="12"/>
    <x v="18"/>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3322695"/>
    <n v="3322695"/>
    <n v="3300000"/>
    <n v="3300000"/>
    <n v="3194610"/>
    <n v="3194610"/>
    <n v="4068388"/>
    <n v="4565723"/>
    <n v="28203633"/>
    <n v="27268698"/>
    <n v="934935"/>
    <n v="2243672"/>
    <n v="3178607"/>
    <n v="33325"/>
    <d v="2025-04-16T00:00:00"/>
    <n v="30447305"/>
    <n v="0"/>
    <s v="38325, 38425, 38525, 38625, 40225, 40325, 42625 ,44525,44825,47525,48925,49025,49825,51825,52325, 56025"/>
    <d v="2025-05-05T00:00:00"/>
    <n v="14317940"/>
    <n v="16129365"/>
    <n v="16129365"/>
    <s v="CARRASCO RINCON ELISA,POVEDA FORERO GERMAN ANDRES,HERAZO PEREZ YINA YISETH,ARAQUE MENDOZA OLGA TATIANA,CARRASCO RINCON ELISA,BELTRAN SIERRA YESSICA ALEXANDRA,ALVAREZ MEJIA JUAN GUILLERMO, ALVAREZ MEJIA JUAN GUILLERMO_x000a__x000a__x000a__x000a_"/>
    <m/>
    <m/>
    <m/>
    <m/>
    <m/>
    <m/>
    <m/>
    <m/>
    <m/>
    <n v="6443381"/>
    <n v="6443381"/>
    <n v="1315736"/>
    <n v="1069794"/>
    <n v="5372495"/>
    <n v="5121102"/>
    <n v="1186328"/>
    <n v="251393"/>
    <m/>
    <m/>
    <m/>
    <m/>
    <m/>
    <m/>
    <m/>
    <m/>
    <n v="14317940"/>
    <n v="12885670"/>
  </r>
  <r>
    <x v="0"/>
    <x v="5"/>
    <s v="Minería"/>
    <s v="Si"/>
    <n v="18"/>
    <s v="140-7"/>
    <s v="2 - Ampliar el conocimiento de los encadenamientos productivos asociados a la actividad minera por parte de los actores del sector."/>
    <x v="12"/>
    <x v="18"/>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m/>
    <m/>
    <m/>
    <m/>
    <m/>
    <m/>
    <m/>
    <n v="87893680"/>
    <n v="48182680"/>
  </r>
  <r>
    <x v="0"/>
    <x v="5"/>
    <s v="Minería"/>
    <s v="Si"/>
    <n v="2"/>
    <s v="140-8"/>
    <s v="2 - Ampliar el conocimiento de los encadenamientos productivos asociados a la actividad minera por parte de los actores del sector."/>
    <x v="12"/>
    <x v="22"/>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2200000"/>
    <m/>
    <n v="2000000"/>
    <m/>
    <n v="2200000"/>
    <m/>
    <n v="7958932"/>
    <n v="17341466"/>
    <n v="21579291"/>
    <n v="-4237825"/>
    <n v="0"/>
    <n v="-4237825"/>
    <n v="725"/>
    <d v="2025-01-03T00:00:00"/>
    <n v="17341466"/>
    <n v="0"/>
    <n v="725"/>
    <d v="2025-01-03T00:00:00"/>
    <n v="17341466"/>
    <n v="0"/>
    <n v="0"/>
    <s v="FESTIVAL TOURS S.A.S"/>
    <s v="CO1.PCCNTR.7126910"/>
    <m/>
    <m/>
    <m/>
    <m/>
    <m/>
    <m/>
    <m/>
    <m/>
    <m/>
    <m/>
    <n v="17341466"/>
    <m/>
    <m/>
    <n v="841068"/>
    <m/>
    <n v="6379291"/>
    <m/>
    <m/>
    <m/>
    <m/>
    <m/>
    <m/>
    <m/>
    <m/>
    <n v="17341466"/>
    <n v="7220359"/>
  </r>
  <r>
    <x v="0"/>
    <x v="5"/>
    <s v="Minería"/>
    <s v="Si"/>
    <n v="5"/>
    <s v="140-9"/>
    <s v="2 - Ampliar el conocimiento de los encadenamientos productivos asociados a la actividad minera por parte de los actores del sector."/>
    <x v="12"/>
    <x v="22"/>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n v="127724300"/>
    <n v="127724300"/>
    <n v="0"/>
    <n v="0"/>
    <n v="0"/>
    <n v="23525"/>
    <d v="2025-01-31T00:00:00"/>
    <n v="125402040"/>
    <n v="2322260"/>
    <n v="20725"/>
    <d v="2025-02-06T00:00:00"/>
    <n v="125402040"/>
    <n v="2322260"/>
    <n v="0"/>
    <s v="TOVAR PERILLA CAMILO ANDRES"/>
    <s v="CO1.PCCNTR.7410256"/>
    <m/>
    <m/>
    <n v="81279100"/>
    <m/>
    <n v="44122940"/>
    <n v="9289040"/>
    <m/>
    <n v="11611300"/>
    <m/>
    <n v="11611300"/>
    <m/>
    <n v="11611300"/>
    <m/>
    <n v="11611300"/>
    <m/>
    <n v="11611300"/>
    <m/>
    <m/>
    <m/>
    <m/>
    <m/>
    <m/>
    <m/>
    <m/>
    <n v="125402040"/>
    <n v="67345540"/>
  </r>
  <r>
    <x v="0"/>
    <x v="5"/>
    <s v="Minería"/>
    <s v="Si"/>
    <n v="5"/>
    <s v="140-10"/>
    <s v="2 - Ampliar el conocimiento de los encadenamientos productivos asociados a la actividad minera por parte de los actores del sector."/>
    <x v="12"/>
    <x v="22"/>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m/>
    <m/>
    <m/>
    <m/>
    <m/>
    <m/>
    <m/>
    <n v="70677620"/>
    <n v="36987954"/>
  </r>
  <r>
    <x v="0"/>
    <x v="5"/>
    <s v="Minería"/>
    <s v="Si"/>
    <s v="75 (30/12/2024)"/>
    <s v="140-11"/>
    <s v="2 - Ampliar el conocimiento de los encadenamientos productivos asociados a la actividad minera por parte de los actores del sector."/>
    <x v="12"/>
    <x v="22"/>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n v="49852500"/>
    <n v="49852500"/>
    <n v="0"/>
    <n v="0"/>
    <n v="0"/>
    <n v="4825"/>
    <d v="2025-01-07T00:00:00"/>
    <n v="49708000"/>
    <n v="144500"/>
    <n v="6325"/>
    <d v="2025-01-15T00:00:00"/>
    <n v="49708000"/>
    <n v="144500"/>
    <n v="0"/>
    <s v="CRISTIANO BOTIA CARLOS DARIO"/>
    <s v="CO1.PCCNTR.7238540"/>
    <n v="49852500"/>
    <m/>
    <n v="-144500"/>
    <n v="2023000"/>
    <m/>
    <n v="4335000"/>
    <m/>
    <n v="4335000"/>
    <m/>
    <n v="4335000"/>
    <m/>
    <n v="4335000"/>
    <m/>
    <n v="4335000"/>
    <m/>
    <n v="4335000"/>
    <m/>
    <m/>
    <m/>
    <m/>
    <m/>
    <m/>
    <m/>
    <m/>
    <n v="49708000"/>
    <n v="28033000"/>
  </r>
  <r>
    <x v="0"/>
    <x v="5"/>
    <s v="Minería"/>
    <s v="Si"/>
    <n v="18"/>
    <s v="140-12"/>
    <s v="3 - Fortalecer la gestión integral de la información de la planeación minera."/>
    <x v="13"/>
    <x v="23"/>
    <n v="81121503"/>
    <x v="1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n v="60000000"/>
    <m/>
    <m/>
    <n v="34917708"/>
    <m/>
    <m/>
    <m/>
    <n v="25082292"/>
    <n v="60000000"/>
    <n v="60000000"/>
    <n v="0"/>
    <n v="0"/>
    <n v="0"/>
    <n v="32825"/>
    <d v="2025-04-11T00:00:00"/>
    <n v="60000000"/>
    <n v="0"/>
    <m/>
    <m/>
    <n v="0"/>
    <n v="60000000"/>
    <n v="60000000"/>
    <m/>
    <m/>
    <m/>
    <m/>
    <m/>
    <m/>
    <m/>
    <m/>
    <m/>
    <m/>
    <m/>
    <m/>
    <m/>
    <m/>
    <m/>
    <m/>
    <m/>
    <m/>
    <m/>
    <m/>
    <m/>
    <m/>
    <m/>
    <m/>
    <m/>
    <m/>
    <n v="0"/>
    <n v="0"/>
  </r>
  <r>
    <x v="0"/>
    <x v="5"/>
    <s v="Minería"/>
    <s v="Si"/>
    <n v="5"/>
    <s v="140-13"/>
    <s v="3 - Fortalecer la gestión integral de la información de la planeación minera."/>
    <x v="13"/>
    <x v="23"/>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m/>
    <m/>
    <m/>
    <m/>
    <m/>
    <m/>
    <m/>
    <n v="100000000"/>
    <n v="52333333"/>
  </r>
  <r>
    <x v="0"/>
    <x v="5"/>
    <s v="Minería"/>
    <s v="Si"/>
    <n v="33"/>
    <s v="140-14"/>
    <s v="3 - Fortalecer la gestión integral de la información de la planeación minera."/>
    <x v="13"/>
    <x v="24"/>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m/>
    <m/>
    <n v="218356416.46000001"/>
    <n v="218356416.46000001"/>
    <n v="0"/>
    <n v="-1.4600000083446503"/>
    <n v="-1.4600000083446503"/>
    <n v="30225"/>
    <d v="2025-03-10T00:00:00"/>
    <n v="234500000"/>
    <n v="-16143585"/>
    <n v="31325"/>
    <d v="2025-03-25T00:00:00"/>
    <n v="218356416.46000001"/>
    <n v="-1.4600000083446503"/>
    <n v="16143583.539999992"/>
    <s v="EUROMONEY GLOBAL LTD FASTMARKETS MB"/>
    <s v="AO-2025-001"/>
    <m/>
    <m/>
    <m/>
    <m/>
    <n v="220000000"/>
    <m/>
    <m/>
    <m/>
    <n v="14500000"/>
    <n v="218356416.46000001"/>
    <m/>
    <m/>
    <n v="-16143583.539999999"/>
    <m/>
    <m/>
    <m/>
    <m/>
    <m/>
    <m/>
    <m/>
    <m/>
    <m/>
    <m/>
    <m/>
    <n v="218356416.46000001"/>
    <n v="218356416.46000001"/>
  </r>
  <r>
    <x v="0"/>
    <x v="5"/>
    <s v="Minería"/>
    <s v="Si"/>
    <n v="33"/>
    <s v="140-15"/>
    <s v="3 - Fortalecer la gestión integral de la información de la planeación minera."/>
    <x v="13"/>
    <x v="24"/>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n v="376833619.75"/>
    <n v="376833619.75"/>
    <n v="0"/>
    <n v="0.25"/>
    <n v="0.25"/>
    <n v="30325"/>
    <d v="2025-03-11T00:00:00"/>
    <n v="412500000"/>
    <n v="-35666380"/>
    <n v="33825"/>
    <d v="2025-04-07T00:00:00"/>
    <n v="376833619.75"/>
    <n v="0.25"/>
    <n v="35666380.25"/>
    <s v="ARGUS MEDIA INC"/>
    <s v="AO-2025-002"/>
    <m/>
    <m/>
    <m/>
    <m/>
    <m/>
    <m/>
    <n v="390000000"/>
    <m/>
    <n v="22500000"/>
    <m/>
    <m/>
    <n v="376833619.75"/>
    <n v="-35666380.25"/>
    <m/>
    <m/>
    <m/>
    <m/>
    <m/>
    <m/>
    <m/>
    <m/>
    <m/>
    <m/>
    <m/>
    <n v="376833619.75"/>
    <n v="376833619.75"/>
  </r>
  <r>
    <x v="0"/>
    <x v="5"/>
    <s v="Minería"/>
    <s v="Si"/>
    <n v="33"/>
    <s v="140-16"/>
    <s v="3 - Fortalecer la gestión integral de la información de la planeación minera."/>
    <x v="13"/>
    <x v="24"/>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n v="43809965"/>
    <n v="43809965"/>
    <n v="0"/>
    <n v="0"/>
    <n v="0"/>
    <m/>
    <m/>
    <m/>
    <n v="43809965"/>
    <m/>
    <m/>
    <n v="0"/>
    <n v="43809965"/>
    <n v="0"/>
    <m/>
    <m/>
    <m/>
    <m/>
    <m/>
    <m/>
    <m/>
    <m/>
    <m/>
    <m/>
    <m/>
    <m/>
    <m/>
    <m/>
    <m/>
    <m/>
    <m/>
    <m/>
    <m/>
    <m/>
    <m/>
    <m/>
    <m/>
    <m/>
    <m/>
    <m/>
    <n v="0"/>
    <n v="0"/>
  </r>
  <r>
    <x v="0"/>
    <x v="5"/>
    <s v="Minería"/>
    <s v="Si"/>
    <n v="37"/>
    <s v="140-17"/>
    <s v="3 - Fortalecer la gestión integral de la información de la planeación minera."/>
    <x v="13"/>
    <x v="24"/>
    <n v="80101507"/>
    <x v="12"/>
    <s v="Consultoría"/>
    <s v="140-17 Realizar el análisis de necesidades, incorporando soluciones tecnológicas innovadoras para la reestructuración del SIMCO."/>
    <s v="Agosto"/>
    <s v="Agosto"/>
    <s v="Agosto"/>
    <n v="4.5"/>
    <s v="Meses"/>
    <s v="Contratación régimen especial (con ofertas)  - Régimen especial"/>
    <s v="Propios - 20 - Ingresos corrientes"/>
    <n v="152000000"/>
    <n v="152000000"/>
    <s v="No"/>
    <s v="N/A"/>
    <s v="Olga Tatiana Araque"/>
    <s v="Subdirector de Minería"/>
    <n v="6012220601"/>
    <s v="olga.araque@upme.gov.co"/>
    <m/>
    <m/>
    <m/>
    <m/>
    <m/>
    <m/>
    <m/>
    <m/>
    <m/>
    <m/>
    <m/>
    <m/>
    <m/>
    <m/>
    <m/>
    <m/>
    <n v="152000000"/>
    <m/>
    <m/>
    <m/>
    <m/>
    <n v="152000000"/>
    <m/>
    <m/>
    <n v="152000000"/>
    <n v="152000000"/>
    <n v="0"/>
    <n v="0"/>
    <n v="0"/>
    <m/>
    <m/>
    <m/>
    <n v="152000000"/>
    <m/>
    <m/>
    <n v="0"/>
    <n v="152000000"/>
    <n v="0"/>
    <m/>
    <m/>
    <m/>
    <m/>
    <m/>
    <m/>
    <m/>
    <m/>
    <m/>
    <m/>
    <m/>
    <m/>
    <m/>
    <m/>
    <m/>
    <m/>
    <m/>
    <m/>
    <m/>
    <m/>
    <m/>
    <m/>
    <m/>
    <m/>
    <m/>
    <m/>
    <n v="0"/>
    <n v="0"/>
  </r>
  <r>
    <x v="0"/>
    <x v="5"/>
    <s v="Minería"/>
    <s v="Si"/>
    <n v="37"/>
    <s v="140-18"/>
    <s v="3 - Fortalecer la gestión integral de la información de la planeación minera."/>
    <x v="13"/>
    <x v="25"/>
    <n v="80101507"/>
    <x v="12"/>
    <s v="Consultoría"/>
    <s v="140-18 Realizar el diseño actualizado de arquitectura solución, incorporando herramientas tecnológicas innovadoras para la reestructuración del SIMCO. "/>
    <s v="Agosto"/>
    <s v="Agosto"/>
    <s v="Agosto"/>
    <d v="2025-05-04T00:00:00"/>
    <s v="Meses"/>
    <s v="Contratación régimen especial (con ofertas)  - Régimen especial"/>
    <s v="Propios - 20 - Ingresos corrientes"/>
    <n v="195000000"/>
    <n v="195000000"/>
    <s v="No"/>
    <s v="N/A"/>
    <s v="Olga Tatiana Araque"/>
    <s v="Subdirector de Minería"/>
    <n v="6012220601"/>
    <s v="olga.araque@upme.gov.co"/>
    <m/>
    <m/>
    <m/>
    <m/>
    <m/>
    <m/>
    <m/>
    <m/>
    <m/>
    <m/>
    <m/>
    <m/>
    <m/>
    <m/>
    <m/>
    <m/>
    <n v="195000000"/>
    <m/>
    <m/>
    <m/>
    <m/>
    <m/>
    <m/>
    <n v="195000000"/>
    <n v="195000000"/>
    <n v="195000000"/>
    <n v="0"/>
    <n v="0"/>
    <n v="0"/>
    <m/>
    <m/>
    <m/>
    <n v="195000000"/>
    <m/>
    <m/>
    <n v="0"/>
    <n v="195000000"/>
    <n v="0"/>
    <m/>
    <m/>
    <m/>
    <m/>
    <m/>
    <m/>
    <m/>
    <m/>
    <m/>
    <m/>
    <m/>
    <m/>
    <m/>
    <m/>
    <m/>
    <m/>
    <m/>
    <m/>
    <m/>
    <m/>
    <m/>
    <m/>
    <m/>
    <m/>
    <m/>
    <m/>
    <n v="0"/>
    <n v="0"/>
  </r>
  <r>
    <x v="0"/>
    <x v="5"/>
    <s v="Minería"/>
    <s v="Si"/>
    <s v="75 (30/12/2024)"/>
    <s v="140-19"/>
    <s v="2 - Ampliar el conocimiento de los encadenamientos productivos asociados a la actividad minera por parte de los actores del sector."/>
    <x v="12"/>
    <x v="21"/>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n v="6970733"/>
    <n v="6970733"/>
    <n v="0"/>
    <n v="0"/>
    <n v="0"/>
    <n v="9925"/>
    <d v="2025-01-14T00:00:00"/>
    <n v="6970733"/>
    <n v="0"/>
    <n v="8525"/>
    <d v="2025-01-17T00:00:00"/>
    <n v="6970733"/>
    <n v="0"/>
    <n v="0"/>
    <s v="SALGADO SALGUERO BLANCA DEL"/>
    <s v="CO1.PCCNTR.7260523"/>
    <n v="6970733"/>
    <m/>
    <m/>
    <m/>
    <m/>
    <m/>
    <m/>
    <m/>
    <m/>
    <m/>
    <m/>
    <m/>
    <m/>
    <m/>
    <m/>
    <m/>
    <m/>
    <m/>
    <m/>
    <m/>
    <m/>
    <m/>
    <m/>
    <m/>
    <n v="6970733"/>
    <n v="0"/>
  </r>
  <r>
    <x v="0"/>
    <x v="5"/>
    <s v="Minería"/>
    <s v="Si"/>
    <s v="75 (30/12/2024)"/>
    <s v="140-20"/>
    <s v="2 - Ampliar el conocimiento de los encadenamientos productivos asociados a la actividad minera por parte de los actores del sector."/>
    <x v="12"/>
    <x v="21"/>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n v="6970733"/>
    <n v="6970733"/>
    <n v="0"/>
    <n v="0"/>
    <n v="0"/>
    <n v="9825"/>
    <d v="2025-01-14T00:00:00"/>
    <n v="6970733"/>
    <n v="0"/>
    <n v="8925"/>
    <d v="2025-01-17T00:00:00"/>
    <n v="6970733"/>
    <n v="0"/>
    <n v="0"/>
    <s v="AYA NAVARRO ESTEFANIA"/>
    <s v="CO1.PCCNTR.7260913"/>
    <n v="6970733"/>
    <m/>
    <m/>
    <m/>
    <m/>
    <m/>
    <m/>
    <m/>
    <m/>
    <m/>
    <m/>
    <m/>
    <m/>
    <m/>
    <m/>
    <m/>
    <m/>
    <m/>
    <m/>
    <m/>
    <m/>
    <m/>
    <m/>
    <m/>
    <n v="6970733"/>
    <n v="0"/>
  </r>
  <r>
    <x v="0"/>
    <x v="5"/>
    <s v="Minería"/>
    <s v="Si"/>
    <n v="32"/>
    <s v="140-21"/>
    <s v="2 - Ampliar el conocimiento de los encadenamientos productivos asociados a la actividad minera por parte de los actores del sector."/>
    <x v="12"/>
    <x v="22"/>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n v="13600000"/>
    <m/>
    <m/>
    <m/>
    <m/>
    <m/>
    <m/>
    <n v="0"/>
    <n v="13600000"/>
    <n v="-13600000"/>
    <n v="13600000"/>
    <n v="0"/>
    <n v="40325"/>
    <d v="2025-07-28T00:00:00"/>
    <n v="13600000"/>
    <n v="0"/>
    <m/>
    <m/>
    <n v="0"/>
    <n v="13600000"/>
    <n v="13600000"/>
    <m/>
    <m/>
    <m/>
    <m/>
    <m/>
    <m/>
    <m/>
    <m/>
    <m/>
    <m/>
    <m/>
    <m/>
    <m/>
    <m/>
    <m/>
    <m/>
    <m/>
    <m/>
    <m/>
    <m/>
    <m/>
    <m/>
    <m/>
    <m/>
    <m/>
    <m/>
    <n v="0"/>
    <n v="0"/>
  </r>
  <r>
    <x v="0"/>
    <x v="5"/>
    <s v="Minería"/>
    <s v="Si"/>
    <s v="75 (30/12/2024)"/>
    <s v="140-22"/>
    <s v="2 - Ampliar el conocimiento de los encadenamientos productivos asociados a la actividad minera por parte de los actores del sector."/>
    <x v="12"/>
    <x v="22"/>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m/>
    <n v="31426767"/>
    <n v="28742232"/>
    <n v="2684535"/>
    <n v="0"/>
    <n v="2684535"/>
    <n v="9425"/>
    <d v="2025-01-13T00:00:00"/>
    <n v="31426767"/>
    <n v="0"/>
    <n v="13925"/>
    <d v="2025-01-28T00:00:00"/>
    <n v="31333745"/>
    <n v="93022"/>
    <n v="93022"/>
    <s v="CIFUENTES NIÑO JUAN PABLO"/>
    <s v="CO1.PCCNTR.7323805"/>
    <n v="31333745"/>
    <m/>
    <m/>
    <n v="471184"/>
    <m/>
    <n v="7067762"/>
    <m/>
    <n v="7067762"/>
    <m/>
    <n v="7067762"/>
    <m/>
    <n v="7067762"/>
    <m/>
    <m/>
    <m/>
    <m/>
    <m/>
    <m/>
    <m/>
    <m/>
    <m/>
    <m/>
    <m/>
    <m/>
    <n v="31333745"/>
    <n v="28742232"/>
  </r>
  <r>
    <x v="0"/>
    <x v="5"/>
    <s v="Minería"/>
    <s v="Si"/>
    <n v="5"/>
    <s v="140-23"/>
    <s v="2 - Ampliar el conocimiento de los encadenamientos productivos asociados a la actividad minera por parte de los actores del sector"/>
    <x v="12"/>
    <x v="18"/>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n v="31823600"/>
    <n v="31823600"/>
    <n v="0"/>
    <n v="0"/>
    <n v="0"/>
    <n v="9425"/>
    <d v="2025-01-13T00:00:00"/>
    <n v="31333745"/>
    <n v="489855"/>
    <n v="13925"/>
    <d v="2025-01-28T00:00:00"/>
    <n v="31333745"/>
    <n v="489855"/>
    <n v="0"/>
    <s v="CIFUENTES NIÑO JUAN PABLO"/>
    <s v="CO1.PCCNTR.7323805"/>
    <m/>
    <m/>
    <m/>
    <m/>
    <m/>
    <m/>
    <m/>
    <m/>
    <n v="31333745"/>
    <m/>
    <m/>
    <m/>
    <m/>
    <n v="7067762"/>
    <m/>
    <n v="7067762"/>
    <m/>
    <m/>
    <m/>
    <m/>
    <m/>
    <m/>
    <m/>
    <m/>
    <n v="31333745"/>
    <n v="14135524"/>
  </r>
  <r>
    <x v="0"/>
    <x v="5"/>
    <s v="Minería"/>
    <s v="Si"/>
    <n v="5"/>
    <s v="140-24"/>
    <s v="2 - Ampliar el conocimiento de los encadenamientos productivos asociados a la actividad minera por parte de los actores del sector"/>
    <x v="12"/>
    <x v="21"/>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m/>
    <n v="22007467"/>
    <n v="21000000"/>
    <n v="1007467"/>
    <n v="0"/>
    <n v="1007467"/>
    <n v="26625"/>
    <d v="2025-02-18T00:00:00"/>
    <n v="22007467"/>
    <n v="0"/>
    <n v="28025"/>
    <d v="2025-02-27T00:00:00"/>
    <n v="22007467"/>
    <n v="0"/>
    <n v="0"/>
    <s v="PEÑA MENESES JOSE DANIEL"/>
    <s v="CO1.PCCNTR.7549475"/>
    <m/>
    <m/>
    <n v="22007467"/>
    <m/>
    <m/>
    <m/>
    <m/>
    <m/>
    <m/>
    <n v="7000000"/>
    <m/>
    <n v="7000000"/>
    <m/>
    <n v="7000000"/>
    <m/>
    <m/>
    <m/>
    <m/>
    <m/>
    <m/>
    <m/>
    <m/>
    <m/>
    <m/>
    <n v="22007467"/>
    <n v="21000000"/>
  </r>
  <r>
    <x v="0"/>
    <x v="5"/>
    <s v="Minería"/>
    <s v="Si"/>
    <n v="5"/>
    <s v="140-25"/>
    <s v="2 - Ampliar el conocimiento de los encadenamientos productivos asociados a la actividad minera por parte de los actores del sector"/>
    <x v="12"/>
    <x v="22"/>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m/>
    <n v="9377347"/>
    <n v="7700000"/>
    <n v="1677347"/>
    <n v="0"/>
    <n v="1677347"/>
    <n v="26625"/>
    <d v="2025-02-18T00:00:00"/>
    <n v="9377347"/>
    <n v="0"/>
    <n v="28025"/>
    <d v="2025-02-27T00:00:00"/>
    <n v="9377347"/>
    <n v="0"/>
    <n v="0"/>
    <s v="PEÑA MENESES JOSE DANIEL"/>
    <s v="CO1.PCCNTR.7549475"/>
    <m/>
    <m/>
    <n v="9377347"/>
    <m/>
    <m/>
    <n v="700000"/>
    <m/>
    <n v="7000000"/>
    <m/>
    <m/>
    <m/>
    <m/>
    <m/>
    <m/>
    <m/>
    <m/>
    <m/>
    <m/>
    <m/>
    <m/>
    <m/>
    <m/>
    <m/>
    <m/>
    <n v="9377347"/>
    <n v="7700000"/>
  </r>
  <r>
    <x v="0"/>
    <x v="5"/>
    <s v="Minería"/>
    <s v="Si"/>
    <n v="16"/>
    <s v="140-26"/>
    <s v="2 - Ampliar el conocimiento de los encadenamientos productivos asociados a la actividad minera por parte de los actores del sector"/>
    <x v="12"/>
    <x v="21"/>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n v="46148900"/>
    <n v="46148900"/>
    <n v="0"/>
    <n v="0"/>
    <n v="0"/>
    <n v="32025"/>
    <d v="2025-04-08T00:00:00"/>
    <n v="46148900"/>
    <n v="0"/>
    <n v="42825"/>
    <s v="28/05/2025"/>
    <n v="46148900"/>
    <n v="0"/>
    <n v="0"/>
    <s v="AVILA CHOCONTA HAROL ANDREY"/>
    <s v="CO1.PCCNTR.7904006"/>
    <m/>
    <m/>
    <m/>
    <m/>
    <m/>
    <m/>
    <m/>
    <m/>
    <n v="46148900"/>
    <m/>
    <m/>
    <n v="439513"/>
    <m/>
    <n v="6592700"/>
    <m/>
    <n v="6592700"/>
    <m/>
    <m/>
    <m/>
    <m/>
    <m/>
    <m/>
    <m/>
    <m/>
    <n v="46148900"/>
    <n v="13624913"/>
  </r>
  <r>
    <x v="0"/>
    <x v="5"/>
    <s v="Minería"/>
    <s v="Si"/>
    <n v="18"/>
    <s v="140-27"/>
    <s v="2 - Ampliar el conocimiento de los encadenamientos productivos asociados a la actividad minera por parte de los actores del sector"/>
    <x v="12"/>
    <x v="18"/>
    <n v="81121503"/>
    <x v="11"/>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n v="9835415"/>
    <m/>
    <m/>
    <m/>
    <m/>
    <m/>
    <m/>
    <n v="9835415"/>
    <n v="9835415"/>
    <n v="9835415"/>
    <n v="0"/>
    <n v="0"/>
    <n v="0"/>
    <n v="32825"/>
    <d v="2025-04-11T00:00:00"/>
    <n v="9835415"/>
    <n v="0"/>
    <m/>
    <m/>
    <n v="0"/>
    <n v="9835415"/>
    <n v="9835415"/>
    <m/>
    <m/>
    <m/>
    <m/>
    <m/>
    <m/>
    <m/>
    <m/>
    <m/>
    <m/>
    <m/>
    <m/>
    <m/>
    <m/>
    <m/>
    <m/>
    <m/>
    <m/>
    <m/>
    <m/>
    <m/>
    <m/>
    <m/>
    <m/>
    <m/>
    <m/>
    <n v="0"/>
    <n v="0"/>
  </r>
  <r>
    <x v="0"/>
    <x v="5"/>
    <s v="Minería"/>
    <s v="Si"/>
    <n v="33"/>
    <s v="140-28"/>
    <s v="3 - Fortalecer la gestión integral de la información de la planeación minera."/>
    <x v="13"/>
    <x v="24"/>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m/>
    <n v="9000000"/>
    <n v="0"/>
    <n v="9000000"/>
    <n v="0"/>
    <n v="9000000"/>
    <n v="25125"/>
    <d v="2025-07-02T00:00:00"/>
    <n v="9000000"/>
    <n v="0"/>
    <n v="32025"/>
    <d v="2025-03-27T00:00:00"/>
    <n v="9000000"/>
    <n v="0"/>
    <n v="0"/>
    <s v="IMPRENTA NACIONAL DE COLOMBIA"/>
    <s v="CO1.PCCNTR.7698279"/>
    <m/>
    <m/>
    <m/>
    <m/>
    <m/>
    <m/>
    <m/>
    <m/>
    <m/>
    <m/>
    <m/>
    <m/>
    <m/>
    <m/>
    <n v="9000000"/>
    <m/>
    <m/>
    <m/>
    <m/>
    <m/>
    <m/>
    <m/>
    <m/>
    <m/>
    <n v="9000000"/>
    <n v="0"/>
  </r>
  <r>
    <x v="0"/>
    <x v="5"/>
    <s v="Minería"/>
    <s v="Si"/>
    <n v="33"/>
    <s v="140-29"/>
    <s v="2 - Ampliar el conocimiento de los encadenamientos productivos asociados a la actividad minera por parte de los actores del sector"/>
    <x v="12"/>
    <x v="21"/>
    <n v="43233501"/>
    <x v="11"/>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n v="1400000"/>
    <m/>
    <m/>
    <m/>
    <m/>
    <m/>
    <m/>
    <n v="1400000"/>
    <n v="1400000"/>
    <n v="1400000"/>
    <n v="0"/>
    <n v="0"/>
    <n v="0"/>
    <n v="40325"/>
    <d v="2025-07-28T00:00:00"/>
    <n v="1400000"/>
    <n v="0"/>
    <m/>
    <m/>
    <n v="0"/>
    <n v="1400000"/>
    <n v="1400000"/>
    <m/>
    <m/>
    <m/>
    <m/>
    <m/>
    <m/>
    <m/>
    <m/>
    <m/>
    <m/>
    <m/>
    <m/>
    <m/>
    <m/>
    <m/>
    <m/>
    <m/>
    <m/>
    <m/>
    <m/>
    <m/>
    <m/>
    <m/>
    <m/>
    <m/>
    <m/>
    <n v="0"/>
    <n v="0"/>
  </r>
  <r>
    <x v="0"/>
    <x v="5"/>
    <s v="Minería"/>
    <s v="Si"/>
    <n v="37"/>
    <s v="140-30"/>
    <s v="3 - Fortalecer la gestión integral de la información de la planeación minera."/>
    <x v="13"/>
    <x v="25"/>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n v="40000000"/>
    <n v="10000000"/>
    <m/>
    <n v="10000000"/>
    <m/>
    <n v="10000000"/>
    <n v="5000000"/>
    <n v="15000000"/>
    <n v="45000000"/>
    <n v="45000000"/>
    <n v="0"/>
    <n v="0"/>
    <n v="0"/>
    <n v="42125"/>
    <d v="2025-08-08T00:00:00"/>
    <n v="45000000"/>
    <n v="0"/>
    <m/>
    <m/>
    <n v="0"/>
    <n v="45000000"/>
    <n v="45000000"/>
    <m/>
    <m/>
    <m/>
    <m/>
    <m/>
    <m/>
    <m/>
    <m/>
    <m/>
    <m/>
    <m/>
    <m/>
    <m/>
    <m/>
    <m/>
    <m/>
    <m/>
    <m/>
    <m/>
    <m/>
    <m/>
    <m/>
    <m/>
    <m/>
    <m/>
    <m/>
    <n v="0"/>
    <n v="0"/>
  </r>
  <r>
    <x v="0"/>
    <x v="6"/>
    <s v="G. Información"/>
    <s v="Si"/>
    <n v="35"/>
    <s v="131-1"/>
    <s v="1 - Fortalecer la implementación de la política de gobierno de datos y gestión de información del sector minero energético."/>
    <x v="14"/>
    <x v="11"/>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n v="4077750"/>
    <n v="6500000"/>
    <m/>
    <n v="6500000"/>
    <m/>
    <n v="16644417"/>
    <n v="72327750"/>
    <n v="72327750"/>
    <n v="0"/>
    <n v="0"/>
    <n v="0"/>
    <n v="25625"/>
    <d v="2025-02-10T00:00:00"/>
    <n v="68250000"/>
    <n v="4077750"/>
    <n v="24125"/>
    <d v="2025-02-13T00:00:00"/>
    <n v="68250000"/>
    <n v="4077750"/>
    <n v="0"/>
    <s v="SANCHEZ GRANADOS SOFIA"/>
    <s v="CO1.PCCNTR.7474011"/>
    <m/>
    <m/>
    <n v="68250000"/>
    <m/>
    <m/>
    <n v="3683333"/>
    <m/>
    <n v="6500000"/>
    <m/>
    <n v="6500000"/>
    <m/>
    <n v="6500000"/>
    <m/>
    <n v="6500000"/>
    <m/>
    <n v="6500000"/>
    <m/>
    <m/>
    <m/>
    <m/>
    <m/>
    <m/>
    <m/>
    <m/>
    <n v="68250000"/>
    <n v="36183333"/>
  </r>
  <r>
    <x v="0"/>
    <x v="6"/>
    <s v="G. Información"/>
    <s v="Si"/>
    <n v="4"/>
    <s v="131-2"/>
    <s v="1 - Fortalecer la implementación de la política de gobierno de datos y gestión de información del sector minero energético."/>
    <x v="14"/>
    <x v="11"/>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n v="666667"/>
    <n v="4000000"/>
    <m/>
    <n v="4000000"/>
    <m/>
    <n v="8666667"/>
    <n v="44000000"/>
    <n v="44000000"/>
    <n v="0"/>
    <n v="0"/>
    <n v="0"/>
    <n v="23225"/>
    <d v="2025-01-31T00:00:00"/>
    <n v="43333333"/>
    <n v="666667"/>
    <n v="20325"/>
    <d v="2025-02-05T00:00:00"/>
    <n v="43333333"/>
    <n v="666667"/>
    <n v="0"/>
    <s v="BOSSIO RAMOS ARMANDO JOSE"/>
    <s v="CO1.PCCNTR.7401123"/>
    <m/>
    <m/>
    <n v="44000000"/>
    <m/>
    <m/>
    <n v="3333333"/>
    <n v="-666667"/>
    <n v="4000000"/>
    <m/>
    <n v="4000000"/>
    <m/>
    <n v="4000000"/>
    <m/>
    <n v="4000000"/>
    <m/>
    <n v="4000000"/>
    <m/>
    <m/>
    <m/>
    <m/>
    <m/>
    <m/>
    <m/>
    <m/>
    <n v="43333333"/>
    <n v="23333333"/>
  </r>
  <r>
    <x v="0"/>
    <x v="6"/>
    <s v="G. Información"/>
    <s v="Si"/>
    <n v="6"/>
    <s v="131-3"/>
    <s v="1 - Fortalecer la implementación de la política de gobierno de datos y gestión de información del sector minero energético."/>
    <x v="14"/>
    <x v="11"/>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4000000"/>
    <n v="3333333"/>
    <n v="4000000"/>
    <m/>
    <n v="4000000"/>
    <m/>
    <n v="6000000"/>
    <n v="42000000"/>
    <n v="42000000"/>
    <n v="0"/>
    <n v="0"/>
    <n v="0"/>
    <n v="14625"/>
    <d v="2025-01-21T00:00:00"/>
    <n v="42000000"/>
    <n v="0"/>
    <n v="10225"/>
    <d v="2025-01-22T00:00:00"/>
    <n v="38666667"/>
    <n v="3333333"/>
    <n v="3333333"/>
    <s v="GARCIA PAEZ MARLET YOJANA"/>
    <s v="CO1.PCCNTR.7298915"/>
    <n v="42000000"/>
    <m/>
    <m/>
    <n v="4000000"/>
    <m/>
    <n v="4000000"/>
    <m/>
    <n v="4000000"/>
    <m/>
    <n v="4000000"/>
    <m/>
    <n v="4000000"/>
    <n v="-3333333"/>
    <n v="4000000"/>
    <m/>
    <m/>
    <m/>
    <m/>
    <m/>
    <m/>
    <m/>
    <m/>
    <m/>
    <m/>
    <n v="38666667"/>
    <n v="24000000"/>
  </r>
  <r>
    <x v="0"/>
    <x v="6"/>
    <s v="G. Información"/>
    <s v="Si"/>
    <n v="4"/>
    <s v="131-4"/>
    <s v="1 - Fortalecer la implementación de la política de gobierno de datos y gestión de información del sector minero energético."/>
    <x v="14"/>
    <x v="26"/>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3818180"/>
    <m/>
    <n v="3818180"/>
    <m/>
    <n v="3818180"/>
    <m/>
    <n v="7745460"/>
    <n v="42000000"/>
    <n v="42000000"/>
    <n v="0"/>
    <n v="0"/>
    <n v="0"/>
    <n v="22425"/>
    <d v="2025-01-31T00:00:00"/>
    <n v="42000000"/>
    <n v="0"/>
    <n v="22025"/>
    <d v="2025-02-07T00:00:00"/>
    <n v="42000000"/>
    <n v="0"/>
    <n v="0"/>
    <s v="GARZON GARCIA FABIAN"/>
    <s v="CO1.PCCNTR.7416085"/>
    <m/>
    <m/>
    <n v="42000000"/>
    <m/>
    <m/>
    <n v="2800000"/>
    <m/>
    <n v="4000000"/>
    <m/>
    <n v="4000000"/>
    <m/>
    <n v="4000000"/>
    <m/>
    <n v="4000000"/>
    <m/>
    <n v="4000000"/>
    <m/>
    <m/>
    <m/>
    <m/>
    <m/>
    <m/>
    <m/>
    <m/>
    <n v="42000000"/>
    <n v="22800000"/>
  </r>
  <r>
    <x v="0"/>
    <x v="6"/>
    <s v="G. Información"/>
    <s v="Si"/>
    <n v="3"/>
    <s v="131-5"/>
    <s v="1 - Fortalecer la implementación de la política de gobierno de datos y gestión de información del sector minero energético."/>
    <x v="15"/>
    <x v="27"/>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n v="5727273"/>
    <m/>
    <n v="5727273"/>
    <m/>
    <n v="5727273"/>
    <m/>
    <n v="13818181"/>
    <n v="63000000"/>
    <n v="63000000"/>
    <n v="0"/>
    <n v="0"/>
    <n v="0"/>
    <n v="20725"/>
    <d v="2025-01-27T00:00:00"/>
    <n v="63000000"/>
    <n v="0"/>
    <n v="15825"/>
    <d v="2025-01-30T00:00:00"/>
    <n v="63000000"/>
    <n v="0"/>
    <n v="0"/>
    <s v="SANTAMARIA MOSQUERA WILSON DIDIER"/>
    <s v="CO1.PCCNTR.7349227"/>
    <n v="63000000"/>
    <m/>
    <m/>
    <m/>
    <m/>
    <n v="8000000"/>
    <m/>
    <m/>
    <m/>
    <n v="8000000"/>
    <m/>
    <n v="8000000"/>
    <m/>
    <n v="8000000"/>
    <m/>
    <m/>
    <m/>
    <m/>
    <m/>
    <m/>
    <m/>
    <m/>
    <m/>
    <m/>
    <n v="63000000"/>
    <n v="32000000"/>
  </r>
  <r>
    <x v="0"/>
    <x v="6"/>
    <s v="G. Información"/>
    <s v="Si"/>
    <n v="3"/>
    <s v="131-6"/>
    <s v="1 - Fortalecer la implementación de la política de gobierno de datos y gestión de información del sector minero energético."/>
    <x v="15"/>
    <x v="28"/>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2272727"/>
    <m/>
    <n v="2272727"/>
    <m/>
    <n v="2272727"/>
    <m/>
    <n v="2181819"/>
    <n v="25000000"/>
    <n v="25000000"/>
    <n v="0"/>
    <n v="0"/>
    <n v="0"/>
    <n v="20725"/>
    <d v="2025-01-27T00:00:00"/>
    <n v="25000000"/>
    <n v="0"/>
    <n v="15825"/>
    <d v="2025-01-30T00:00:00"/>
    <n v="25000000"/>
    <n v="0"/>
    <n v="0"/>
    <s v="SANTAMARIA MOSQUERA WILSON DIDIER"/>
    <s v="CO1.PCCNTR.7349227"/>
    <n v="25000000"/>
    <m/>
    <m/>
    <m/>
    <m/>
    <m/>
    <m/>
    <n v="8000000"/>
    <m/>
    <m/>
    <m/>
    <m/>
    <m/>
    <m/>
    <m/>
    <n v="8000000"/>
    <m/>
    <m/>
    <m/>
    <m/>
    <m/>
    <m/>
    <m/>
    <m/>
    <n v="25000000"/>
    <n v="16000000"/>
  </r>
  <r>
    <x v="0"/>
    <x v="6"/>
    <s v="G. Información"/>
    <s v="Si"/>
    <n v="3"/>
    <s v="131-7"/>
    <s v="1 - Fortalecer la implementación de la política de gobierno de datos y gestión de información del sector minero energético."/>
    <x v="15"/>
    <x v="28"/>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n v="750000"/>
    <m/>
    <m/>
    <m/>
    <m/>
    <n v="9000000"/>
    <n v="9000000"/>
    <n v="9000000"/>
    <n v="0"/>
    <n v="0"/>
    <n v="0"/>
    <n v="16625"/>
    <d v="2025-01-22T00:00:00"/>
    <n v="8250000"/>
    <n v="750000"/>
    <n v="12425"/>
    <d v="2025-01-27T00:00:00"/>
    <n v="8250000"/>
    <n v="750000"/>
    <n v="0"/>
    <s v="TORRES AYALA DIEGO"/>
    <s v="CO1.PCCNTR.7311815"/>
    <n v="9000000"/>
    <m/>
    <n v="-750000"/>
    <m/>
    <m/>
    <m/>
    <m/>
    <m/>
    <m/>
    <m/>
    <m/>
    <m/>
    <m/>
    <m/>
    <m/>
    <m/>
    <m/>
    <m/>
    <m/>
    <m/>
    <m/>
    <m/>
    <m/>
    <m/>
    <n v="8250000"/>
    <n v="0"/>
  </r>
  <r>
    <x v="0"/>
    <x v="6"/>
    <s v="G. Información"/>
    <s v="Si"/>
    <s v="75 (30/12/2024)"/>
    <s v="131-8"/>
    <s v="1 - Fortalecer la implementación de la política de gobierno de datos y gestión de información del sector minero energético."/>
    <x v="15"/>
    <x v="28"/>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r>
  <r>
    <x v="0"/>
    <x v="6"/>
    <s v="G. Información"/>
    <s v="Si"/>
    <n v="35"/>
    <s v="131-9"/>
    <s v="1 - Fortalecer la implementación de la política de gobierno de datos y gestión de información del sector minero energético."/>
    <x v="15"/>
    <x v="28"/>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n v="1197600"/>
    <n v="8000000"/>
    <m/>
    <n v="8000000"/>
    <m/>
    <n v="8000000"/>
    <m/>
    <n v="17197600"/>
    <n v="86797600"/>
    <n v="86797600"/>
    <n v="0"/>
    <n v="0"/>
    <n v="0"/>
    <n v="22725"/>
    <d v="2025-01-31T00:00:00"/>
    <n v="85600000"/>
    <n v="1197600"/>
    <n v="22225"/>
    <d v="2025-02-07T00:00:00"/>
    <n v="85600000"/>
    <n v="1197600"/>
    <n v="0"/>
    <s v="DOMINGUEZ JIMENEZ JUAN ANTONIO"/>
    <s v="CO1.PCCNTR.7415776"/>
    <m/>
    <m/>
    <n v="85600000"/>
    <m/>
    <m/>
    <n v="5600000"/>
    <m/>
    <n v="8000000"/>
    <m/>
    <n v="8000000"/>
    <m/>
    <n v="8000000"/>
    <m/>
    <n v="8000000"/>
    <m/>
    <n v="8000000"/>
    <m/>
    <m/>
    <m/>
    <m/>
    <m/>
    <m/>
    <m/>
    <m/>
    <n v="85600000"/>
    <n v="45600000"/>
  </r>
  <r>
    <x v="0"/>
    <x v="6"/>
    <s v="G. Información"/>
    <s v="Si"/>
    <n v="6"/>
    <s v="131-10"/>
    <s v="1 - Fortalecer la implementación de la política de gobierno de datos y gestión de información del sector minero energético."/>
    <x v="15"/>
    <x v="28"/>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n v="79235000"/>
    <n v="79235000"/>
    <n v="0"/>
    <n v="0"/>
    <n v="0"/>
    <n v="19325"/>
    <d v="2025-01-24T00:00:00"/>
    <n v="79235000"/>
    <n v="0"/>
    <n v="18025"/>
    <d v="2025-02-03T00:00:00"/>
    <n v="79235000"/>
    <n v="0"/>
    <n v="0"/>
    <s v="AVILA ARIAS JOHN JAIRO"/>
    <s v="CO1.PCCNTR.7362534"/>
    <m/>
    <m/>
    <n v="79235000"/>
    <m/>
    <m/>
    <n v="6066667"/>
    <m/>
    <m/>
    <m/>
    <m/>
    <m/>
    <m/>
    <m/>
    <n v="13000000"/>
    <m/>
    <n v="13000000"/>
    <m/>
    <m/>
    <m/>
    <m/>
    <m/>
    <m/>
    <m/>
    <m/>
    <n v="79235000"/>
    <n v="32066667"/>
  </r>
  <r>
    <x v="0"/>
    <x v="6"/>
    <s v="G. Información"/>
    <s v="Si"/>
    <n v="35"/>
    <s v="131-11"/>
    <s v="1 - Fortalecer la implementación de la política de gobierno de datos y gestión de información del sector minero energético."/>
    <x v="15"/>
    <x v="28"/>
    <n v="43233404"/>
    <x v="14"/>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n v="13202400"/>
    <m/>
    <m/>
    <n v="13202400"/>
    <m/>
    <m/>
    <m/>
    <m/>
    <n v="13202400"/>
    <n v="13202400"/>
    <n v="0"/>
    <n v="0"/>
    <n v="0"/>
    <n v="41125"/>
    <d v="2025-07-31T00:00:00"/>
    <n v="13202400"/>
    <n v="0"/>
    <m/>
    <m/>
    <n v="0"/>
    <n v="13202400"/>
    <n v="13202400"/>
    <m/>
    <m/>
    <m/>
    <m/>
    <m/>
    <m/>
    <m/>
    <m/>
    <m/>
    <m/>
    <m/>
    <m/>
    <m/>
    <m/>
    <m/>
    <m/>
    <m/>
    <m/>
    <m/>
    <m/>
    <m/>
    <m/>
    <m/>
    <m/>
    <m/>
    <m/>
    <n v="0"/>
    <n v="0"/>
  </r>
  <r>
    <x v="0"/>
    <x v="6"/>
    <s v="G. Información"/>
    <s v="Si"/>
    <n v="3"/>
    <s v="131-12"/>
    <s v="2 - Mejorar la calidad de la información producida por el sector minero energético."/>
    <x v="16"/>
    <x v="10"/>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n v="2050000"/>
    <m/>
    <m/>
    <m/>
    <n v="450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m/>
    <m/>
    <m/>
    <n v="29500000"/>
    <n v="22950000"/>
  </r>
  <r>
    <x v="0"/>
    <x v="6"/>
    <s v="G. Información"/>
    <s v="Si"/>
    <s v="75 (30/12/2024)"/>
    <s v="131-13"/>
    <s v="2 - Mejorar la calidad de la información producida por el sector minero energético."/>
    <x v="16"/>
    <x v="10"/>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n v="7667806"/>
    <n v="7667806"/>
    <n v="0"/>
    <n v="0"/>
    <n v="0"/>
    <n v="9925"/>
    <d v="2025-01-14T00:00:00"/>
    <n v="7667806"/>
    <n v="0"/>
    <n v="8525"/>
    <d v="2025-01-17T00:00:00"/>
    <n v="7667806"/>
    <n v="0"/>
    <n v="0"/>
    <s v="SALGADO SALGUERO BLANCA DEL"/>
    <s v="CO1.PCCNTR.7260523"/>
    <n v="7667806"/>
    <m/>
    <m/>
    <m/>
    <m/>
    <m/>
    <m/>
    <m/>
    <m/>
    <m/>
    <m/>
    <m/>
    <m/>
    <m/>
    <m/>
    <m/>
    <m/>
    <m/>
    <m/>
    <m/>
    <m/>
    <m/>
    <m/>
    <m/>
    <n v="7667806"/>
    <n v="0"/>
  </r>
  <r>
    <x v="0"/>
    <x v="6"/>
    <s v="G. Información"/>
    <s v="Si"/>
    <s v="75 (30/12/2024)"/>
    <s v="131-14"/>
    <s v="2 - Mejorar la calidad de la información producida por el sector minero energético."/>
    <x v="16"/>
    <x v="10"/>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n v="7667806"/>
    <n v="7667806"/>
    <n v="0"/>
    <n v="0"/>
    <n v="0"/>
    <n v="9825"/>
    <d v="2025-01-14T00:00:00"/>
    <n v="7667806"/>
    <n v="0"/>
    <n v="8925"/>
    <d v="2025-01-17T00:00:00"/>
    <n v="7667806"/>
    <n v="0"/>
    <n v="0"/>
    <s v="AYA NAVARRO ESTEFANIA"/>
    <s v="CO1.PCCNTR.7260913"/>
    <n v="7667806"/>
    <m/>
    <m/>
    <m/>
    <m/>
    <m/>
    <m/>
    <m/>
    <m/>
    <m/>
    <m/>
    <m/>
    <m/>
    <m/>
    <m/>
    <m/>
    <m/>
    <m/>
    <m/>
    <m/>
    <m/>
    <m/>
    <m/>
    <m/>
    <n v="7667806"/>
    <n v="0"/>
  </r>
  <r>
    <x v="0"/>
    <x v="6"/>
    <s v="G. Información"/>
    <s v="Si"/>
    <n v="4"/>
    <s v="131-15"/>
    <s v="2 - Mejorar la calidad de la información producida por el sector minero energético."/>
    <x v="16"/>
    <x v="10"/>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n v="4874388"/>
    <n v="4874388"/>
    <n v="0"/>
    <n v="0"/>
    <n v="0"/>
    <n v="16825"/>
    <d v="2025-01-23T00:00:00"/>
    <n v="4874388"/>
    <n v="0"/>
    <n v="18325"/>
    <d v="2025-02-03T00:00:00"/>
    <n v="4874388"/>
    <n v="0"/>
    <n v="0"/>
    <s v="SANCHEZ CARDOZO JOHN ALEXANDER"/>
    <s v="CO1.PCCNTR.7368367"/>
    <m/>
    <m/>
    <n v="4874388"/>
    <m/>
    <m/>
    <m/>
    <m/>
    <m/>
    <m/>
    <m/>
    <m/>
    <m/>
    <m/>
    <m/>
    <m/>
    <m/>
    <m/>
    <m/>
    <m/>
    <m/>
    <m/>
    <m/>
    <m/>
    <m/>
    <n v="4874388"/>
    <n v="0"/>
  </r>
  <r>
    <x v="0"/>
    <x v="6"/>
    <s v="G. Información"/>
    <s v="Si"/>
    <n v="3"/>
    <s v="131-16"/>
    <s v="2 - Mejorar la calidad de la información producida por el sector minero energético."/>
    <x v="16"/>
    <x v="10"/>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m/>
    <m/>
    <m/>
    <m/>
    <m/>
    <m/>
    <m/>
    <n v="44000000"/>
    <n v="24000000"/>
  </r>
  <r>
    <x v="0"/>
    <x v="6"/>
    <s v="G. Información"/>
    <s v="Si"/>
    <n v="27"/>
    <s v="131-17"/>
    <s v="2 - Mejorar la calidad de la información producida por el sector minero energético."/>
    <x v="16"/>
    <x v="10"/>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800000"/>
    <m/>
    <n v="5000000"/>
    <m/>
    <n v="5000000"/>
    <m/>
    <n v="12166667"/>
    <n v="22966667"/>
    <n v="22966667"/>
    <n v="0"/>
    <n v="0"/>
    <n v="0"/>
    <n v="36825"/>
    <d v="2025-06-13T00:00:00"/>
    <n v="22966667"/>
    <n v="0"/>
    <n v="51525"/>
    <d v="2025-07-28T00:00:00"/>
    <n v="22966667"/>
    <n v="0"/>
    <n v="0"/>
    <s v="ARNEDO MENDOZA RAFAEL SANTOS"/>
    <s v="CO1.PCCNTR.8115047"/>
    <m/>
    <m/>
    <m/>
    <m/>
    <m/>
    <m/>
    <m/>
    <m/>
    <m/>
    <m/>
    <m/>
    <m/>
    <n v="22966667"/>
    <m/>
    <m/>
    <m/>
    <m/>
    <m/>
    <m/>
    <m/>
    <m/>
    <m/>
    <m/>
    <m/>
    <n v="22966667"/>
    <n v="0"/>
  </r>
  <r>
    <x v="0"/>
    <x v="6"/>
    <s v="G. Información"/>
    <s v="Si"/>
    <s v="75 (30/12/2024)"/>
    <s v="131-18"/>
    <s v="2 - Mejorar la calidad de la información producida por el sector minero energético."/>
    <x v="16"/>
    <x v="10"/>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m/>
    <m/>
    <m/>
    <m/>
    <m/>
    <m/>
    <m/>
    <n v="77357740"/>
    <n v="43723940"/>
  </r>
  <r>
    <x v="0"/>
    <x v="6"/>
    <s v="G. Información"/>
    <s v="Si"/>
    <n v="27"/>
    <s v="131-19"/>
    <s v="2 - Mejorar la calidad de la información producida por el sector minero energético."/>
    <x v="16"/>
    <x v="10"/>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m/>
    <m/>
    <m/>
    <m/>
    <m/>
    <m/>
    <m/>
    <n v="78100000"/>
    <n v="42600000"/>
  </r>
  <r>
    <x v="0"/>
    <x v="6"/>
    <s v="G. Información"/>
    <s v="Si"/>
    <n v="27"/>
    <s v="131-20"/>
    <s v="2 - Mejorar la calidad de la información producida por el sector minero energético."/>
    <x v="16"/>
    <x v="10"/>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m/>
    <m/>
    <m/>
    <m/>
    <m/>
    <m/>
    <m/>
    <n v="66825753"/>
    <n v="41383333"/>
  </r>
  <r>
    <x v="0"/>
    <x v="6"/>
    <s v="G. Información"/>
    <s v="Si"/>
    <s v="75 (30/12/2024)"/>
    <s v="131-21"/>
    <s v="2 - Mejorar la calidad de la información producida por el sector minero energético."/>
    <x v="16"/>
    <x v="26"/>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n v="7057580"/>
    <n v="7057580"/>
    <n v="0"/>
    <n v="0"/>
    <n v="0"/>
    <n v="1625"/>
    <d v="2025-01-03T00:00:00"/>
    <n v="7057580"/>
    <n v="0"/>
    <n v="7925"/>
    <d v="2025-01-17T00:00:00"/>
    <n v="7057580"/>
    <n v="0"/>
    <n v="0"/>
    <s v="KUARAN LUQUEZ ARUCI MAURICIO"/>
    <s v="CO1.PCCNTR.7253311"/>
    <n v="7057580"/>
    <m/>
    <m/>
    <m/>
    <m/>
    <m/>
    <m/>
    <m/>
    <m/>
    <m/>
    <m/>
    <m/>
    <m/>
    <m/>
    <m/>
    <m/>
    <m/>
    <m/>
    <m/>
    <m/>
    <m/>
    <m/>
    <m/>
    <m/>
    <n v="7057580"/>
    <n v="0"/>
  </r>
  <r>
    <x v="0"/>
    <x v="6"/>
    <s v="G. Información"/>
    <s v="Si"/>
    <n v="27"/>
    <s v="131-22"/>
    <s v="2 - Mejorar la calidad de la información producida por el sector minero energético."/>
    <x v="16"/>
    <x v="26"/>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m/>
    <m/>
    <m/>
    <m/>
    <m/>
    <m/>
    <m/>
    <n v="42468876"/>
    <n v="21780000"/>
  </r>
  <r>
    <x v="0"/>
    <x v="6"/>
    <s v="G. Información"/>
    <s v="Si"/>
    <n v="27"/>
    <s v="131-23"/>
    <s v="2 - Mejorar la calidad de la información producida por el sector minero energético."/>
    <x v="16"/>
    <x v="26"/>
    <n v="43232605"/>
    <x v="13"/>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n v="27997791"/>
    <n v="27997791"/>
    <n v="0"/>
    <n v="0"/>
    <n v="0"/>
    <n v="36725"/>
    <d v="2025-06-13T00:00:00"/>
    <n v="27997791"/>
    <n v="0"/>
    <n v="46325"/>
    <d v="2025-06-26T00:00:00"/>
    <n v="27997791"/>
    <n v="0"/>
    <n v="0"/>
    <s v="ESRI COLOMBIA SAS"/>
    <n v="148159"/>
    <m/>
    <m/>
    <m/>
    <m/>
    <m/>
    <m/>
    <m/>
    <m/>
    <m/>
    <m/>
    <n v="27997791"/>
    <m/>
    <m/>
    <n v="27997791"/>
    <m/>
    <m/>
    <m/>
    <m/>
    <m/>
    <m/>
    <m/>
    <m/>
    <m/>
    <m/>
    <n v="27997791"/>
    <n v="27997791"/>
  </r>
  <r>
    <x v="0"/>
    <x v="6"/>
    <s v="G. Información"/>
    <s v="Si"/>
    <n v="4"/>
    <s v="131-24"/>
    <s v="2 - Mejorar la calidad de la información producida por el sector minero energético."/>
    <x v="16"/>
    <x v="26"/>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n v="12397420"/>
    <n v="12397420"/>
    <n v="0"/>
    <n v="0"/>
    <n v="0"/>
    <n v="16825"/>
    <d v="2025-01-23T00:00:00"/>
    <n v="12397420"/>
    <n v="0"/>
    <n v="18325"/>
    <d v="2025-02-03T00:00:00"/>
    <n v="12397420"/>
    <n v="0"/>
    <n v="0"/>
    <s v="SANCHEZ CARDOZO JOHN ALEXANDER"/>
    <s v="CO1.PCCNTR.7368367"/>
    <m/>
    <m/>
    <n v="12397420"/>
    <m/>
    <m/>
    <m/>
    <m/>
    <m/>
    <m/>
    <m/>
    <m/>
    <m/>
    <m/>
    <m/>
    <m/>
    <m/>
    <m/>
    <m/>
    <m/>
    <m/>
    <m/>
    <m/>
    <m/>
    <m/>
    <n v="12397420"/>
    <n v="0"/>
  </r>
  <r>
    <x v="0"/>
    <x v="6"/>
    <s v="G. Información"/>
    <s v="Si"/>
    <n v="40"/>
    <s v="131-25"/>
    <s v="2 - Mejorar la calidad de la información producida por el sector minero energético."/>
    <x v="17"/>
    <x v="27"/>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35000000"/>
    <n v="35000000"/>
    <s v="No"/>
    <s v="N/A"/>
    <s v="Johanna Stella Castellanos"/>
    <s v="Subdirectora de Gestión de la Información"/>
    <n v="6012220601"/>
    <s v="johanna.castellanos@upme.gov.co"/>
    <m/>
    <m/>
    <m/>
    <m/>
    <m/>
    <m/>
    <m/>
    <m/>
    <m/>
    <m/>
    <m/>
    <m/>
    <m/>
    <m/>
    <m/>
    <m/>
    <n v="35000000"/>
    <m/>
    <m/>
    <n v="8750000"/>
    <m/>
    <n v="8750000"/>
    <m/>
    <n v="17500000"/>
    <n v="35000000"/>
    <n v="35000000"/>
    <n v="0"/>
    <n v="0"/>
    <n v="0"/>
    <m/>
    <m/>
    <m/>
    <n v="35000000"/>
    <m/>
    <m/>
    <n v="0"/>
    <n v="35000000"/>
    <n v="0"/>
    <m/>
    <m/>
    <m/>
    <m/>
    <m/>
    <m/>
    <m/>
    <m/>
    <m/>
    <m/>
    <m/>
    <m/>
    <m/>
    <m/>
    <m/>
    <m/>
    <m/>
    <m/>
    <m/>
    <m/>
    <m/>
    <m/>
    <m/>
    <m/>
    <m/>
    <m/>
    <n v="0"/>
    <n v="0"/>
  </r>
  <r>
    <x v="0"/>
    <x v="6"/>
    <s v="G. Información"/>
    <s v="Si"/>
    <n v="35"/>
    <s v="131-26"/>
    <s v="2 - Mejorar la calidad de la información producida por el sector minero energético."/>
    <x v="17"/>
    <x v="28"/>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m/>
    <n v="6000000"/>
    <n v="800000"/>
    <n v="6000000"/>
    <m/>
    <n v="6000000"/>
    <m/>
    <n v="14000000"/>
    <n v="32000000"/>
    <n v="32000000"/>
    <n v="0"/>
    <n v="0"/>
    <n v="0"/>
    <n v="38125"/>
    <d v="2025-07-08T00:00:00"/>
    <n v="32000000"/>
    <n v="0"/>
    <n v="52625"/>
    <d v="2025-07-31T00:00:00"/>
    <n v="31200000"/>
    <n v="800000"/>
    <n v="800000"/>
    <s v="HIGUERA SAAVEDRA ERIKA JOHANNA"/>
    <s v="CO1.PCCNTR.8143177"/>
    <m/>
    <m/>
    <m/>
    <m/>
    <m/>
    <m/>
    <m/>
    <m/>
    <m/>
    <m/>
    <m/>
    <m/>
    <n v="31200000"/>
    <m/>
    <m/>
    <m/>
    <m/>
    <m/>
    <m/>
    <m/>
    <m/>
    <m/>
    <m/>
    <m/>
    <n v="31200000"/>
    <n v="0"/>
  </r>
  <r>
    <x v="0"/>
    <x v="6"/>
    <s v="G. Información"/>
    <s v="Si"/>
    <n v="6"/>
    <s v="131-27"/>
    <s v="2 - Mejorar la calidad de la información producida por el sector minero energético."/>
    <x v="17"/>
    <x v="28"/>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r>
  <r>
    <x v="0"/>
    <x v="6"/>
    <s v="G. Información"/>
    <s v="Si"/>
    <n v="35"/>
    <s v="131-28"/>
    <s v="2 - Mejorar la calidad de la información producida por el sector minero energético."/>
    <x v="17"/>
    <x v="28"/>
    <n v="80111620"/>
    <x v="15"/>
    <s v="Adquisición de bienes y/o servicios (otros)"/>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3000000"/>
    <n v="3000000"/>
    <n v="6000000"/>
    <m/>
    <n v="6000000"/>
    <m/>
    <n v="15000000"/>
    <n v="30000000"/>
    <n v="30000000"/>
    <n v="0"/>
    <n v="0"/>
    <n v="0"/>
    <n v="40525"/>
    <d v="2025-07-28T00:00:00"/>
    <n v="30000000"/>
    <n v="0"/>
    <n v="56325"/>
    <d v="2025-08-25T00:00:00"/>
    <n v="27000000"/>
    <n v="3000000"/>
    <n v="3000000"/>
    <s v="FLOREZ AYALA CARLOS ALBERTO"/>
    <m/>
    <m/>
    <m/>
    <m/>
    <m/>
    <m/>
    <m/>
    <m/>
    <m/>
    <m/>
    <m/>
    <m/>
    <m/>
    <m/>
    <m/>
    <n v="27000000"/>
    <m/>
    <m/>
    <m/>
    <m/>
    <m/>
    <m/>
    <m/>
    <m/>
    <m/>
    <n v="27000000"/>
    <n v="0"/>
  </r>
  <r>
    <x v="0"/>
    <x v="6"/>
    <s v="G. Información"/>
    <s v="Si"/>
    <n v="3"/>
    <s v="131-29"/>
    <s v="2 - Mejorar la calidad de la información producida por el sector minero energético."/>
    <x v="17"/>
    <x v="28"/>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n v="2000000"/>
    <m/>
    <m/>
    <m/>
    <m/>
    <m/>
    <m/>
    <n v="2000000"/>
    <n v="2000000"/>
    <n v="0"/>
    <n v="0"/>
    <n v="0"/>
    <n v="16625"/>
    <d v="2025-01-22T00:00:00"/>
    <n v="2000000"/>
    <n v="0"/>
    <n v="12425"/>
    <d v="2025-01-27T00:00:00"/>
    <n v="2000000"/>
    <n v="0"/>
    <n v="0"/>
    <s v="TORRES AYALA DIEGO"/>
    <s v="CO1.PCCNTR.7311815"/>
    <n v="2000000"/>
    <m/>
    <m/>
    <m/>
    <m/>
    <m/>
    <m/>
    <m/>
    <m/>
    <m/>
    <m/>
    <m/>
    <m/>
    <m/>
    <m/>
    <m/>
    <m/>
    <m/>
    <m/>
    <m/>
    <m/>
    <m/>
    <m/>
    <m/>
    <n v="2000000"/>
    <n v="0"/>
  </r>
  <r>
    <x v="0"/>
    <x v="6"/>
    <s v="G. Información"/>
    <s v="Si"/>
    <n v="6"/>
    <s v="131-30"/>
    <s v="2 - Mejorar la calidad de la información producida por el sector minero energético."/>
    <x v="17"/>
    <x v="28"/>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
    <m/>
    <n v="4500000"/>
    <m/>
    <m/>
    <m/>
    <n v="750000"/>
    <n v="10200000"/>
    <n v="10200000"/>
    <n v="0"/>
    <n v="0"/>
    <n v="0"/>
    <n v="16625"/>
    <d v="2025-01-22T00:00:00"/>
    <n v="10200000"/>
    <n v="0"/>
    <n v="12425"/>
    <d v="2025-01-27T00:00:00"/>
    <n v="10200000"/>
    <n v="0"/>
    <n v="0"/>
    <s v="TORRES AYALA DIEGO"/>
    <s v="CO1.PCCNTR.7311815"/>
    <n v="10200000"/>
    <m/>
    <m/>
    <m/>
    <m/>
    <m/>
    <m/>
    <m/>
    <m/>
    <m/>
    <m/>
    <m/>
    <m/>
    <m/>
    <m/>
    <n v="4500000"/>
    <m/>
    <m/>
    <m/>
    <m/>
    <m/>
    <m/>
    <m/>
    <m/>
    <n v="10200000"/>
    <n v="4500000"/>
  </r>
  <r>
    <x v="0"/>
    <x v="6"/>
    <s v="G. Información"/>
    <s v="Si"/>
    <n v="35"/>
    <s v="131-31"/>
    <s v="2 - Mejorar la calidad de la información producida por el sector minero energético."/>
    <x v="17"/>
    <x v="28"/>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m/>
    <m/>
    <m/>
    <m/>
    <m/>
    <m/>
    <m/>
    <n v="76206667"/>
    <n v="41180000"/>
  </r>
  <r>
    <x v="0"/>
    <x v="6"/>
    <s v="G. Información"/>
    <s v="Si"/>
    <n v="40"/>
    <s v="131-32"/>
    <s v="2 - Mejorar la calidad de la información producida por el sector minero energético."/>
    <x v="17"/>
    <x v="28"/>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n v="3000000"/>
    <m/>
    <m/>
    <m/>
    <m/>
    <m/>
    <m/>
    <n v="37800000"/>
    <n v="37800000"/>
    <n v="0"/>
    <n v="0"/>
    <n v="0"/>
    <n v="23125"/>
    <d v="2025-01-31T00:00:00"/>
    <n v="64400000"/>
    <n v="-26600000"/>
    <n v="20825"/>
    <d v="2025-02-06T00:00:00"/>
    <n v="37800000"/>
    <n v="0"/>
    <n v="26600000"/>
    <s v="SANCHEZ DAZA JESUS EDUARDO"/>
    <s v="CO1.PCCNTR.7401156"/>
    <m/>
    <m/>
    <n v="64400000"/>
    <m/>
    <m/>
    <n v="4800000"/>
    <m/>
    <n v="6000000"/>
    <m/>
    <n v="6000000"/>
    <m/>
    <n v="6000000"/>
    <m/>
    <n v="6000000"/>
    <n v="-26600000"/>
    <n v="6000000"/>
    <m/>
    <m/>
    <m/>
    <m/>
    <m/>
    <m/>
    <m/>
    <m/>
    <n v="37800000"/>
    <n v="34800000"/>
  </r>
  <r>
    <x v="0"/>
    <x v="6"/>
    <s v="G. Información"/>
    <s v="Si"/>
    <n v="35"/>
    <s v="131-33"/>
    <s v="2 - Mejorar la calidad de la información producida por el sector minero energético."/>
    <x v="17"/>
    <x v="28"/>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n v="11831673"/>
    <n v="11831673"/>
    <n v="0"/>
    <n v="0"/>
    <n v="0"/>
    <n v="19325"/>
    <d v="2025-01-24T00:00:00"/>
    <n v="11831673"/>
    <n v="0"/>
    <n v="18025"/>
    <d v="2025-02-03T00:00:00"/>
    <n v="11831673"/>
    <n v="0"/>
    <n v="0"/>
    <s v="AVILA ARIAS JOHN JAIRO"/>
    <s v="CO1.PCCNTR.7362534"/>
    <m/>
    <m/>
    <n v="20498333"/>
    <m/>
    <n v="-8666660"/>
    <m/>
    <m/>
    <m/>
    <m/>
    <m/>
    <m/>
    <m/>
    <m/>
    <m/>
    <m/>
    <m/>
    <m/>
    <m/>
    <m/>
    <m/>
    <m/>
    <m/>
    <m/>
    <m/>
    <n v="11831673"/>
    <n v="0"/>
  </r>
  <r>
    <x v="0"/>
    <x v="6"/>
    <s v="G. Información"/>
    <s v="Si"/>
    <n v="35"/>
    <s v="131-34"/>
    <s v="3 - Implementar una adecuada estrategia de comunicación y divulgación de la información del sector minero energético."/>
    <x v="18"/>
    <x v="29"/>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n v="7769439"/>
    <n v="7769439"/>
    <n v="0"/>
    <n v="0"/>
    <n v="0"/>
    <n v="1825"/>
    <d v="2025-01-03T00:00:00"/>
    <n v="7769439"/>
    <n v="0"/>
    <n v="4125"/>
    <d v="2025-01-13T00:00:00"/>
    <n v="7769439"/>
    <n v="0"/>
    <n v="0"/>
    <s v="ZUÑIGA BOLAÑOS JUAN MANUEL"/>
    <s v="CO1.PCCNTR.7217580"/>
    <m/>
    <m/>
    <m/>
    <m/>
    <m/>
    <m/>
    <m/>
    <m/>
    <m/>
    <m/>
    <n v="7769439"/>
    <m/>
    <m/>
    <m/>
    <m/>
    <m/>
    <m/>
    <m/>
    <m/>
    <m/>
    <m/>
    <m/>
    <m/>
    <m/>
    <n v="7769439"/>
    <n v="0"/>
  </r>
  <r>
    <x v="0"/>
    <x v="6"/>
    <s v="G. Información"/>
    <s v="Si"/>
    <n v="35"/>
    <s v="131-35"/>
    <s v="3 - Implementar una adecuada estrategia de comunicación y divulgación de la información del sector minero energético."/>
    <x v="18"/>
    <x v="29"/>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n v="2933333"/>
    <n v="2933333"/>
    <n v="0"/>
    <n v="0"/>
    <n v="0"/>
    <n v="20625"/>
    <d v="2025-01-27T00:00:00"/>
    <n v="2933333.33"/>
    <n v="-0.33000000007450581"/>
    <n v="17725"/>
    <d v="2025-02-03T00:00:00"/>
    <n v="2933333"/>
    <n v="0"/>
    <n v="0.33000000007450581"/>
    <s v="ROJAS SOLORZANO OLGA LUCIA"/>
    <s v="CO1.PCCNTR.7348425"/>
    <m/>
    <m/>
    <n v="4000000"/>
    <m/>
    <n v="-1066667"/>
    <m/>
    <m/>
    <m/>
    <m/>
    <m/>
    <m/>
    <m/>
    <m/>
    <m/>
    <m/>
    <m/>
    <m/>
    <m/>
    <m/>
    <m/>
    <m/>
    <m/>
    <m/>
    <m/>
    <n v="2933333"/>
    <n v="0"/>
  </r>
  <r>
    <x v="0"/>
    <x v="6"/>
    <s v="G. Información"/>
    <s v="Si"/>
    <n v="35"/>
    <s v="131-36"/>
    <s v="3 - Implementar una adecuada estrategia de comunicación y divulgación de la información del sector minero energético."/>
    <x v="18"/>
    <x v="29"/>
    <n v="80101507"/>
    <x v="14"/>
    <s v="Adquisición de bienes y/o servicios (otros)"/>
    <s v="131-36  Desarrollo de capacidades en automatización de infraestructura y despliegue de aplicaciones para el fortalecimiento de la gestión de la información institucional y sectorial._x0009__x0009__x0009__x0009__x0009_"/>
    <s v="Agosto"/>
    <s v="Agosto"/>
    <s v="Septiembre"/>
    <n v="4.5"/>
    <s v="Meses"/>
    <s v="Contratación directa - Contratos interadministrativos "/>
    <s v="Propios - 21 - Otros recursos de tesorería"/>
    <n v="60000000"/>
    <n v="60000000"/>
    <s v="No"/>
    <s v="N/A"/>
    <s v="Johanna Stella Castellanos"/>
    <s v="Subdirectora de Gestión de la Información"/>
    <n v="6012220601"/>
    <s v="johanna.castellanos@upme.gov.co"/>
    <m/>
    <m/>
    <m/>
    <m/>
    <m/>
    <m/>
    <m/>
    <m/>
    <m/>
    <m/>
    <m/>
    <m/>
    <m/>
    <m/>
    <m/>
    <m/>
    <n v="60000000"/>
    <m/>
    <m/>
    <m/>
    <m/>
    <m/>
    <m/>
    <n v="60000000"/>
    <n v="60000000"/>
    <n v="60000000"/>
    <n v="0"/>
    <n v="0"/>
    <n v="0"/>
    <m/>
    <m/>
    <m/>
    <n v="60000000"/>
    <m/>
    <m/>
    <n v="0"/>
    <n v="60000000"/>
    <n v="0"/>
    <m/>
    <m/>
    <m/>
    <m/>
    <m/>
    <m/>
    <m/>
    <m/>
    <m/>
    <m/>
    <m/>
    <m/>
    <m/>
    <m/>
    <m/>
    <m/>
    <m/>
    <m/>
    <m/>
    <m/>
    <m/>
    <m/>
    <m/>
    <m/>
    <m/>
    <m/>
    <n v="0"/>
    <n v="0"/>
  </r>
  <r>
    <x v="0"/>
    <x v="6"/>
    <s v="G. Información"/>
    <s v="Si"/>
    <n v="4"/>
    <s v="131-37"/>
    <s v="3 - Implementar una adecuada estrategia de comunicación y divulgación de la información del sector minero energético."/>
    <x v="18"/>
    <x v="28"/>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n v="20839740"/>
    <n v="20839740"/>
    <n v="0"/>
    <n v="0"/>
    <n v="0"/>
    <n v="16825"/>
    <d v="2025-01-23T00:00:00"/>
    <n v="20839740"/>
    <n v="0"/>
    <n v="18325"/>
    <d v="2025-02-03T00:00:00"/>
    <n v="20839740"/>
    <n v="0"/>
    <n v="0"/>
    <s v="SANCHEZ CARDOZO JOHN ALEXANDER"/>
    <s v="CO1.PCCNTR.7368367"/>
    <m/>
    <m/>
    <n v="20839740"/>
    <m/>
    <m/>
    <m/>
    <m/>
    <m/>
    <m/>
    <m/>
    <m/>
    <m/>
    <m/>
    <m/>
    <m/>
    <m/>
    <m/>
    <m/>
    <m/>
    <m/>
    <m/>
    <m/>
    <m/>
    <m/>
    <n v="20839740"/>
    <n v="0"/>
  </r>
  <r>
    <x v="0"/>
    <x v="6"/>
    <s v="G. Información"/>
    <s v="Si"/>
    <n v="24"/>
    <s v="131-38"/>
    <s v="3 - Implementar una adecuada estrategia de comunicación y divulgación de la información del sector minero energético."/>
    <x v="18"/>
    <x v="28"/>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m/>
    <m/>
    <m/>
    <m/>
    <m/>
    <m/>
    <m/>
    <n v="84763894"/>
    <n v="52533333"/>
  </r>
  <r>
    <x v="0"/>
    <x v="6"/>
    <s v="G. Información"/>
    <s v="Si"/>
    <n v="6"/>
    <s v="131-39"/>
    <s v="3 - Implementar una adecuada estrategia de comunicación y divulgación de la información del sector minero energético."/>
    <x v="18"/>
    <x v="28"/>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7"/>
    <n v="84000000"/>
    <n v="84000000.329999998"/>
    <n v="-0.32999999821186066"/>
    <n v="0"/>
    <n v="-0.32999999821186066"/>
    <n v="20625"/>
    <d v="2025-01-27T00:00:00"/>
    <n v="84000000"/>
    <n v="0"/>
    <n v="17725"/>
    <d v="2025-02-03T00:00:00"/>
    <n v="84000000"/>
    <n v="0"/>
    <n v="0"/>
    <s v="ROJAS SOLORZANO OLGA LUCIA"/>
    <s v="CO1.PCCNTR.7348425"/>
    <m/>
    <m/>
    <n v="84000000"/>
    <m/>
    <m/>
    <n v="6933333.3300000001"/>
    <m/>
    <n v="8000000"/>
    <m/>
    <n v="8000000"/>
    <m/>
    <n v="8000000"/>
    <m/>
    <n v="8000000"/>
    <m/>
    <n v="8000000"/>
    <m/>
    <m/>
    <m/>
    <m/>
    <m/>
    <m/>
    <m/>
    <m/>
    <n v="84000000"/>
    <n v="46933333.329999998"/>
  </r>
  <r>
    <x v="0"/>
    <x v="6"/>
    <s v="G. Información"/>
    <s v="Si"/>
    <n v="24"/>
    <s v="131-40"/>
    <s v="3 - Implementar una adecuada estrategia de comunicación y divulgación de la información del sector minero energético."/>
    <x v="18"/>
    <x v="28"/>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6"/>
    <m/>
    <n v="12739087"/>
    <m/>
    <n v="12739088"/>
    <m/>
    <n v="25478139"/>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m/>
    <m/>
    <m/>
    <m/>
    <m/>
    <m/>
    <m/>
    <n v="147348692"/>
    <n v="83653292"/>
  </r>
  <r>
    <x v="0"/>
    <x v="6"/>
    <s v="G. Información"/>
    <s v="Si"/>
    <n v="24"/>
    <s v="131-41"/>
    <s v="3 - Implementar una adecuada estrategia de comunicación y divulgación de la información del sector minero energético."/>
    <x v="18"/>
    <x v="28"/>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m/>
    <m/>
    <m/>
    <m/>
    <m/>
    <m/>
    <m/>
    <n v="44933333"/>
    <n v="24933333"/>
  </r>
  <r>
    <x v="0"/>
    <x v="6"/>
    <s v="G. Información"/>
    <s v="Si"/>
    <n v="24"/>
    <s v="131-42"/>
    <s v="3 - Implementar una adecuada estrategia de comunicación y divulgación de la información del sector minero energético."/>
    <x v="18"/>
    <x v="28"/>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400000"/>
    <n v="876120"/>
    <n v="3400000"/>
    <m/>
    <n v="3400000"/>
    <m/>
    <n v="7103370"/>
    <n v="28145355"/>
    <n v="28145355"/>
    <n v="0"/>
    <n v="0"/>
    <n v="0"/>
    <n v="32425"/>
    <d v="2025-04-11T00:00:00"/>
    <n v="27269235"/>
    <n v="876120"/>
    <n v="35825"/>
    <d v="2025-04-16T00:00:00"/>
    <n v="27269235"/>
    <n v="876120"/>
    <n v="0"/>
    <s v="TOLEDO EDISON"/>
    <s v="CO1.PCCNTR.7782919"/>
    <m/>
    <m/>
    <m/>
    <m/>
    <m/>
    <m/>
    <n v="28145355"/>
    <m/>
    <m/>
    <m/>
    <n v="-876120"/>
    <n v="4271085"/>
    <m/>
    <n v="3285450"/>
    <m/>
    <n v="3285450"/>
    <m/>
    <m/>
    <m/>
    <m/>
    <m/>
    <m/>
    <m/>
    <m/>
    <n v="27269235"/>
    <n v="10841985"/>
  </r>
  <r>
    <x v="0"/>
    <x v="6"/>
    <s v="G. Información"/>
    <s v="Si"/>
    <n v="35"/>
    <s v="131-43"/>
    <s v="3 - Implementar una adecuada estrategia de comunicación y divulgación de la información del sector minero energético."/>
    <x v="19"/>
    <x v="30"/>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m/>
    <n v="1000000"/>
    <m/>
    <m/>
    <m/>
    <m/>
    <n v="17689548"/>
    <n v="21000000"/>
    <n v="21000000"/>
    <n v="0"/>
    <n v="0"/>
    <n v="0"/>
    <n v="725"/>
    <d v="2025-01-03T00:00:00"/>
    <n v="20000000"/>
    <n v="1000000"/>
    <n v="725"/>
    <d v="2025-01-03T00:00:00"/>
    <n v="20000000"/>
    <n v="1000000"/>
    <n v="0"/>
    <s v="FESTIVAL TOURS S.A.S"/>
    <s v="CO1.PCCNTR.7126910"/>
    <m/>
    <m/>
    <m/>
    <m/>
    <m/>
    <m/>
    <m/>
    <m/>
    <m/>
    <m/>
    <n v="20000000"/>
    <m/>
    <m/>
    <m/>
    <m/>
    <n v="3310452"/>
    <m/>
    <m/>
    <m/>
    <m/>
    <m/>
    <m/>
    <m/>
    <m/>
    <n v="20000000"/>
    <n v="3310452"/>
  </r>
  <r>
    <x v="0"/>
    <x v="6"/>
    <s v="G. Información"/>
    <s v="Si"/>
    <n v="13"/>
    <s v="131-44"/>
    <s v="3 - Implementar una adecuada estrategia de comunicación y divulgación de la información del sector minero energético."/>
    <x v="19"/>
    <x v="30"/>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r>
  <r>
    <x v="0"/>
    <x v="6"/>
    <s v="G. Información"/>
    <s v="Si"/>
    <n v="35"/>
    <s v="131-45"/>
    <s v="3 - Implementar una adecuada estrategia de comunicación y divulgación de la información del sector minero energético."/>
    <x v="19"/>
    <x v="30"/>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m/>
    <m/>
    <m/>
    <m/>
    <m/>
    <m/>
    <m/>
    <n v="65400000"/>
    <n v="35400000"/>
  </r>
  <r>
    <x v="0"/>
    <x v="6"/>
    <s v="G. Información"/>
    <s v="Si"/>
    <n v="6"/>
    <s v="131-46"/>
    <s v="3 - Implementar una adecuada estrategia de comunicación y divulgación de la información del sector minero energético."/>
    <x v="19"/>
    <x v="30"/>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m/>
    <m/>
    <m/>
    <m/>
    <m/>
    <m/>
    <m/>
    <n v="80500000"/>
    <n v="45500000"/>
  </r>
  <r>
    <x v="0"/>
    <x v="6"/>
    <s v="G. Información"/>
    <s v="Si"/>
    <s v="75 (30/12/2024)"/>
    <s v="131-47"/>
    <s v="3 - Implementar una adecuada estrategia de comunicación y divulgación de la información del sector minero energético."/>
    <x v="19"/>
    <x v="31"/>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m/>
    <m/>
    <m/>
    <m/>
    <n v="6539493"/>
    <n v="4189712.5"/>
    <m/>
    <n v="4189712.5"/>
    <n v="17726220"/>
    <n v="17726220"/>
    <n v="0"/>
    <n v="0"/>
    <n v="0"/>
    <n v="25825"/>
    <d v="2025-02-11T00:00:00"/>
    <n v="17726220"/>
    <n v="0"/>
    <s v="25025,35325,36525,45125,46225,46525,46825,572225"/>
    <d v="2025-02-14T00:00:00"/>
    <n v="11186727"/>
    <n v="6539493"/>
    <n v="6539493"/>
    <s v="CASTELLANOS ARIAS JOHANNA STELLA"/>
    <n v="225"/>
    <m/>
    <m/>
    <n v="1674730"/>
    <n v="1674730"/>
    <m/>
    <m/>
    <n v="4289244"/>
    <n v="4289244"/>
    <m/>
    <m/>
    <n v="3382821"/>
    <n v="2144622"/>
    <m/>
    <n v="1238199"/>
    <n v="1839932"/>
    <m/>
    <m/>
    <m/>
    <m/>
    <m/>
    <m/>
    <m/>
    <m/>
    <m/>
    <n v="11186727"/>
    <n v="9346795"/>
  </r>
  <r>
    <x v="0"/>
    <x v="6"/>
    <s v="G. Información"/>
    <s v="Si"/>
    <n v="35"/>
    <s v="131-48"/>
    <s v="3 - Implementar una adecuada estrategia de comunicación y divulgación de la información del sector minero energético."/>
    <x v="19"/>
    <x v="31"/>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m/>
    <m/>
    <m/>
    <m/>
    <m/>
    <m/>
    <m/>
    <n v="80880000"/>
    <n v="44880000"/>
  </r>
  <r>
    <x v="0"/>
    <x v="6"/>
    <s v="G. Información"/>
    <s v="Si"/>
    <n v="6"/>
    <s v="131-49"/>
    <s v="3 - Implementar una adecuada estrategia de comunicación y divulgación de la información del sector minero energético."/>
    <x v="19"/>
    <x v="31"/>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n v="658000"/>
    <n v="3290000"/>
    <m/>
    <n v="3290000"/>
    <m/>
    <n v="11120813"/>
    <n v="41419000"/>
    <n v="41419000"/>
    <n v="0"/>
    <n v="0"/>
    <n v="0"/>
    <n v="20925"/>
    <d v="2025-01-27T00:00:00"/>
    <n v="40761000"/>
    <n v="658000"/>
    <n v="17425"/>
    <d v="2025-02-03T00:00:00"/>
    <n v="40761000"/>
    <n v="658000"/>
    <n v="0"/>
    <s v="HURTADO MENDOZA WILSON JOSE"/>
    <s v="CO1.PCCNTR.7362568"/>
    <m/>
    <m/>
    <n v="41419000"/>
    <m/>
    <m/>
    <n v="2961000"/>
    <n v="-658000"/>
    <n v="3696445"/>
    <m/>
    <n v="3290000"/>
    <m/>
    <n v="3900742"/>
    <m/>
    <n v="3290000"/>
    <m/>
    <n v="3290000"/>
    <m/>
    <m/>
    <m/>
    <m/>
    <m/>
    <m/>
    <m/>
    <m/>
    <n v="40761000"/>
    <n v="20428187"/>
  </r>
  <r>
    <x v="0"/>
    <x v="6"/>
    <s v="G. Información"/>
    <s v="Si"/>
    <n v="35"/>
    <s v="131-50"/>
    <s v="3 - Implementar una adecuada estrategia de comunicación y divulgación de la información del sector minero energético."/>
    <x v="19"/>
    <x v="31"/>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6920000"/>
    <m/>
    <m/>
    <m/>
    <m/>
    <n v="3285450"/>
    <m/>
    <n v="3634550"/>
    <n v="6920000"/>
    <n v="6920000"/>
    <n v="0"/>
    <n v="0"/>
    <n v="0"/>
    <n v="43025"/>
    <d v="2025-08-22T00:00:00"/>
    <n v="6920000"/>
    <n v="0"/>
    <m/>
    <m/>
    <n v="0"/>
    <n v="6920000"/>
    <n v="6920000"/>
    <m/>
    <m/>
    <m/>
    <m/>
    <m/>
    <m/>
    <m/>
    <m/>
    <m/>
    <m/>
    <m/>
    <m/>
    <m/>
    <m/>
    <m/>
    <m/>
    <m/>
    <m/>
    <m/>
    <m/>
    <m/>
    <m/>
    <m/>
    <m/>
    <m/>
    <m/>
    <n v="0"/>
    <n v="0"/>
  </r>
  <r>
    <x v="0"/>
    <x v="6"/>
    <s v="G. Información"/>
    <s v="Si"/>
    <n v="35"/>
    <s v="131-51"/>
    <s v="3 - Implementar una adecuada estrategia de comunicación y divulgación de la información del sector minero energético."/>
    <x v="18"/>
    <x v="29"/>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n v="39315186"/>
    <n v="39315186"/>
    <n v="0"/>
    <n v="0"/>
    <n v="0"/>
    <n v="26625"/>
    <d v="2025-02-18T00:00:00"/>
    <n v="40481853"/>
    <n v="-1166667"/>
    <n v="28025"/>
    <d v="2025-02-27T00:00:00"/>
    <n v="39315186"/>
    <n v="0"/>
    <n v="1166667"/>
    <s v="PEÑA MENESES JOSE DANIEL"/>
    <s v="CO1.PCCNTR.7549475"/>
    <m/>
    <m/>
    <n v="40948519"/>
    <m/>
    <m/>
    <m/>
    <m/>
    <m/>
    <m/>
    <m/>
    <m/>
    <m/>
    <n v="-1633333"/>
    <m/>
    <m/>
    <n v="7000000"/>
    <m/>
    <m/>
    <m/>
    <m/>
    <m/>
    <m/>
    <m/>
    <m/>
    <n v="39315186"/>
    <n v="7000000"/>
  </r>
  <r>
    <x v="0"/>
    <x v="6"/>
    <s v="G. Información"/>
    <s v="Si"/>
    <n v="35"/>
    <s v="131-52"/>
    <s v="3 - Implementar una adecuada estrategia de comunicación y divulgación de la información del sector minero energético."/>
    <x v="18"/>
    <x v="29"/>
    <n v="80101507"/>
    <x v="14"/>
    <s v="Consultoría"/>
    <s v="131-52 Realizar el análisis de necesidades, incorporando soluciones tecnológicas innovadoras para la reestructuración del SIMCO. "/>
    <s v="Agosto"/>
    <s v="Agosto"/>
    <s v="Septiembre"/>
    <n v="4.5"/>
    <s v="Meses"/>
    <s v="Contratación directa"/>
    <s v="Propios - 21 - Otros recursos de tesorería"/>
    <n v="30000000"/>
    <n v="30000000"/>
    <s v="No"/>
    <s v="N/A"/>
    <s v="Johanna Stella Castellanos"/>
    <s v="Subdirectora de Gestión de la Información"/>
    <n v="6012220601"/>
    <s v="johanna.castellanos@upme.gov.co"/>
    <m/>
    <m/>
    <m/>
    <m/>
    <m/>
    <m/>
    <m/>
    <m/>
    <m/>
    <m/>
    <m/>
    <m/>
    <m/>
    <m/>
    <m/>
    <m/>
    <n v="30000000"/>
    <m/>
    <m/>
    <m/>
    <m/>
    <n v="30000000"/>
    <m/>
    <m/>
    <n v="30000000"/>
    <n v="30000000"/>
    <n v="0"/>
    <n v="0"/>
    <n v="0"/>
    <m/>
    <m/>
    <m/>
    <n v="30000000"/>
    <m/>
    <m/>
    <n v="0"/>
    <n v="30000000"/>
    <n v="0"/>
    <m/>
    <m/>
    <m/>
    <m/>
    <m/>
    <m/>
    <m/>
    <m/>
    <m/>
    <m/>
    <m/>
    <m/>
    <m/>
    <m/>
    <m/>
    <m/>
    <m/>
    <m/>
    <m/>
    <m/>
    <m/>
    <m/>
    <m/>
    <m/>
    <m/>
    <m/>
    <n v="0"/>
    <n v="0"/>
  </r>
  <r>
    <x v="0"/>
    <x v="6"/>
    <s v="G. Información"/>
    <s v="Si"/>
    <n v="35"/>
    <s v="131-53"/>
    <s v="3 - Implementar una adecuada estrategia de comunicación y divulgación de la información del sector minero energético."/>
    <x v="18"/>
    <x v="29"/>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r>
  <r>
    <x v="0"/>
    <x v="6"/>
    <s v="G. Información"/>
    <s v="Si"/>
    <n v="16"/>
    <s v="131-54"/>
    <s v="3 - Implementar una adecuada estrategia de comunicación y divulgación de la información del sector minero energético."/>
    <x v="18"/>
    <x v="28"/>
    <n v="43233501"/>
    <x v="14"/>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n v="15688606"/>
    <m/>
    <m/>
    <m/>
    <m/>
    <m/>
    <m/>
    <n v="15688606"/>
    <n v="15688606"/>
    <n v="15688606"/>
    <n v="0"/>
    <n v="0"/>
    <n v="0"/>
    <n v="40325"/>
    <d v="2025-07-28T00:00:00"/>
    <n v="15688606"/>
    <n v="0"/>
    <m/>
    <m/>
    <n v="0"/>
    <n v="15688606"/>
    <n v="15688606"/>
    <m/>
    <m/>
    <m/>
    <m/>
    <m/>
    <m/>
    <m/>
    <m/>
    <m/>
    <m/>
    <m/>
    <m/>
    <m/>
    <m/>
    <m/>
    <m/>
    <m/>
    <m/>
    <m/>
    <m/>
    <m/>
    <m/>
    <m/>
    <m/>
    <m/>
    <m/>
    <n v="0"/>
    <n v="0"/>
  </r>
  <r>
    <x v="0"/>
    <x v="6"/>
    <s v="G. Información"/>
    <s v="Si"/>
    <n v="35"/>
    <s v="131-55"/>
    <s v="2 - Mejorar la calidad de la información producida por el sector minero energético."/>
    <x v="16"/>
    <x v="26"/>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m/>
    <n v="4200000"/>
    <m/>
    <n v="333333"/>
    <m/>
    <m/>
    <m/>
    <m/>
    <n v="4533333"/>
    <n v="4533333"/>
    <n v="0"/>
    <n v="0"/>
    <n v="0"/>
    <n v="36825"/>
    <d v="2025-06-13T00:00:00"/>
    <n v="4533333"/>
    <n v="0"/>
    <n v="51525"/>
    <d v="2025-07-28T00:00:00"/>
    <n v="4533333"/>
    <n v="0"/>
    <n v="0"/>
    <s v="ARNEDO MENDOZA RAFAEL SANTOS"/>
    <s v="CO1.PCCNTR.8115047"/>
    <m/>
    <m/>
    <m/>
    <m/>
    <m/>
    <m/>
    <m/>
    <m/>
    <m/>
    <m/>
    <m/>
    <m/>
    <n v="4533333"/>
    <m/>
    <m/>
    <m/>
    <m/>
    <m/>
    <m/>
    <m/>
    <m/>
    <m/>
    <m/>
    <m/>
    <n v="4533333"/>
    <n v="0"/>
  </r>
  <r>
    <x v="0"/>
    <x v="6"/>
    <s v="G. Información"/>
    <s v="Si"/>
    <n v="35"/>
    <s v="131-56"/>
    <s v="2 - Mejorar la calidad de la información producida por el sector minero energético."/>
    <x v="17"/>
    <x v="28"/>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n v="10361660"/>
    <n v="10361660"/>
    <n v="0"/>
    <n v="0"/>
    <n v="0"/>
    <n v="40425"/>
    <d v="2025-07-28T00:00:00"/>
    <n v="10361660"/>
    <n v="0"/>
    <n v="57925"/>
    <d v="2025-08-29T00:00:00"/>
    <n v="10361660"/>
    <n v="0"/>
    <n v="0"/>
    <s v="GUTIERREZ RODRIGUEZ KAREN SOFIA"/>
    <s v="CO1.PCCNTR.8247604"/>
    <m/>
    <m/>
    <m/>
    <m/>
    <m/>
    <m/>
    <m/>
    <m/>
    <m/>
    <m/>
    <m/>
    <m/>
    <m/>
    <m/>
    <n v="10361660"/>
    <m/>
    <m/>
    <m/>
    <m/>
    <m/>
    <m/>
    <m/>
    <m/>
    <m/>
    <n v="10361660"/>
    <n v="0"/>
  </r>
  <r>
    <x v="0"/>
    <x v="6"/>
    <s v="G. Información"/>
    <s v="Si"/>
    <n v="35"/>
    <s v="131-57"/>
    <s v="2 - Mejorar la calidad de la información producida por el sector minero energético."/>
    <x v="16"/>
    <x v="26"/>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n v="5000000"/>
    <n v="5000000"/>
    <n v="0"/>
    <n v="0"/>
    <n v="0"/>
    <n v="40425"/>
    <d v="2025-07-28T00:00:00"/>
    <n v="5000000"/>
    <n v="0"/>
    <n v="57925"/>
    <d v="2025-08-29T00:00:00"/>
    <n v="5000000"/>
    <n v="0"/>
    <n v="0"/>
    <s v="GUTIERREZ RODRIGUEZ KAREN SOFIA"/>
    <s v="CO1.PCCNTR.8247604"/>
    <m/>
    <m/>
    <m/>
    <m/>
    <m/>
    <m/>
    <m/>
    <m/>
    <m/>
    <m/>
    <m/>
    <m/>
    <m/>
    <m/>
    <n v="5000000"/>
    <m/>
    <m/>
    <m/>
    <m/>
    <m/>
    <m/>
    <m/>
    <m/>
    <m/>
    <n v="5000000"/>
    <n v="0"/>
  </r>
  <r>
    <x v="0"/>
    <x v="6"/>
    <s v="G. Información"/>
    <s v="Si"/>
    <n v="35"/>
    <s v="131-58"/>
    <s v="3 - Implementar una adecuada estrategia de comunicación y divulgación de la información del sector minero energético."/>
    <x v="18"/>
    <x v="29"/>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1848522"/>
    <m/>
    <m/>
    <m/>
    <m/>
    <n v="2883691"/>
    <n v="2883691"/>
    <n v="2883691"/>
    <n v="0"/>
    <n v="0"/>
    <n v="0"/>
    <n v="40425"/>
    <d v="2025-07-28T00:00:00"/>
    <n v="2883691"/>
    <n v="0"/>
    <n v="57925"/>
    <d v="2025-08-29T00:00:00"/>
    <n v="1035169"/>
    <n v="1848522"/>
    <n v="1848522"/>
    <s v="GUTIERREZ RODRIGUEZ KAREN SOFIA"/>
    <s v="CO1.PCCNTR.8247604"/>
    <m/>
    <m/>
    <m/>
    <m/>
    <m/>
    <m/>
    <m/>
    <m/>
    <m/>
    <m/>
    <m/>
    <m/>
    <m/>
    <m/>
    <n v="1035169"/>
    <m/>
    <m/>
    <m/>
    <m/>
    <m/>
    <m/>
    <m/>
    <m/>
    <m/>
    <n v="1035169"/>
    <n v="0"/>
  </r>
  <r>
    <x v="0"/>
    <x v="6"/>
    <s v="G. Información"/>
    <s v="Si"/>
    <n v="35"/>
    <s v="131-59"/>
    <s v="3 - Implementar una adecuada estrategia de comunicación y divulgación de la información del sector minero energético."/>
    <x v="18"/>
    <x v="29"/>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n v="3164660"/>
    <m/>
    <m/>
    <m/>
    <m/>
    <n v="6048351"/>
    <n v="6048351"/>
    <n v="6048351"/>
    <n v="0"/>
    <n v="0"/>
    <n v="0"/>
    <n v="40425"/>
    <d v="2025-07-28T00:00:00"/>
    <n v="5921316"/>
    <n v="127035"/>
    <n v="57925"/>
    <d v="2025-08-29T00:00:00"/>
    <n v="2883691"/>
    <n v="3164660"/>
    <n v="3037625"/>
    <s v="GUTIERREZ RODRIGUEZ KAREN SOFIA"/>
    <s v="CO1.PCCNTR.8247604"/>
    <m/>
    <m/>
    <m/>
    <m/>
    <m/>
    <m/>
    <m/>
    <m/>
    <m/>
    <m/>
    <m/>
    <m/>
    <m/>
    <m/>
    <n v="2883691"/>
    <m/>
    <m/>
    <m/>
    <m/>
    <m/>
    <m/>
    <m/>
    <m/>
    <m/>
    <n v="2883691"/>
    <n v="0"/>
  </r>
  <r>
    <x v="0"/>
    <x v="6"/>
    <s v="G. Información"/>
    <s v="Si"/>
    <n v="35"/>
    <s v="131-60"/>
    <s v="3 - Implementar una adecuada estrategia de comunicación y divulgación de la información del sector minero energético."/>
    <x v="19"/>
    <x v="30"/>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3285450"/>
    <m/>
    <m/>
    <m/>
    <n v="1314550"/>
    <n v="4600000"/>
    <n v="4600000"/>
    <n v="0"/>
    <n v="0"/>
    <n v="0"/>
    <n v="43025"/>
    <d v="2025-08-22T00:00:00"/>
    <n v="4600000"/>
    <n v="0"/>
    <m/>
    <m/>
    <n v="0"/>
    <n v="4600000"/>
    <n v="4600000"/>
    <m/>
    <m/>
    <m/>
    <m/>
    <m/>
    <m/>
    <m/>
    <m/>
    <m/>
    <m/>
    <m/>
    <m/>
    <m/>
    <m/>
    <m/>
    <m/>
    <m/>
    <m/>
    <m/>
    <m/>
    <m/>
    <m/>
    <m/>
    <m/>
    <m/>
    <m/>
    <n v="0"/>
    <n v="0"/>
  </r>
  <r>
    <x v="0"/>
    <x v="6"/>
    <s v="G. Información"/>
    <s v="Si"/>
    <n v="35"/>
    <s v="131-61"/>
    <s v="1 - Fortalecer la implementación de la política de gobierno de datos y gestión de información del sector minero energético."/>
    <x v="14"/>
    <x v="11"/>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4907250"/>
    <m/>
    <m/>
    <m/>
    <m/>
    <m/>
    <m/>
    <n v="4907250"/>
    <n v="4907250"/>
    <n v="4907250"/>
    <n v="0"/>
    <n v="0"/>
    <n v="0"/>
    <n v="43025"/>
    <d v="2025-08-22T00:00:00"/>
    <n v="1621800"/>
    <n v="3285450"/>
    <m/>
    <m/>
    <n v="0"/>
    <n v="4907250"/>
    <n v="1621800"/>
    <m/>
    <m/>
    <m/>
    <m/>
    <m/>
    <m/>
    <m/>
    <m/>
    <m/>
    <m/>
    <m/>
    <m/>
    <m/>
    <m/>
    <m/>
    <m/>
    <m/>
    <m/>
    <m/>
    <m/>
    <m/>
    <m/>
    <m/>
    <m/>
    <m/>
    <m/>
    <n v="0"/>
    <n v="0"/>
  </r>
  <r>
    <x v="0"/>
    <x v="6"/>
    <s v="G. Información"/>
    <s v="Si"/>
    <n v="40"/>
    <s v="131-62"/>
    <s v="2 - Mejorar la calidad de la información producida por el sector minero energético."/>
    <x v="17"/>
    <x v="28"/>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6600000"/>
    <m/>
    <m/>
    <n v="6650000"/>
    <m/>
    <n v="6650000"/>
    <m/>
    <n v="13300000"/>
    <n v="26600000"/>
    <n v="26600000"/>
    <n v="0"/>
    <n v="0"/>
    <n v="0"/>
    <n v="43925"/>
    <d v="2025-08-29T00:00:00"/>
    <n v="23616667"/>
    <n v="2983333"/>
    <m/>
    <m/>
    <m/>
    <n v="26600000"/>
    <n v="23616667"/>
    <m/>
    <m/>
    <m/>
    <m/>
    <m/>
    <m/>
    <m/>
    <m/>
    <m/>
    <m/>
    <m/>
    <m/>
    <m/>
    <m/>
    <m/>
    <m/>
    <m/>
    <m/>
    <m/>
    <m/>
    <m/>
    <m/>
    <m/>
    <m/>
    <m/>
    <m/>
    <n v="0"/>
    <n v="0"/>
  </r>
  <r>
    <x v="0"/>
    <x v="7"/>
    <s v="Hidrocarburos"/>
    <s v="Si"/>
    <n v="39"/>
    <s v="170-1"/>
    <s v="1 - Fortalecer la planificación de la oferta de hidrocarburos."/>
    <x v="20"/>
    <x v="22"/>
    <n v="93151509"/>
    <x v="17"/>
    <s v="Software - Suscripciones"/>
    <s v="170-1 Realizar la renovación de la suscripción online de S&amp;P Global Commodity Insights."/>
    <s v="Septiembre"/>
    <s v="Septiembre"/>
    <s v="Noviembre"/>
    <n v="12"/>
    <s v="Meses"/>
    <s v="Contratación directa  - único oferente"/>
    <s v="Propios - 20 - Ingresos corrientes"/>
    <n v="258815235"/>
    <n v="258815235"/>
    <s v="No"/>
    <s v="N/A"/>
    <s v="Mauricio Andres Palma Orozco"/>
    <s v="Subdirector de hidrocarburos"/>
    <n v="6012220601"/>
    <s v="mauricio.palma@upme.gov.co"/>
    <m/>
    <m/>
    <m/>
    <m/>
    <m/>
    <m/>
    <m/>
    <m/>
    <m/>
    <m/>
    <m/>
    <m/>
    <m/>
    <m/>
    <m/>
    <m/>
    <m/>
    <m/>
    <m/>
    <m/>
    <n v="258815235"/>
    <m/>
    <m/>
    <n v="258815235"/>
    <n v="258815235"/>
    <n v="258815235"/>
    <n v="0"/>
    <n v="0"/>
    <n v="0"/>
    <n v="37025"/>
    <d v="2025-06-13T00:00:00"/>
    <n v="241744916"/>
    <n v="17070319"/>
    <m/>
    <m/>
    <n v="0"/>
    <n v="258815235"/>
    <n v="241744916"/>
    <m/>
    <m/>
    <m/>
    <m/>
    <m/>
    <m/>
    <m/>
    <m/>
    <m/>
    <m/>
    <m/>
    <m/>
    <m/>
    <m/>
    <m/>
    <m/>
    <m/>
    <m/>
    <m/>
    <m/>
    <m/>
    <m/>
    <m/>
    <m/>
    <m/>
    <m/>
    <n v="0"/>
    <n v="0"/>
  </r>
  <r>
    <x v="0"/>
    <x v="7"/>
    <s v="Hidrocarburos"/>
    <s v="Si"/>
    <s v="75 (30/12/2024)"/>
    <s v="170-2"/>
    <s v="1 - Fortalecer la planificación de la oferta de hidrocarburos."/>
    <x v="20"/>
    <x v="22"/>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n v="500000000"/>
    <m/>
    <m/>
    <n v="500000000"/>
    <n v="500000000"/>
    <n v="0"/>
    <n v="0"/>
    <n v="0"/>
    <n v="37025"/>
    <d v="2025-06-13T00:00:00"/>
    <n v="500000000"/>
    <n v="0"/>
    <m/>
    <m/>
    <n v="0"/>
    <n v="500000000"/>
    <n v="500000000"/>
    <m/>
    <m/>
    <m/>
    <m/>
    <m/>
    <m/>
    <m/>
    <m/>
    <m/>
    <m/>
    <m/>
    <m/>
    <m/>
    <m/>
    <m/>
    <m/>
    <m/>
    <m/>
    <m/>
    <m/>
    <m/>
    <m/>
    <m/>
    <m/>
    <m/>
    <m/>
    <n v="0"/>
    <n v="0"/>
  </r>
  <r>
    <x v="0"/>
    <x v="7"/>
    <s v="Hidrocarburos"/>
    <s v="Si"/>
    <n v="39"/>
    <s v="170-3"/>
    <s v="1 - Fortalecer la planificación de la oferta de hidrocarburos."/>
    <x v="20"/>
    <x v="22"/>
    <n v="93151509"/>
    <x v="17"/>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n v="269448992"/>
    <m/>
    <m/>
    <n v="269448992"/>
    <m/>
    <m/>
    <n v="269448992"/>
    <n v="269448992"/>
    <n v="0"/>
    <n v="0"/>
    <n v="0"/>
    <n v="37525"/>
    <d v="2025-06-24T00:00:00"/>
    <n v="269448992.75"/>
    <n v="-0.75"/>
    <m/>
    <m/>
    <n v="0"/>
    <n v="269448992"/>
    <n v="269448992.75"/>
    <m/>
    <m/>
    <m/>
    <m/>
    <m/>
    <m/>
    <m/>
    <m/>
    <m/>
    <m/>
    <m/>
    <m/>
    <m/>
    <m/>
    <m/>
    <m/>
    <m/>
    <m/>
    <m/>
    <m/>
    <m/>
    <m/>
    <m/>
    <m/>
    <m/>
    <m/>
    <n v="0"/>
    <n v="0"/>
  </r>
  <r>
    <x v="0"/>
    <x v="7"/>
    <s v="Hidrocarburos"/>
    <s v="Si"/>
    <n v="27"/>
    <s v="170-4"/>
    <s v="1 - Fortalecer la planificación de la oferta de hidrocarburos."/>
    <x v="20"/>
    <x v="22"/>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m/>
    <m/>
    <m/>
    <m/>
    <m/>
    <m/>
    <m/>
    <n v="112894320"/>
    <n v="60803820"/>
  </r>
  <r>
    <x v="0"/>
    <x v="7"/>
    <s v="Hidrocarburos"/>
    <s v="Si"/>
    <s v="75 (30/12/2024)"/>
    <s v="170-5"/>
    <s v="1 - Fortalecer la planificación de la oferta de hidrocarburos."/>
    <x v="20"/>
    <x v="22"/>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418100"/>
    <m/>
    <n v="11418100"/>
    <m/>
    <n v="20881533"/>
    <n v="115999100"/>
    <n v="115999100"/>
    <n v="0"/>
    <n v="0"/>
    <n v="0"/>
    <n v="15925"/>
    <d v="2025-01-22T00:00:00"/>
    <n v="115999100"/>
    <n v="0"/>
    <n v="15125"/>
    <d v="2025-01-29T00:00:00"/>
    <n v="115999100"/>
    <n v="0"/>
    <n v="0"/>
    <s v="RODRIGUEZ LEON KATHERINE "/>
    <s v="CO1.PCCNTR.7340461"/>
    <n v="115999100"/>
    <m/>
    <m/>
    <m/>
    <m/>
    <n v="10418100"/>
    <m/>
    <n v="10418100"/>
    <m/>
    <n v="10418100"/>
    <m/>
    <n v="10772767"/>
    <m/>
    <n v="10418100"/>
    <m/>
    <n v="10418100"/>
    <m/>
    <m/>
    <m/>
    <m/>
    <m/>
    <m/>
    <m/>
    <m/>
    <n v="115999100"/>
    <n v="62863267"/>
  </r>
  <r>
    <x v="0"/>
    <x v="7"/>
    <s v="Hidrocarburos"/>
    <s v="Si"/>
    <n v="26"/>
    <s v="170-6"/>
    <s v="1 - Fortalecer la planificación de la oferta de hidrocarburos."/>
    <x v="20"/>
    <x v="22"/>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m/>
    <m/>
    <m/>
    <m/>
    <m/>
    <m/>
    <m/>
    <n v="100984271"/>
    <n v="55997021"/>
  </r>
  <r>
    <x v="0"/>
    <x v="7"/>
    <s v="Hidrocarburos"/>
    <s v="Si"/>
    <s v="75 (30/12/2024)"/>
    <s v="170-7"/>
    <s v="1 - Fortalecer la planificación de la oferta de hidrocarburos."/>
    <x v="20"/>
    <x v="22"/>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918100"/>
    <m/>
    <n v="10418100"/>
    <m/>
    <n v="10418100"/>
    <m/>
    <n v="20794163"/>
    <n v="115599100"/>
    <n v="115599100"/>
    <n v="0"/>
    <n v="0"/>
    <n v="0"/>
    <n v="16325"/>
    <d v="2025-01-22T00:00:00"/>
    <n v="115599100"/>
    <n v="0"/>
    <n v="14525"/>
    <d v="2025-01-29T00:00:00"/>
    <n v="115599100"/>
    <n v="0"/>
    <n v="0"/>
    <s v="MARIÑO HIGUERA IVONN MARLLERY"/>
    <s v="CO1.PCCNTR.7339270"/>
    <n v="115599100"/>
    <m/>
    <m/>
    <m/>
    <m/>
    <n v="10418100"/>
    <m/>
    <n v="10418100"/>
    <m/>
    <n v="10960137"/>
    <m/>
    <n v="10418100"/>
    <m/>
    <n v="10418100"/>
    <m/>
    <n v="10418100"/>
    <m/>
    <m/>
    <m/>
    <m/>
    <m/>
    <m/>
    <m/>
    <m/>
    <n v="115599100"/>
    <n v="63050637"/>
  </r>
  <r>
    <x v="0"/>
    <x v="7"/>
    <s v="Hidrocarburos"/>
    <s v="Si"/>
    <n v="26"/>
    <s v="170-8"/>
    <s v="1 - Fortalecer la planificación de la oferta de hidrocarburos."/>
    <x v="20"/>
    <x v="22"/>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m/>
    <m/>
    <m/>
    <m/>
    <m/>
    <m/>
    <m/>
    <n v="35437675"/>
    <n v="34479900"/>
    <n v="957775"/>
    <n v="0"/>
    <n v="957775"/>
    <n v="12825"/>
    <d v="2025-01-17T00:00:00"/>
    <n v="35437675"/>
    <n v="0"/>
    <n v="15225"/>
    <d v="2025-01-29T00:00:00"/>
    <n v="35437675"/>
    <n v="0"/>
    <n v="0"/>
    <s v="RODRIGUEZ GONZALEZ LUIS ALEJANDRO"/>
    <s v="CO1.PCCNTR.7337347"/>
    <n v="35437675"/>
    <m/>
    <m/>
    <m/>
    <m/>
    <n v="5746650"/>
    <m/>
    <n v="5746650"/>
    <m/>
    <n v="5746650"/>
    <m/>
    <n v="5746650"/>
    <m/>
    <n v="5746650"/>
    <m/>
    <n v="5746650"/>
    <m/>
    <m/>
    <m/>
    <m/>
    <m/>
    <m/>
    <m/>
    <m/>
    <n v="35437675"/>
    <n v="34479900"/>
  </r>
  <r>
    <x v="0"/>
    <x v="7"/>
    <s v="Hidrocarburos"/>
    <s v="Si"/>
    <n v="26"/>
    <s v="170-9"/>
    <s v="1 - Fortalecer la planificación de la oferta de hidrocarburos."/>
    <x v="20"/>
    <x v="22"/>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n v="6129305"/>
    <n v="9677850"/>
    <m/>
    <n v="9677850"/>
    <m/>
    <n v="9677850"/>
    <m/>
    <n v="19355700"/>
    <n v="102907805"/>
    <n v="102907805"/>
    <n v="0"/>
    <n v="0"/>
    <n v="0"/>
    <n v="23025"/>
    <d v="2025-01-31T00:00:00"/>
    <n v="102907805"/>
    <n v="0"/>
    <n v="22925"/>
    <d v="2025-02-11T00:00:00"/>
    <n v="96778500"/>
    <n v="6129305"/>
    <n v="6129305"/>
    <s v="ARIAS BUITRAGO DIANA CAROLINA"/>
    <s v="CO1.PCCNTR.7448707"/>
    <m/>
    <m/>
    <n v="96778500"/>
    <m/>
    <m/>
    <n v="6129305"/>
    <m/>
    <n v="9677850"/>
    <m/>
    <n v="9677850"/>
    <m/>
    <n v="9677850"/>
    <m/>
    <n v="9677850"/>
    <m/>
    <n v="9677850"/>
    <m/>
    <m/>
    <m/>
    <m/>
    <m/>
    <m/>
    <m/>
    <m/>
    <n v="96778500"/>
    <n v="54518555"/>
  </r>
  <r>
    <x v="0"/>
    <x v="7"/>
    <s v="Hidrocarburos"/>
    <s v="Si"/>
    <n v="26"/>
    <s v="170-10"/>
    <s v="1 - Fortalecer la planificación de la oferta de hidrocarburos."/>
    <x v="20"/>
    <x v="22"/>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m/>
    <m/>
    <m/>
    <m/>
    <m/>
    <m/>
    <m/>
    <n v="82176710"/>
    <n v="37189460"/>
  </r>
  <r>
    <x v="0"/>
    <x v="7"/>
    <s v="Hidrocarburos"/>
    <s v="Si"/>
    <s v="75 (30/12/2024)"/>
    <s v="170-11"/>
    <s v="1 - Fortalecer la planificación de la oferta de hidrocarburos."/>
    <x v="20"/>
    <x v="22"/>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n v="9759026"/>
    <n v="9759026"/>
    <n v="0"/>
    <n v="0"/>
    <n v="0"/>
    <n v="9925"/>
    <d v="2025-01-14T00:00:00"/>
    <n v="9759026"/>
    <n v="0"/>
    <n v="8525"/>
    <d v="2025-01-17T00:00:00"/>
    <n v="9759026"/>
    <n v="0"/>
    <n v="0"/>
    <s v="SALGADO SALGUERO BLANCA DEL"/>
    <s v="CO1.PCCNTR.7260523"/>
    <n v="9759026"/>
    <m/>
    <m/>
    <m/>
    <m/>
    <m/>
    <m/>
    <m/>
    <m/>
    <m/>
    <m/>
    <m/>
    <m/>
    <m/>
    <m/>
    <m/>
    <m/>
    <m/>
    <m/>
    <m/>
    <m/>
    <m/>
    <m/>
    <m/>
    <n v="9759026"/>
    <n v="0"/>
  </r>
  <r>
    <x v="0"/>
    <x v="7"/>
    <s v="Hidrocarburos"/>
    <s v="Si"/>
    <s v="75 (30/12/2024)"/>
    <s v="170-12"/>
    <s v="1 - Fortalecer la planificación de la oferta de hidrocarburos."/>
    <x v="20"/>
    <x v="22"/>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n v="9759026"/>
    <n v="9759026"/>
    <n v="0"/>
    <n v="0"/>
    <n v="0"/>
    <n v="9825"/>
    <d v="2025-01-14T00:00:00"/>
    <n v="9759026"/>
    <n v="0"/>
    <n v="8925"/>
    <d v="2025-01-17T00:00:00"/>
    <n v="9759026"/>
    <n v="0"/>
    <n v="0"/>
    <s v="AYA NAVARRO ESTEFANIA"/>
    <s v="CO1.PCCNTR.7260913"/>
    <n v="9759026"/>
    <m/>
    <m/>
    <m/>
    <m/>
    <m/>
    <m/>
    <m/>
    <m/>
    <m/>
    <m/>
    <m/>
    <m/>
    <m/>
    <m/>
    <m/>
    <m/>
    <m/>
    <m/>
    <m/>
    <m/>
    <m/>
    <m/>
    <m/>
    <n v="9759026"/>
    <n v="0"/>
  </r>
  <r>
    <x v="0"/>
    <x v="7"/>
    <s v="Hidrocarburos"/>
    <s v="Si"/>
    <n v="26"/>
    <s v="170-13"/>
    <s v="1 - Fortalecer la planificación de la oferta de hidrocarburos."/>
    <x v="20"/>
    <x v="22"/>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1818100"/>
    <m/>
    <n v="20836200"/>
    <n v="114915480"/>
    <n v="114457517"/>
    <n v="457963"/>
    <n v="0"/>
    <n v="457963"/>
    <n v="16225"/>
    <d v="2025-01-22T00:00:00"/>
    <n v="114915480"/>
    <n v="0"/>
    <n v="21425"/>
    <d v="2025-02-06T00:00:00"/>
    <n v="114915480"/>
    <n v="0"/>
    <n v="0"/>
    <s v="SIERRA RAMIREZ LAURA MILENA"/>
    <s v="CO1.PCCNTR.7399826"/>
    <m/>
    <m/>
    <n v="115999100"/>
    <m/>
    <m/>
    <n v="8334480"/>
    <n v="-2083620"/>
    <n v="10418100"/>
    <m/>
    <n v="10418100"/>
    <m/>
    <n v="10418100"/>
    <n v="1000000"/>
    <n v="10418100"/>
    <m/>
    <n v="10960137"/>
    <m/>
    <m/>
    <m/>
    <m/>
    <m/>
    <m/>
    <m/>
    <m/>
    <n v="114915480"/>
    <n v="60967017"/>
  </r>
  <r>
    <x v="0"/>
    <x v="7"/>
    <s v="Hidrocarburos"/>
    <s v="Si"/>
    <s v="75 (30/12/2024)"/>
    <s v="170-14"/>
    <s v="1 - Fortalecer la planificación de la oferta de hidrocarburos."/>
    <x v="20"/>
    <x v="22"/>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3700000"/>
    <n v="3700000"/>
    <n v="11345804"/>
    <n v="2500000"/>
    <n v="3500000"/>
    <n v="3500000"/>
    <n v="1500000"/>
    <n v="10345804"/>
    <n v="35000000"/>
    <n v="35000000"/>
    <n v="0"/>
    <n v="0"/>
    <n v="0"/>
    <n v="12225"/>
    <d v="2025-01-16T00:00:00"/>
    <n v="35000000"/>
    <n v="0"/>
    <s v="31125, 31225,32525, 33125, 33225, 33425, 36725, 39125, 39225, 39425, 42225, 43125, 43225,44625,44925,49425,49725,49925,51625"/>
    <s v="25/03/2025,08/05/2025"/>
    <n v="14954196"/>
    <n v="20045804"/>
    <n v="20045804"/>
    <s v="SIERRA URREGO MAGDA MALLEN, PALMA OROZCO MAURICIO ANDRES,MASSY SANCHEZ GRIGORY IMBRAHIM,HURTADO RODRIGUEZ SANTIAGO,CARDEÑO LOPEZ FERNANDO_x000a_"/>
    <m/>
    <m/>
    <m/>
    <m/>
    <m/>
    <n v="2158125"/>
    <n v="2158125"/>
    <n v="3571557"/>
    <n v="3571557"/>
    <n v="4724297"/>
    <n v="2661633"/>
    <n v="1037712"/>
    <n v="3100376"/>
    <n v="3462505"/>
    <n v="3462505"/>
    <m/>
    <m/>
    <m/>
    <m/>
    <m/>
    <m/>
    <m/>
    <m/>
    <m/>
    <m/>
    <n v="14954196"/>
    <n v="14954196"/>
  </r>
  <r>
    <x v="0"/>
    <x v="7"/>
    <s v="Hidrocarburos"/>
    <s v="Si"/>
    <s v="75 (30/12/2024)"/>
    <s v="170-15"/>
    <s v="1 - Fortalecer la planificación de la oferta de hidrocarburos."/>
    <x v="20"/>
    <x v="22"/>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n v="8050000"/>
    <n v="8050000"/>
    <n v="0"/>
    <n v="0"/>
    <n v="0"/>
    <n v="10025"/>
    <d v="2025-01-14T00:00:00"/>
    <n v="8050000"/>
    <n v="0"/>
    <n v="9425"/>
    <d v="2025-01-20T00:00:00"/>
    <n v="8050000"/>
    <n v="0"/>
    <n v="0"/>
    <s v="TORO TORO KELLY ANDREA"/>
    <s v="CO1.PCCNTR.7256686"/>
    <n v="8050000"/>
    <m/>
    <m/>
    <n v="350000"/>
    <m/>
    <n v="700000"/>
    <m/>
    <n v="700000"/>
    <m/>
    <n v="700000"/>
    <m/>
    <n v="700000"/>
    <m/>
    <n v="700000"/>
    <m/>
    <n v="700000"/>
    <m/>
    <m/>
    <m/>
    <m/>
    <m/>
    <m/>
    <m/>
    <m/>
    <n v="8050000"/>
    <n v="4550000"/>
  </r>
  <r>
    <x v="0"/>
    <x v="7"/>
    <s v="Hidrocarburos"/>
    <s v="Si"/>
    <n v="4"/>
    <s v="170-16"/>
    <s v="1 - Fortalecer la planificación de la oferta de hidrocarburos."/>
    <x v="20"/>
    <x v="22"/>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909091"/>
    <m/>
    <n v="909091"/>
    <m/>
    <n v="1518834"/>
    <m/>
    <m/>
    <n v="11400000"/>
    <n v="13912773"/>
    <n v="-2512773"/>
    <n v="0"/>
    <n v="-2512773"/>
    <n v="24125"/>
    <d v="2025-02-04T00:00:00"/>
    <n v="11400000"/>
    <n v="0"/>
    <n v="24725"/>
    <d v="2025-02-14T00:00:00"/>
    <n v="11400000"/>
    <n v="0"/>
    <n v="0"/>
    <s v="GOMEZ HERRERA CLAUDIA LORENA"/>
    <s v="CO1.PCCNTR. 7477901"/>
    <m/>
    <m/>
    <n v="11400000"/>
    <m/>
    <m/>
    <n v="909091"/>
    <m/>
    <n v="1948050"/>
    <m/>
    <n v="1948050"/>
    <m/>
    <n v="824351"/>
    <m/>
    <n v="824351"/>
    <m/>
    <n v="4121864"/>
    <m/>
    <m/>
    <m/>
    <m/>
    <m/>
    <m/>
    <m/>
    <m/>
    <n v="11400000"/>
    <n v="10575757"/>
  </r>
  <r>
    <x v="0"/>
    <x v="7"/>
    <s v="Hidrocarburos"/>
    <s v="Si"/>
    <s v="75 (30/12/2024)"/>
    <s v="170-17"/>
    <s v="1 - Fortalecer la planificación de la oferta de hidrocarburos."/>
    <x v="20"/>
    <x v="22"/>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n v="75000000"/>
    <n v="75000000"/>
    <n v="0"/>
    <n v="0"/>
    <n v="0"/>
    <n v="16525"/>
    <d v="2025-01-22T00:00:00"/>
    <n v="75000000"/>
    <n v="0"/>
    <n v="18625"/>
    <d v="2025-02-04T00:00:00"/>
    <n v="75000000"/>
    <n v="0"/>
    <n v="0"/>
    <s v="GIL PÉREZ ALEJANDRA PATRICIA"/>
    <s v="CO1.PCCNTR.7389492"/>
    <m/>
    <m/>
    <n v="75000000"/>
    <m/>
    <m/>
    <n v="6500000"/>
    <m/>
    <n v="7500000"/>
    <m/>
    <n v="7500000"/>
    <m/>
    <n v="7500000"/>
    <m/>
    <n v="7500000"/>
    <m/>
    <n v="7500000"/>
    <m/>
    <m/>
    <m/>
    <m/>
    <m/>
    <m/>
    <m/>
    <m/>
    <n v="75000000"/>
    <n v="44000000"/>
  </r>
  <r>
    <x v="0"/>
    <x v="7"/>
    <s v="Hidrocarburos"/>
    <s v="Si"/>
    <n v="37"/>
    <s v="170-18"/>
    <s v="1 - Fortalecer la planificación de la oferta de hidrocarburos."/>
    <x v="20"/>
    <x v="22"/>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n v="2219680"/>
    <m/>
    <m/>
    <m/>
    <m/>
    <m/>
    <m/>
    <n v="19283470"/>
    <n v="21503150"/>
    <n v="-2219680"/>
    <n v="0"/>
    <n v="-221968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r>
  <r>
    <x v="0"/>
    <x v="7"/>
    <s v="Hidrocarburos"/>
    <s v="Si"/>
    <n v="26"/>
    <s v="170-19"/>
    <s v="2 - Reducir limitaciones que afecten la expansión de infraestructura de suministro de hidrocarburos en el tiempo."/>
    <x v="21"/>
    <x v="10"/>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1018100"/>
    <m/>
    <n v="10418100"/>
    <m/>
    <n v="20836200"/>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m/>
    <m/>
    <m/>
    <m/>
    <m/>
    <m/>
    <m/>
    <n v="116588180"/>
    <n v="63897680"/>
  </r>
  <r>
    <x v="0"/>
    <x v="7"/>
    <s v="Hidrocarburos"/>
    <s v="Si"/>
    <n v="29"/>
    <s v="170-20"/>
    <s v="2 - Reducir limitaciones que afecten la expansión de infraestructura de suministro de hidrocarburos en el tiempo."/>
    <x v="21"/>
    <x v="10"/>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n v="3472700"/>
    <m/>
    <m/>
    <m/>
    <m/>
    <m/>
    <m/>
    <n v="50729596"/>
    <n v="54202296"/>
    <n v="-3472700"/>
    <n v="0"/>
    <n v="-347270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r>
  <r>
    <x v="0"/>
    <x v="7"/>
    <s v="Hidrocarburos"/>
    <s v="Si"/>
    <n v="29"/>
    <s v="170-21"/>
    <s v="2 - Reducir limitaciones que afecten la expansión de infraestructura de suministro de hidrocarburos en el tiempo."/>
    <x v="21"/>
    <x v="10"/>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m/>
    <m/>
    <m/>
    <m/>
    <m/>
    <m/>
    <m/>
    <n v="48965070"/>
    <n v="45492370"/>
  </r>
  <r>
    <x v="0"/>
    <x v="7"/>
    <s v="Hidrocarburos"/>
    <s v="Si"/>
    <n v="26"/>
    <s v="170-22"/>
    <s v="2 - Reducir limitaciones que afecten la expansión de infraestructura de suministro de hidrocarburos en el tiempo."/>
    <x v="21"/>
    <x v="10"/>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r>
  <r>
    <x v="0"/>
    <x v="7"/>
    <s v="Hidrocarburos"/>
    <s v="Si"/>
    <n v="26"/>
    <s v="170-23"/>
    <s v="2 - Reducir limitaciones que afecten la expansión de infraestructura de suministro de hidrocarburos en el tiempo."/>
    <x v="21"/>
    <x v="10"/>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1018100"/>
    <m/>
    <n v="10418100"/>
    <m/>
    <n v="20836200"/>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m/>
    <m/>
    <m/>
    <m/>
    <m/>
    <m/>
    <m/>
    <n v="116588180"/>
    <n v="63897680"/>
  </r>
  <r>
    <x v="0"/>
    <x v="7"/>
    <s v="Hidrocarburos"/>
    <s v="Si"/>
    <n v="39"/>
    <s v="170-24"/>
    <s v="2 - Reducir limitaciones que afecten la expansión de infraestructura de suministro de hidrocarburos en el tiempo."/>
    <x v="21"/>
    <x v="10"/>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n v="64244950"/>
    <n v="64244950"/>
    <n v="0"/>
    <n v="0"/>
    <n v="0"/>
    <n v="30625"/>
    <d v="2025-03-19T00:00:00"/>
    <n v="64244950"/>
    <n v="0"/>
    <n v="46025"/>
    <d v="2025-06-25T00:00:00"/>
    <n v="64244950"/>
    <n v="0"/>
    <n v="0"/>
    <s v="GALVIS PEÑUELA LUIS ALEJANDRO"/>
    <s v="CO1.PCCNTR.7985087"/>
    <m/>
    <m/>
    <m/>
    <m/>
    <m/>
    <m/>
    <m/>
    <m/>
    <m/>
    <m/>
    <n v="66675840"/>
    <m/>
    <n v="-2430890"/>
    <n v="1736350"/>
    <m/>
    <n v="10418100"/>
    <m/>
    <m/>
    <m/>
    <m/>
    <m/>
    <m/>
    <m/>
    <m/>
    <n v="64244950"/>
    <n v="12154450"/>
  </r>
  <r>
    <x v="0"/>
    <x v="7"/>
    <s v="Hidrocarburos"/>
    <s v="Si"/>
    <n v="39"/>
    <s v="170-25"/>
    <s v="2 - Reducir limitaciones que afecten la expansión de infraestructura de suministro de hidrocarburos en el tiempo."/>
    <x v="21"/>
    <x v="10"/>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8314570"/>
    <n v="38314570"/>
    <s v="No"/>
    <s v="N/A"/>
    <s v="Mauricio Andres Palma Orozco"/>
    <s v="Subdirector de hidrocarburos"/>
    <n v="6012220601"/>
    <s v="mauricio.palma@upme.gov.co"/>
    <m/>
    <m/>
    <m/>
    <m/>
    <m/>
    <m/>
    <m/>
    <m/>
    <m/>
    <m/>
    <n v="30899620"/>
    <m/>
    <m/>
    <m/>
    <m/>
    <n v="8860716"/>
    <m/>
    <n v="7000000"/>
    <m/>
    <n v="10000000"/>
    <n v="7414950"/>
    <n v="10000000"/>
    <m/>
    <n v="11314570"/>
    <n v="38314570"/>
    <n v="47175286"/>
    <n v="-8860716"/>
    <n v="0"/>
    <n v="-8860716"/>
    <n v="725"/>
    <d v="2025-01-03T00:00:00"/>
    <n v="30899620"/>
    <n v="7414950"/>
    <n v="725"/>
    <d v="2025-01-03T00:00:00"/>
    <n v="30899620"/>
    <n v="7414950"/>
    <n v="0"/>
    <s v="FESTIVAL TOURS S.A.S"/>
    <s v="CO1.PCCNTR.7126910"/>
    <m/>
    <m/>
    <m/>
    <m/>
    <m/>
    <m/>
    <m/>
    <m/>
    <m/>
    <m/>
    <n v="30899620"/>
    <m/>
    <m/>
    <m/>
    <m/>
    <n v="8860716"/>
    <m/>
    <m/>
    <m/>
    <m/>
    <m/>
    <m/>
    <m/>
    <m/>
    <n v="30899620"/>
    <n v="8860716"/>
  </r>
  <r>
    <x v="0"/>
    <x v="7"/>
    <s v="Hidrocarburos"/>
    <s v="Si"/>
    <n v="26"/>
    <s v="170-26"/>
    <s v="2 - Reducir limitaciones que afecten la expansión de infraestructura de suministro de hidrocarburos en el tiempo."/>
    <x v="21"/>
    <x v="10"/>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n v="2197403"/>
    <n v="6992254"/>
    <n v="9189657"/>
    <n v="-2197403"/>
    <n v="0"/>
    <n v="-2197403"/>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r>
  <r>
    <x v="0"/>
    <x v="7"/>
    <s v="Hidrocarburos"/>
    <s v="Si"/>
    <n v="26"/>
    <s v="170-27"/>
    <s v="2 - Reducir limitaciones que afecten la expansión de infraestructura de suministro de hidrocarburos en el tiempo."/>
    <x v="21"/>
    <x v="10"/>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54299700"/>
    <n v="54299700"/>
    <s v="No"/>
    <s v="N/A"/>
    <s v="Cesar Augusto Pineda "/>
    <s v="Subdirector de hidrocarburos (E)"/>
    <n v="6012220601"/>
    <s v="cesar.pineda@upme.gov.co"/>
    <m/>
    <m/>
    <m/>
    <m/>
    <m/>
    <m/>
    <m/>
    <m/>
    <m/>
    <m/>
    <m/>
    <m/>
    <n v="47338200"/>
    <m/>
    <m/>
    <n v="556920"/>
    <m/>
    <n v="8353800"/>
    <n v="6961500"/>
    <n v="8353800"/>
    <m/>
    <n v="8353800"/>
    <m/>
    <n v="28681380"/>
    <n v="54299700"/>
    <n v="54299700"/>
    <n v="0"/>
    <n v="0"/>
    <n v="0"/>
    <n v="37425"/>
    <d v="2025-06-19T00:00:00"/>
    <n v="52350480"/>
    <n v="1949220"/>
    <n v="51025"/>
    <d v="2025-07-28T00:00:00"/>
    <n v="47338200"/>
    <n v="6961500"/>
    <n v="5012280"/>
    <s v="RAMIREZ TRIANA LUDY KATHERINE"/>
    <s v="CO1.PCCNTR.8101381"/>
    <m/>
    <m/>
    <m/>
    <m/>
    <m/>
    <m/>
    <m/>
    <m/>
    <m/>
    <m/>
    <m/>
    <m/>
    <n v="47338200"/>
    <m/>
    <m/>
    <n v="556920"/>
    <m/>
    <m/>
    <m/>
    <m/>
    <m/>
    <m/>
    <m/>
    <m/>
    <n v="47338200"/>
    <n v="556920"/>
  </r>
  <r>
    <x v="0"/>
    <x v="7"/>
    <s v="Hidrocarburos"/>
    <s v="Si"/>
    <n v="26"/>
    <s v="170-28"/>
    <s v="2 - Reducir limitaciones que afecten la expansión de infraestructura de suministro de hidrocarburos en el tiempo."/>
    <x v="21"/>
    <x v="10"/>
    <n v="93151509"/>
    <x v="18"/>
    <s v="Software- Licencias"/>
    <s v="170-28Realizar la adquisición de licencia PipelineStudio™ Software"/>
    <s v="Septiembre"/>
    <s v="Septiembre"/>
    <s v="Octubre"/>
    <n v="12"/>
    <s v="Meses"/>
    <s v="Contratación directa-unico oferente"/>
    <s v="Propios - 20 - Ingresos corrientes"/>
    <n v="22289776"/>
    <n v="22289776"/>
    <s v="No"/>
    <s v="N/A"/>
    <s v="Cesar Augusto Pineda "/>
    <s v="Subdirector de hidrocarburos (E)"/>
    <n v="6012220601"/>
    <s v="cesar.pineda@upme.gov.co"/>
    <m/>
    <m/>
    <m/>
    <m/>
    <m/>
    <m/>
    <m/>
    <m/>
    <m/>
    <m/>
    <m/>
    <m/>
    <m/>
    <m/>
    <m/>
    <m/>
    <m/>
    <m/>
    <n v="22289776"/>
    <m/>
    <m/>
    <n v="22289776"/>
    <m/>
    <m/>
    <n v="22289776"/>
    <n v="22289776"/>
    <n v="0"/>
    <n v="0"/>
    <n v="0"/>
    <m/>
    <m/>
    <m/>
    <n v="22289776"/>
    <m/>
    <m/>
    <n v="0"/>
    <n v="22289776"/>
    <n v="0"/>
    <m/>
    <m/>
    <m/>
    <m/>
    <m/>
    <m/>
    <m/>
    <m/>
    <m/>
    <m/>
    <m/>
    <m/>
    <m/>
    <m/>
    <m/>
    <m/>
    <m/>
    <m/>
    <m/>
    <m/>
    <m/>
    <m/>
    <m/>
    <m/>
    <m/>
    <m/>
    <n v="0"/>
    <n v="0"/>
  </r>
  <r>
    <x v="0"/>
    <x v="7"/>
    <s v="Hidrocarburos"/>
    <s v="Si"/>
    <n v="37"/>
    <s v="170-29"/>
    <s v="2 - Reducir limitaciones que afecten la expansión de infraestructura de suministro de hidrocarburos en el tiempo."/>
    <x v="21"/>
    <x v="10"/>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52090500"/>
    <n v="52090500"/>
    <s v=" No"/>
    <s v="N/A"/>
    <s v="Cesar Augusto Pineda "/>
    <s v="Subdirector de hidrocarburos (E)"/>
    <n v="6012220601"/>
    <s v="cesar.pineda@upme.gov.co"/>
    <m/>
    <m/>
    <m/>
    <m/>
    <m/>
    <m/>
    <m/>
    <m/>
    <m/>
    <m/>
    <m/>
    <m/>
    <m/>
    <m/>
    <m/>
    <m/>
    <m/>
    <n v="10418100"/>
    <m/>
    <n v="10418100"/>
    <m/>
    <n v="10418100"/>
    <m/>
    <n v="20836200"/>
    <n v="0"/>
    <n v="52090500"/>
    <n v="-52090500"/>
    <n v="52090500"/>
    <n v="0"/>
    <n v="41425"/>
    <d v="2025-08-04T00:00:00"/>
    <n v="52090500"/>
    <n v="0"/>
    <m/>
    <m/>
    <n v="0"/>
    <n v="52090500"/>
    <n v="52090500"/>
    <m/>
    <m/>
    <m/>
    <m/>
    <m/>
    <m/>
    <m/>
    <m/>
    <m/>
    <m/>
    <m/>
    <m/>
    <m/>
    <m/>
    <m/>
    <m/>
    <m/>
    <m/>
    <m/>
    <m/>
    <m/>
    <m/>
    <m/>
    <m/>
    <m/>
    <m/>
    <n v="0"/>
    <n v="0"/>
  </r>
  <r>
    <x v="0"/>
    <x v="7"/>
    <s v="Hidrocarburos"/>
    <s v="Si"/>
    <n v="37"/>
    <s v="170-30"/>
    <s v="2 - Reducir limitaciones que afecten la expansión de infraestructura de suministro de hidrocarburos en el tiempo."/>
    <x v="21"/>
    <x v="10"/>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m/>
    <m/>
    <m/>
    <n v="7900000"/>
    <m/>
    <n v="6500000"/>
    <m/>
    <n v="6500000"/>
    <n v="0"/>
    <n v="20900000"/>
    <n v="-20900000"/>
    <n v="20900000"/>
    <n v="0"/>
    <n v="42625"/>
    <d v="2025-08-19T00:00:00"/>
    <n v="20900000"/>
    <n v="0"/>
    <m/>
    <m/>
    <n v="0"/>
    <n v="20900000"/>
    <n v="20900000"/>
    <m/>
    <m/>
    <m/>
    <m/>
    <m/>
    <m/>
    <m/>
    <m/>
    <m/>
    <m/>
    <m/>
    <m/>
    <m/>
    <m/>
    <m/>
    <m/>
    <m/>
    <m/>
    <m/>
    <m/>
    <m/>
    <m/>
    <m/>
    <m/>
    <m/>
    <m/>
    <n v="0"/>
    <n v="0"/>
  </r>
  <r>
    <x v="0"/>
    <x v="7"/>
    <s v="Hidrocarburos"/>
    <s v="Si"/>
    <n v="30"/>
    <s v="170-31"/>
    <s v="2 - Reducir limitaciones que afecten la expansión de infraestructura de suministro de hidrocarburos en el tiempo."/>
    <x v="21"/>
    <x v="10"/>
    <s v="43233501"/>
    <x v="18"/>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n v="19967317"/>
    <m/>
    <m/>
    <m/>
    <m/>
    <m/>
    <m/>
    <n v="19967317"/>
    <n v="19967317"/>
    <n v="19967317"/>
    <n v="0"/>
    <n v="0"/>
    <n v="0"/>
    <n v="40325"/>
    <d v="2025-07-28T00:00:00"/>
    <n v="19967317"/>
    <n v="0"/>
    <m/>
    <m/>
    <n v="0"/>
    <n v="19967317"/>
    <n v="19967317"/>
    <m/>
    <m/>
    <m/>
    <m/>
    <m/>
    <m/>
    <m/>
    <m/>
    <m/>
    <m/>
    <m/>
    <m/>
    <m/>
    <m/>
    <m/>
    <m/>
    <m/>
    <m/>
    <m/>
    <m/>
    <m/>
    <m/>
    <m/>
    <m/>
    <m/>
    <m/>
    <n v="0"/>
    <n v="0"/>
  </r>
  <r>
    <x v="0"/>
    <x v="7"/>
    <s v="Hidrocarburos"/>
    <s v="Si"/>
    <n v="37"/>
    <s v="170-32"/>
    <s v="2 - Reducir limitaciones que afecten la expansión de infraestructura de suministro de hidrocarburos en el tiempo."/>
    <x v="21"/>
    <x v="10"/>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Agosto"/>
    <n v="4.5"/>
    <s v="Meses"/>
    <s v="Contratación directa - Prestación de servicios profesionales"/>
    <s v="Propios - 20 - Ingresos corrientes"/>
    <n v="47227467"/>
    <n v="47227467"/>
    <s v="No"/>
    <s v="N/A"/>
    <s v="Ingrid Fernanda Vasquez"/>
    <s v="Subdirector de hidrocarburos"/>
    <n v="6012220601"/>
    <s v="ingrid.vasquez@upme.gov.co"/>
    <m/>
    <m/>
    <m/>
    <m/>
    <m/>
    <m/>
    <m/>
    <m/>
    <m/>
    <m/>
    <m/>
    <m/>
    <m/>
    <m/>
    <m/>
    <m/>
    <m/>
    <n v="5555067"/>
    <m/>
    <n v="10418100"/>
    <m/>
    <n v="10418100"/>
    <m/>
    <n v="20836200"/>
    <n v="0"/>
    <n v="47227467"/>
    <n v="-47227467"/>
    <n v="47227467"/>
    <n v="0"/>
    <n v="42725"/>
    <d v="2025-08-20T00:00:00"/>
    <n v="46881450"/>
    <n v="346017"/>
    <m/>
    <m/>
    <n v="0"/>
    <n v="47227467"/>
    <n v="46881450"/>
    <m/>
    <m/>
    <m/>
    <m/>
    <m/>
    <m/>
    <m/>
    <m/>
    <m/>
    <m/>
    <m/>
    <m/>
    <m/>
    <m/>
    <m/>
    <m/>
    <m/>
    <m/>
    <m/>
    <m/>
    <m/>
    <m/>
    <m/>
    <m/>
    <m/>
    <m/>
    <n v="0"/>
    <n v="0"/>
  </r>
  <r>
    <x v="0"/>
    <x v="7"/>
    <s v="Hidrocarburos"/>
    <s v="Si"/>
    <n v="39"/>
    <s v="170-33"/>
    <s v="1 - Fortalecer la planificación de la oferta de hidrocarburos."/>
    <x v="20"/>
    <x v="22"/>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50475600"/>
    <n v="50475600"/>
    <s v="No"/>
    <s v="N/A"/>
    <s v="Ingrid Fernanda Vasquez"/>
    <s v="Subdirector de hidrocarburos"/>
    <n v="6012220601"/>
    <s v="ingrid.vasquez@upme.gov.co"/>
    <m/>
    <m/>
    <m/>
    <m/>
    <m/>
    <m/>
    <m/>
    <m/>
    <m/>
    <m/>
    <m/>
    <m/>
    <m/>
    <m/>
    <m/>
    <m/>
    <n v="50475600"/>
    <m/>
    <m/>
    <n v="12618900"/>
    <m/>
    <n v="12618900"/>
    <m/>
    <n v="25237800"/>
    <n v="50475600"/>
    <n v="50475600"/>
    <n v="0"/>
    <n v="0"/>
    <n v="0"/>
    <n v="43325"/>
    <d v="2025-08-27T00:00:00"/>
    <n v="50475600"/>
    <n v="0"/>
    <m/>
    <m/>
    <n v="0"/>
    <n v="50475600"/>
    <n v="50475600"/>
    <m/>
    <m/>
    <m/>
    <m/>
    <m/>
    <m/>
    <m/>
    <m/>
    <m/>
    <m/>
    <m/>
    <m/>
    <m/>
    <m/>
    <m/>
    <m/>
    <m/>
    <m/>
    <m/>
    <m/>
    <m/>
    <m/>
    <m/>
    <m/>
    <m/>
    <m/>
    <n v="0"/>
    <n v="0"/>
  </r>
  <r>
    <x v="0"/>
    <x v="7"/>
    <s v="Hidrocarburos"/>
    <s v="Si"/>
    <n v="39"/>
    <s v="170-34"/>
    <s v="1 - Fortalecer la planificación de la oferta de hidrocarburos."/>
    <x v="20"/>
    <x v="22"/>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n v="41672400"/>
    <n v="41672400"/>
    <n v="0"/>
    <n v="0"/>
    <n v="0"/>
    <n v="43425"/>
    <d v="2025-08-27T00:00:00"/>
    <n v="41672400"/>
    <n v="0"/>
    <m/>
    <m/>
    <n v="0"/>
    <n v="41672400"/>
    <n v="41672400"/>
    <m/>
    <m/>
    <m/>
    <m/>
    <m/>
    <m/>
    <m/>
    <m/>
    <m/>
    <m/>
    <m/>
    <m/>
    <m/>
    <m/>
    <m/>
    <m/>
    <m/>
    <m/>
    <m/>
    <m/>
    <m/>
    <m/>
    <m/>
    <m/>
    <m/>
    <m/>
    <n v="0"/>
    <n v="0"/>
  </r>
  <r>
    <x v="0"/>
    <x v="7"/>
    <s v="Hidrocarburos"/>
    <s v="Si"/>
    <n v="39"/>
    <s v="170-35"/>
    <s v="1 - Fortalecer la planificación de la oferta de hidrocarburos."/>
    <x v="20"/>
    <x v="22"/>
    <n v="80111620"/>
    <x v="17"/>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6909200"/>
    <n v="16909200"/>
    <s v="No"/>
    <s v="N/A"/>
    <s v="Ingrid Fernanda Vasquez"/>
    <s v="Subdirector de hidrocarburos"/>
    <n v="6012220601"/>
    <s v="ingrid.vasquez@upme.gov.co"/>
    <m/>
    <m/>
    <m/>
    <m/>
    <m/>
    <m/>
    <m/>
    <m/>
    <m/>
    <m/>
    <m/>
    <m/>
    <m/>
    <m/>
    <m/>
    <m/>
    <n v="16909200"/>
    <m/>
    <m/>
    <n v="4227300"/>
    <m/>
    <n v="4227300"/>
    <m/>
    <n v="8454600"/>
    <n v="16909200"/>
    <n v="16909200"/>
    <n v="0"/>
    <n v="0"/>
    <n v="0"/>
    <m/>
    <m/>
    <m/>
    <n v="16909200"/>
    <m/>
    <m/>
    <n v="0"/>
    <n v="16909200"/>
    <n v="0"/>
    <m/>
    <m/>
    <m/>
    <m/>
    <m/>
    <m/>
    <m/>
    <m/>
    <m/>
    <m/>
    <m/>
    <m/>
    <m/>
    <m/>
    <m/>
    <m/>
    <m/>
    <m/>
    <m/>
    <m/>
    <m/>
    <m/>
    <m/>
    <m/>
    <m/>
    <m/>
    <n v="0"/>
    <n v="0"/>
  </r>
  <r>
    <x v="0"/>
    <x v="7"/>
    <s v="Hidrocarburos"/>
    <s v="Si"/>
    <n v="39"/>
    <s v="170-36"/>
    <s v="2 - Reducir limitaciones que afecten la expansión de infraestructura de suministro de hidrocarburos en el tiempo."/>
    <x v="21"/>
    <x v="10"/>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41672400"/>
    <n v="41672400"/>
    <s v="No"/>
    <s v="N/A"/>
    <s v="Ingrid Fernanda Vasquez"/>
    <s v="Subdirector de hidrocarburos"/>
    <n v="6012220601"/>
    <s v="ingrid.vasquez@upme.gov.co"/>
    <m/>
    <m/>
    <m/>
    <m/>
    <m/>
    <m/>
    <m/>
    <m/>
    <m/>
    <m/>
    <m/>
    <m/>
    <m/>
    <m/>
    <m/>
    <m/>
    <n v="41672400"/>
    <m/>
    <m/>
    <n v="10418100"/>
    <m/>
    <n v="10418100"/>
    <m/>
    <n v="20836200"/>
    <n v="41672400"/>
    <n v="41672400"/>
    <n v="0"/>
    <n v="0"/>
    <n v="0"/>
    <m/>
    <m/>
    <m/>
    <n v="41672400"/>
    <m/>
    <m/>
    <n v="0"/>
    <n v="41672400"/>
    <n v="0"/>
    <m/>
    <m/>
    <m/>
    <m/>
    <m/>
    <m/>
    <m/>
    <m/>
    <m/>
    <m/>
    <m/>
    <m/>
    <m/>
    <m/>
    <m/>
    <m/>
    <m/>
    <m/>
    <m/>
    <m/>
    <m/>
    <m/>
    <m/>
    <m/>
    <m/>
    <m/>
    <n v="0"/>
    <n v="0"/>
  </r>
  <r>
    <x v="0"/>
    <x v="8"/>
    <s v="Demanda"/>
    <s v="Si"/>
    <n v="40"/>
    <s v="160-1"/>
    <s v="1 - Mejorar la representatividad en la información de la participación de los sectores económicos en el consumo de energía."/>
    <x v="22"/>
    <x v="21"/>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m/>
    <m/>
    <m/>
    <m/>
    <m/>
    <m/>
    <m/>
    <n v="126780812"/>
    <n v="66978542"/>
  </r>
  <r>
    <x v="0"/>
    <x v="8"/>
    <s v="Demanda"/>
    <s v="Si"/>
    <n v="13"/>
    <s v="160-2"/>
    <s v="1 - Mejorar la representatividad en la información de la participación de los sectores económicos en el consumo de energía."/>
    <x v="22"/>
    <x v="22"/>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84981540"/>
    <n v="84981540"/>
    <s v="No"/>
    <s v="N/A"/>
    <s v="Jessica Arias Gaviria"/>
    <s v="Subdirectora de Demanda"/>
    <n v="6012220601"/>
    <s v="jessica.arias@upme.gov.co"/>
    <m/>
    <m/>
    <n v="84981540"/>
    <m/>
    <m/>
    <n v="5559540"/>
    <m/>
    <n v="7942200"/>
    <m/>
    <n v="7942200"/>
    <m/>
    <n v="7942200"/>
    <m/>
    <n v="7942200"/>
    <m/>
    <n v="7942200"/>
    <m/>
    <n v="7942200"/>
    <m/>
    <n v="7942200"/>
    <m/>
    <n v="7942200"/>
    <m/>
    <n v="15884400"/>
    <n v="84981540"/>
    <n v="84981540"/>
    <n v="0"/>
    <n v="0"/>
    <n v="0"/>
    <n v="20325"/>
    <d v="2025-01-27T00:00:00"/>
    <n v="84981540"/>
    <n v="0"/>
    <n v="22325"/>
    <d v="2025-02-07T00:00:00"/>
    <n v="84981540"/>
    <n v="0"/>
    <n v="0"/>
    <s v="RESTREPO SOTO DANIEL DE JESUS"/>
    <s v="CO1.PCCNTR.7425199"/>
    <m/>
    <m/>
    <n v="84981540"/>
    <m/>
    <m/>
    <n v="5559540"/>
    <m/>
    <n v="7942200"/>
    <m/>
    <n v="7942200"/>
    <m/>
    <n v="7942200"/>
    <m/>
    <n v="7942200"/>
    <m/>
    <n v="7942200"/>
    <m/>
    <m/>
    <m/>
    <m/>
    <m/>
    <m/>
    <m/>
    <m/>
    <n v="84981540"/>
    <n v="45270540"/>
  </r>
  <r>
    <x v="0"/>
    <x v="8"/>
    <s v="Demanda"/>
    <s v="Si"/>
    <s v="75 (30/12/2024)"/>
    <s v="160-3"/>
    <s v="1 - Mejorar la representatividad en la información de la participación de los sectores económicos en el consumo de energía."/>
    <x v="22"/>
    <x v="22"/>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m/>
    <m/>
    <m/>
    <m/>
    <m/>
    <m/>
    <m/>
    <n v="119808150"/>
    <n v="68064920"/>
  </r>
  <r>
    <x v="0"/>
    <x v="8"/>
    <s v="Demanda"/>
    <s v="Si"/>
    <s v="75 (30/12/2024)"/>
    <s v="160-4"/>
    <s v="1 - Mejorar la representatividad en la información de la participación de los sectores económicos en el consumo de energía."/>
    <x v="22"/>
    <x v="22"/>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m/>
    <m/>
    <m/>
    <m/>
    <m/>
    <m/>
    <m/>
    <n v="119808150"/>
    <n v="68064920"/>
  </r>
  <r>
    <x v="0"/>
    <x v="8"/>
    <s v="Demanda"/>
    <s v="Si"/>
    <s v="75 (30/12/2024)"/>
    <s v="160-5"/>
    <s v="1 - Mejorar la representatividad en la información de la participación de los sectores económicos en el consumo de energía."/>
    <x v="22"/>
    <x v="22"/>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m/>
    <m/>
    <m/>
    <m/>
    <m/>
    <m/>
    <m/>
    <n v="96068700"/>
    <n v="54578160"/>
  </r>
  <r>
    <x v="0"/>
    <x v="8"/>
    <s v="Demanda"/>
    <s v="Si"/>
    <n v="13"/>
    <s v="160-6"/>
    <s v="1 - Mejorar la representatividad en la información de la participación de los sectores económicos en el consumo de energía."/>
    <x v="22"/>
    <x v="22"/>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m/>
    <m/>
    <m/>
    <m/>
    <m/>
    <m/>
    <m/>
    <n v="45795750"/>
    <n v="24659250"/>
  </r>
  <r>
    <x v="0"/>
    <x v="8"/>
    <s v="Demanda"/>
    <s v="Si"/>
    <s v="75 (30/12/2024)"/>
    <s v="160-7"/>
    <s v="2 - Desarrollar la capacidad instalada en la planificación estratégica de la atención de la demanda."/>
    <x v="23"/>
    <x v="21"/>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n v="1320781"/>
    <n v="32858458"/>
    <n v="155347200"/>
    <n v="155347200"/>
    <n v="0"/>
    <n v="0"/>
    <n v="0"/>
    <n v="14425"/>
    <d v="2025-01-20T00:00:00"/>
    <n v="154026419"/>
    <n v="1320781"/>
    <n v="14325"/>
    <d v="2025-01-28T00:00:00"/>
    <n v="154026419"/>
    <n v="1320781"/>
    <n v="0"/>
    <s v="RAMIREZ PRIETO ELKIN EDUARDO"/>
    <s v="CO1.PCCNTR. 7335693"/>
    <n v="155347200"/>
    <m/>
    <m/>
    <m/>
    <n v="-1320781"/>
    <n v="13207810"/>
    <m/>
    <n v="14019012"/>
    <m/>
    <n v="14468390"/>
    <m/>
    <n v="13442756"/>
    <m/>
    <n v="14519534"/>
    <m/>
    <n v="13207810"/>
    <m/>
    <m/>
    <m/>
    <m/>
    <m/>
    <m/>
    <m/>
    <m/>
    <n v="154026419"/>
    <n v="82865312"/>
  </r>
  <r>
    <x v="0"/>
    <x v="8"/>
    <s v="Demanda"/>
    <s v="Si"/>
    <s v="75 (30/12/2024)"/>
    <s v="160-8"/>
    <s v="3 - Fomentar la articulación de la política pública, el marco regulatorio y la visión de gobierno."/>
    <x v="24"/>
    <x v="11"/>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m/>
    <m/>
    <m/>
    <m/>
    <m/>
    <m/>
    <m/>
    <n v="114097500"/>
    <n v="62597010"/>
  </r>
  <r>
    <x v="0"/>
    <x v="8"/>
    <s v="Demanda"/>
    <s v="Si"/>
    <n v="13"/>
    <s v="160-9"/>
    <s v="1 - Mejorar la representatividad en la información de la participación de los sectores económicos en el consumo de energía."/>
    <x v="22"/>
    <x v="21"/>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m/>
    <m/>
    <m/>
    <m/>
    <m/>
    <m/>
    <m/>
    <n v="144029984"/>
    <n v="86329898"/>
  </r>
  <r>
    <x v="0"/>
    <x v="8"/>
    <s v="Demanda"/>
    <s v="Si"/>
    <n v="9"/>
    <s v="160-10"/>
    <s v="2 - Desarrollar la capacidad instalada en la planificación estratégica de la atención de la demanda."/>
    <x v="23"/>
    <x v="21"/>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m/>
    <m/>
    <m/>
    <m/>
    <m/>
    <n v="160000"/>
    <n v="90096000"/>
    <n v="300160000"/>
    <n v="180096000"/>
    <n v="120064000"/>
    <n v="0"/>
    <n v="120064000"/>
    <n v="30125"/>
    <d v="2025-03-10T00:00:00"/>
    <n v="300000000"/>
    <n v="160000"/>
    <n v="37125"/>
    <d v="2025-04-24T00:00:00"/>
    <n v="300000000"/>
    <n v="160000"/>
    <n v="0"/>
    <s v="UNIVERSIDAD DE LOS ANDES"/>
    <s v="CO1.PCCNTR.7790819"/>
    <m/>
    <m/>
    <m/>
    <m/>
    <m/>
    <m/>
    <n v="300000000"/>
    <m/>
    <m/>
    <m/>
    <m/>
    <n v="90000000"/>
    <m/>
    <m/>
    <m/>
    <m/>
    <m/>
    <m/>
    <m/>
    <m/>
    <m/>
    <m/>
    <m/>
    <m/>
    <n v="300000000"/>
    <n v="90000000"/>
  </r>
  <r>
    <x v="0"/>
    <x v="8"/>
    <s v="Demanda"/>
    <s v="Si"/>
    <n v="13"/>
    <s v="160-11"/>
    <s v="2 - Desarrollar la capacidad instalada en la planificación estratégica de la atención de la demanda."/>
    <x v="23"/>
    <x v="32"/>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n v="0"/>
    <n v="0"/>
    <n v="0"/>
    <n v="0"/>
    <n v="0"/>
    <m/>
    <m/>
    <m/>
    <n v="0"/>
    <m/>
    <m/>
    <n v="0"/>
    <n v="0"/>
    <n v="0"/>
    <m/>
    <m/>
    <m/>
    <m/>
    <m/>
    <m/>
    <m/>
    <m/>
    <m/>
    <m/>
    <m/>
    <m/>
    <m/>
    <m/>
    <m/>
    <m/>
    <m/>
    <m/>
    <m/>
    <m/>
    <m/>
    <m/>
    <m/>
    <m/>
    <m/>
    <m/>
    <n v="0"/>
    <n v="0"/>
  </r>
  <r>
    <x v="0"/>
    <x v="8"/>
    <s v="Demanda"/>
    <s v="Si"/>
    <n v="21"/>
    <s v="160-12"/>
    <s v="3 - Fomentar la articulación de la política pública, el marco regulatorio y la visión de gobierno."/>
    <x v="24"/>
    <x v="10"/>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n v="450240000"/>
    <m/>
    <m/>
    <n v="225120000"/>
    <m/>
    <n v="225120000"/>
    <m/>
    <m/>
    <n v="450240000"/>
    <n v="450240000"/>
    <n v="0"/>
    <n v="0"/>
    <n v="0"/>
    <n v="34825"/>
    <d v="2025-04-30T00:00:00"/>
    <n v="450240000"/>
    <n v="0"/>
    <m/>
    <m/>
    <n v="0"/>
    <n v="450240000"/>
    <n v="450240000"/>
    <m/>
    <m/>
    <m/>
    <m/>
    <m/>
    <m/>
    <m/>
    <m/>
    <m/>
    <m/>
    <m/>
    <m/>
    <m/>
    <m/>
    <m/>
    <m/>
    <m/>
    <m/>
    <m/>
    <m/>
    <m/>
    <m/>
    <m/>
    <m/>
    <m/>
    <m/>
    <n v="0"/>
    <n v="0"/>
  </r>
  <r>
    <x v="0"/>
    <x v="8"/>
    <s v="Demanda"/>
    <s v="Si"/>
    <n v="21"/>
    <s v="160-13"/>
    <s v="3 - Fomentar la articulación de la política pública, el marco regulatorio y la visión de gobierno."/>
    <x v="24"/>
    <x v="10"/>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n v="300160000"/>
    <m/>
    <m/>
    <m/>
    <m/>
    <n v="75040000"/>
    <m/>
    <n v="225120000"/>
    <n v="300160000"/>
    <n v="300160000"/>
    <n v="0"/>
    <n v="0"/>
    <n v="0"/>
    <n v="34825"/>
    <d v="2025-04-30T00:00:00"/>
    <n v="300160000"/>
    <n v="0"/>
    <m/>
    <m/>
    <n v="0"/>
    <n v="300160000"/>
    <n v="300160000"/>
    <m/>
    <m/>
    <m/>
    <m/>
    <m/>
    <m/>
    <m/>
    <m/>
    <m/>
    <m/>
    <m/>
    <m/>
    <m/>
    <m/>
    <m/>
    <m/>
    <m/>
    <m/>
    <m/>
    <m/>
    <m/>
    <m/>
    <m/>
    <m/>
    <m/>
    <m/>
    <n v="0"/>
    <n v="0"/>
  </r>
  <r>
    <x v="0"/>
    <x v="8"/>
    <s v="Demanda"/>
    <s v="Si"/>
    <n v="40"/>
    <s v="160-14"/>
    <s v="1 - Mejorar la representatividad en la información de la participación de los sectores económicos en el consumo de energía."/>
    <x v="22"/>
    <x v="22"/>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n v="1190820000"/>
    <n v="1190820000"/>
    <n v="0"/>
    <n v="0"/>
    <n v="0"/>
    <n v="28925"/>
    <d v="2025-02-27T00:00:00"/>
    <n v="1190820000"/>
    <n v="0"/>
    <n v="52025"/>
    <d v="2025-07-30T00:00:00"/>
    <n v="1190820000"/>
    <n v="0"/>
    <n v="0"/>
    <s v="CONSORCIO METGAS"/>
    <s v="CO1.PCCNTR.8058452"/>
    <m/>
    <m/>
    <m/>
    <m/>
    <m/>
    <m/>
    <m/>
    <m/>
    <m/>
    <m/>
    <m/>
    <m/>
    <n v="1190820000"/>
    <m/>
    <m/>
    <m/>
    <m/>
    <m/>
    <m/>
    <m/>
    <m/>
    <m/>
    <m/>
    <m/>
    <n v="1190820000"/>
    <n v="0"/>
  </r>
  <r>
    <x v="0"/>
    <x v="8"/>
    <s v="Demanda"/>
    <s v="Si"/>
    <n v="22"/>
    <s v="160-15"/>
    <s v="1 - Mejorar la representatividad en la información de la participación de los sectores económicos en el consumo de energía."/>
    <x v="22"/>
    <x v="22"/>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4006384"/>
    <m/>
    <m/>
    <n v="112201915"/>
    <m/>
    <m/>
    <m/>
    <n v="261804469"/>
    <n v="374006384"/>
    <n v="374006384"/>
    <n v="0"/>
    <n v="0"/>
    <n v="0"/>
    <n v="35025"/>
    <d v="2025-05-02T00:00:00"/>
    <n v="374000000"/>
    <n v="6384"/>
    <m/>
    <m/>
    <n v="0"/>
    <n v="374006384"/>
    <n v="374000000"/>
    <m/>
    <m/>
    <m/>
    <m/>
    <m/>
    <m/>
    <m/>
    <m/>
    <m/>
    <m/>
    <m/>
    <m/>
    <m/>
    <m/>
    <m/>
    <m/>
    <m/>
    <m/>
    <m/>
    <m/>
    <m/>
    <m/>
    <m/>
    <m/>
    <m/>
    <m/>
    <n v="0"/>
    <n v="0"/>
  </r>
  <r>
    <x v="0"/>
    <x v="8"/>
    <s v="Demanda"/>
    <s v="Si"/>
    <n v="13"/>
    <s v="160-16"/>
    <s v="2 - Desarrollar la capacidad instalada en la planificación estratégica de la atención de la demanda."/>
    <x v="23"/>
    <x v="32"/>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n v="98971950"/>
    <n v="98971950"/>
    <n v="0"/>
    <n v="0"/>
    <n v="0"/>
    <n v="14125"/>
    <d v="2025-01-20T00:00:00"/>
    <n v="98971950"/>
    <n v="0"/>
    <n v="14225"/>
    <d v="2025-01-28T00:00:00"/>
    <n v="98971950"/>
    <n v="0"/>
    <n v="0"/>
    <s v="DELGADO RAMOS SOFIA"/>
    <s v="CO1.PCCNTR. 7339853"/>
    <n v="98971950"/>
    <m/>
    <m/>
    <m/>
    <m/>
    <n v="8997450"/>
    <m/>
    <n v="8997450"/>
    <m/>
    <n v="8997450"/>
    <m/>
    <n v="8997450"/>
    <m/>
    <n v="8997450"/>
    <m/>
    <n v="8997450"/>
    <m/>
    <m/>
    <m/>
    <m/>
    <m/>
    <m/>
    <m/>
    <m/>
    <n v="98971950"/>
    <n v="53984700"/>
  </r>
  <r>
    <x v="0"/>
    <x v="8"/>
    <s v="Demanda"/>
    <s v="Si"/>
    <n v="2"/>
    <s v="160-17"/>
    <s v="2 - Desarrollar la capacidad instalada en la planificación estratégica de la atención de la demanda."/>
    <x v="23"/>
    <x v="32"/>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500000"/>
    <m/>
    <n v="12500000"/>
    <m/>
    <n v="12500000"/>
    <m/>
    <n v="22942500"/>
    <n v="137500000"/>
    <n v="137911500"/>
    <n v="-411500"/>
    <n v="0"/>
    <n v="-411500"/>
    <n v="14225"/>
    <d v="2025-01-20T00:00:00"/>
    <n v="137500000"/>
    <n v="0"/>
    <n v="15025"/>
    <d v="2025-01-29T00:00:00"/>
    <n v="137500000"/>
    <n v="0"/>
    <n v="0"/>
    <s v="ROMERO QUETE DAVID FERNANDO"/>
    <s v="CO1.PCCNTR.7344442"/>
    <n v="137500000"/>
    <m/>
    <m/>
    <m/>
    <m/>
    <n v="12911500"/>
    <m/>
    <n v="12911500"/>
    <m/>
    <n v="12911500"/>
    <m/>
    <n v="12911500"/>
    <m/>
    <n v="12911500"/>
    <m/>
    <n v="12911500"/>
    <m/>
    <m/>
    <m/>
    <m/>
    <m/>
    <m/>
    <m/>
    <m/>
    <n v="137500000"/>
    <n v="77469000"/>
  </r>
  <r>
    <x v="0"/>
    <x v="8"/>
    <s v="Demanda"/>
    <s v="Si"/>
    <n v="2"/>
    <s v="160-18"/>
    <s v="3 - Fomentar la articulación de la política pública, el marco regulatorio y la visión de gobierno."/>
    <x v="24"/>
    <x v="11"/>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n v="411500"/>
    <m/>
    <n v="411500"/>
    <m/>
    <n v="411500"/>
    <m/>
    <n v="2880500"/>
    <n v="4526500"/>
    <n v="4115000"/>
    <n v="411500"/>
    <n v="0"/>
    <n v="411500"/>
    <n v="14225"/>
    <d v="2025-01-20T00:00:00"/>
    <n v="4526500"/>
    <n v="0"/>
    <n v="15025"/>
    <d v="2025-01-29T00:00:00"/>
    <n v="4526500"/>
    <n v="0"/>
    <n v="0"/>
    <s v="ROMERO QUETE DAVID FERNANDO"/>
    <s v="CO1.PCCNTR.7344442"/>
    <n v="4526500"/>
    <m/>
    <m/>
    <m/>
    <m/>
    <m/>
    <m/>
    <m/>
    <m/>
    <m/>
    <m/>
    <m/>
    <m/>
    <m/>
    <m/>
    <m/>
    <m/>
    <m/>
    <m/>
    <m/>
    <m/>
    <m/>
    <m/>
    <m/>
    <n v="4526500"/>
    <n v="0"/>
  </r>
  <r>
    <x v="0"/>
    <x v="8"/>
    <s v="Demanda"/>
    <s v="Si"/>
    <n v="40"/>
    <s v="160-19"/>
    <s v="3 - Fomentar la articulación de la política pública, el marco regulatorio y la visión de gobierno."/>
    <x v="24"/>
    <x v="11"/>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4431738"/>
    <m/>
    <n v="4431738"/>
    <m/>
    <n v="4431738"/>
    <n v="317600"/>
    <n v="4431740"/>
    <n v="20317600"/>
    <n v="20317600"/>
    <n v="0"/>
    <n v="0"/>
    <n v="0"/>
    <n v="725"/>
    <d v="2025-01-03T00:00:00"/>
    <n v="20000000"/>
    <n v="317600"/>
    <n v="725"/>
    <d v="2025-01-03T00:00:00"/>
    <n v="20000000"/>
    <n v="317600"/>
    <n v="0"/>
    <s v="FESTIVAL TOURS S.A.S"/>
    <s v="CO1.PCCNTR.7126910"/>
    <m/>
    <m/>
    <m/>
    <m/>
    <m/>
    <m/>
    <m/>
    <m/>
    <m/>
    <m/>
    <n v="20000000"/>
    <m/>
    <m/>
    <n v="2590646"/>
    <m/>
    <m/>
    <m/>
    <m/>
    <m/>
    <m/>
    <m/>
    <m/>
    <m/>
    <m/>
    <n v="20000000"/>
    <n v="2590646"/>
  </r>
  <r>
    <x v="0"/>
    <x v="8"/>
    <s v="Demanda"/>
    <s v="Si"/>
    <s v="75 (30/12/2024)"/>
    <s v="160-20"/>
    <s v="3 - Fomentar la articulación de la política pública, el marco regulatorio y la visión de gobierno."/>
    <x v="24"/>
    <x v="11"/>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n v="1500000"/>
    <n v="1500000"/>
    <n v="1500000"/>
    <n v="1500000"/>
    <n v="1500000"/>
    <n v="1500000"/>
    <n v="29069988"/>
    <n v="29069988"/>
    <n v="38500000"/>
    <n v="38500000"/>
    <n v="0"/>
    <n v="1500000"/>
    <n v="1500000"/>
    <n v="29025"/>
    <d v="2025-02-28T00:00:00"/>
    <n v="40000000"/>
    <n v="0"/>
    <s v="28725, 29225, 33925, 37325, 41825,44725"/>
    <d v="2025-03-04T00:00:00"/>
    <n v="4930012"/>
    <n v="35069988"/>
    <n v="35069988"/>
    <s v="ARIAS GAVIRIA JESSICA,GONZALEZ GONZALEZ OLGA VICTORIA DEL SOCORRO,GONZALEZ GONZALEZ OLGA VICTORIA DEL SOCORRO_x000a_"/>
    <m/>
    <m/>
    <m/>
    <m/>
    <m/>
    <n v="1255080"/>
    <n v="1255080"/>
    <n v="1581376"/>
    <n v="320796"/>
    <n v="704838"/>
    <n v="1965418"/>
    <n v="1388718"/>
    <n v="1388718"/>
    <m/>
    <m/>
    <m/>
    <m/>
    <m/>
    <m/>
    <m/>
    <m/>
    <m/>
    <m/>
    <m/>
    <m/>
    <n v="4930012"/>
    <n v="4930012"/>
  </r>
  <r>
    <x v="0"/>
    <x v="8"/>
    <s v="Demanda"/>
    <s v="Si"/>
    <n v="40"/>
    <s v="160-21"/>
    <s v="2 - Desarrollar la capacidad instalada en la planificación estratégica de la atención de la demanda."/>
    <x v="23"/>
    <x v="32"/>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n v="1401693"/>
    <n v="15401693"/>
    <n v="51101693"/>
    <n v="51101693"/>
    <n v="0"/>
    <n v="0"/>
    <n v="0"/>
    <n v="35125"/>
    <d v="2025-05-05T00:00:00"/>
    <n v="49700000"/>
    <n v="1401693"/>
    <n v="42025"/>
    <s v="26/05/2025"/>
    <n v="49700000"/>
    <n v="1401693"/>
    <n v="0"/>
    <s v="AGREDA DELGADO JUAN ALEXANDER"/>
    <s v="CO1.PCCNTR.7903551"/>
    <m/>
    <m/>
    <m/>
    <m/>
    <m/>
    <m/>
    <m/>
    <m/>
    <n v="51800000"/>
    <m/>
    <n v="-2100000"/>
    <n v="700000"/>
    <m/>
    <n v="7000000"/>
    <m/>
    <n v="7000000"/>
    <m/>
    <m/>
    <m/>
    <m/>
    <m/>
    <m/>
    <m/>
    <m/>
    <n v="49700000"/>
    <n v="14700000"/>
  </r>
  <r>
    <x v="0"/>
    <x v="8"/>
    <s v="Demanda"/>
    <s v="Si"/>
    <n v="13"/>
    <s v="160-22"/>
    <s v="2 - Desarrollar la capacidad instalada en la planificación estratégica de la atención de la demanda."/>
    <x v="23"/>
    <x v="32"/>
    <n v="43233501"/>
    <x v="20"/>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n v="10177130"/>
    <m/>
    <m/>
    <m/>
    <m/>
    <m/>
    <m/>
    <n v="10177130"/>
    <n v="10177130"/>
    <n v="10177130"/>
    <n v="0"/>
    <n v="0"/>
    <n v="0"/>
    <n v="40325"/>
    <d v="2025-07-28T00:00:00"/>
    <n v="10177130"/>
    <n v="0"/>
    <m/>
    <m/>
    <n v="0"/>
    <n v="10177130"/>
    <n v="10177130"/>
    <m/>
    <m/>
    <m/>
    <m/>
    <m/>
    <m/>
    <m/>
    <m/>
    <m/>
    <m/>
    <m/>
    <m/>
    <m/>
    <m/>
    <m/>
    <m/>
    <m/>
    <m/>
    <m/>
    <m/>
    <m/>
    <m/>
    <m/>
    <m/>
    <m/>
    <m/>
    <n v="0"/>
    <n v="0"/>
  </r>
  <r>
    <x v="0"/>
    <x v="8"/>
    <s v="Demanda"/>
    <s v="Si"/>
    <n v="13"/>
    <s v="160-23"/>
    <s v="1 - Mejorar la representatividad en la información de la participación de los sectores económicos en el consumo de energía."/>
    <x v="22"/>
    <x v="22"/>
    <n v="43233501"/>
    <x v="19"/>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n v="13572510"/>
    <m/>
    <m/>
    <m/>
    <m/>
    <m/>
    <m/>
    <n v="13572510"/>
    <n v="13572510"/>
    <n v="13572510"/>
    <n v="0"/>
    <n v="0"/>
    <n v="0"/>
    <n v="40325"/>
    <d v="2025-07-28T00:00:00"/>
    <n v="13572510"/>
    <n v="0"/>
    <m/>
    <m/>
    <n v="0"/>
    <n v="13572510"/>
    <n v="13572510"/>
    <m/>
    <m/>
    <m/>
    <m/>
    <m/>
    <m/>
    <m/>
    <m/>
    <m/>
    <m/>
    <m/>
    <m/>
    <m/>
    <m/>
    <m/>
    <m/>
    <m/>
    <m/>
    <m/>
    <m/>
    <m/>
    <m/>
    <m/>
    <m/>
    <m/>
    <m/>
    <n v="0"/>
    <n v="0"/>
  </r>
  <r>
    <x v="0"/>
    <x v="8"/>
    <s v="Demanda"/>
    <s v="Si"/>
    <n v="13"/>
    <s v="160-24"/>
    <s v="1 - Mejorar la representatividad en la información de la participación de los sectores económicos en el consumo de energía."/>
    <x v="22"/>
    <x v="21"/>
    <n v="43233501"/>
    <x v="19"/>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n v="5041631"/>
    <m/>
    <m/>
    <m/>
    <m/>
    <m/>
    <m/>
    <n v="5041631"/>
    <n v="5041631"/>
    <n v="5041631"/>
    <n v="0"/>
    <n v="0"/>
    <n v="0"/>
    <n v="40325"/>
    <d v="2025-07-28T00:00:00"/>
    <n v="5041631"/>
    <n v="0"/>
    <m/>
    <m/>
    <n v="0"/>
    <n v="5041631"/>
    <n v="5041631"/>
    <m/>
    <m/>
    <m/>
    <m/>
    <m/>
    <m/>
    <m/>
    <m/>
    <m/>
    <m/>
    <m/>
    <m/>
    <m/>
    <m/>
    <m/>
    <m/>
    <m/>
    <m/>
    <m/>
    <m/>
    <m/>
    <m/>
    <m/>
    <m/>
    <m/>
    <m/>
    <n v="0"/>
    <n v="0"/>
  </r>
  <r>
    <x v="0"/>
    <x v="8"/>
    <s v="Demanda"/>
    <s v="Si"/>
    <n v="40"/>
    <s v="160-25"/>
    <s v="1 - Mejorar la representatividad en la información de la participación de los sectores económicos en el consumo de energía."/>
    <x v="22"/>
    <x v="21"/>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n v="2790773"/>
    <m/>
    <m/>
    <n v="930258"/>
    <m/>
    <n v="930258"/>
    <m/>
    <n v="930257"/>
    <n v="2790773"/>
    <n v="2790773"/>
    <n v="0"/>
    <n v="0"/>
    <n v="0"/>
    <m/>
    <m/>
    <m/>
    <n v="2790773"/>
    <m/>
    <m/>
    <n v="0"/>
    <n v="2790773"/>
    <n v="0"/>
    <m/>
    <m/>
    <m/>
    <m/>
    <m/>
    <m/>
    <m/>
    <m/>
    <m/>
    <m/>
    <m/>
    <m/>
    <m/>
    <m/>
    <m/>
    <m/>
    <m/>
    <m/>
    <m/>
    <m/>
    <m/>
    <m/>
    <m/>
    <m/>
    <m/>
    <m/>
    <n v="0"/>
    <n v="0"/>
  </r>
  <r>
    <x v="0"/>
    <x v="8"/>
    <s v="Demanda"/>
    <s v="Si"/>
    <n v="40"/>
    <s v="160-26"/>
    <s v="2 - Desarrollar la capacidad instalada en la planificación estratégica de la atención de la demanda."/>
    <x v="23"/>
    <x v="32"/>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n v="2409227"/>
    <m/>
    <m/>
    <n v="803076"/>
    <m/>
    <n v="803076"/>
    <m/>
    <n v="803075"/>
    <n v="2409227"/>
    <n v="2409227"/>
    <n v="0"/>
    <n v="0"/>
    <n v="0"/>
    <m/>
    <m/>
    <m/>
    <n v="2409227"/>
    <m/>
    <m/>
    <n v="0"/>
    <n v="2409227"/>
    <n v="0"/>
    <m/>
    <m/>
    <m/>
    <m/>
    <m/>
    <m/>
    <m/>
    <m/>
    <m/>
    <m/>
    <m/>
    <m/>
    <m/>
    <m/>
    <m/>
    <m/>
    <m/>
    <m/>
    <m/>
    <m/>
    <m/>
    <m/>
    <m/>
    <m/>
    <m/>
    <m/>
    <n v="0"/>
    <n v="0"/>
  </r>
  <r>
    <x v="0"/>
    <x v="8"/>
    <s v="Demanda"/>
    <s v="Si"/>
    <n v="40"/>
    <s v="160-27"/>
    <s v="1 - Mejorar la representatividad en la información de la participación de los sectores económicos en el consumo de energía."/>
    <x v="22"/>
    <x v="22"/>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n v="7400000"/>
    <n v="7400000"/>
    <n v="0"/>
    <n v="0"/>
    <n v="0"/>
    <m/>
    <m/>
    <m/>
    <n v="7400000"/>
    <m/>
    <m/>
    <n v="0"/>
    <n v="7400000"/>
    <n v="0"/>
    <m/>
    <m/>
    <m/>
    <m/>
    <m/>
    <m/>
    <m/>
    <m/>
    <m/>
    <m/>
    <m/>
    <m/>
    <m/>
    <m/>
    <m/>
    <m/>
    <m/>
    <m/>
    <m/>
    <m/>
    <m/>
    <m/>
    <m/>
    <m/>
    <m/>
    <m/>
    <n v="0"/>
    <n v="0"/>
  </r>
  <r>
    <x v="0"/>
    <x v="8"/>
    <s v="Demanda"/>
    <s v="Si"/>
    <n v="40"/>
    <s v="160-28"/>
    <s v="1 - Mejorar la representatividad en la información de la participación de los sectores económicos en el consumo de energía."/>
    <x v="22"/>
    <x v="22"/>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n v="1780000"/>
    <m/>
    <m/>
    <n v="593333"/>
    <m/>
    <n v="593333"/>
    <m/>
    <n v="593334"/>
    <n v="1780000"/>
    <n v="1780000"/>
    <n v="0"/>
    <n v="0"/>
    <n v="0"/>
    <m/>
    <m/>
    <m/>
    <n v="1780000"/>
    <m/>
    <m/>
    <n v="0"/>
    <n v="1780000"/>
    <n v="0"/>
    <m/>
    <m/>
    <m/>
    <m/>
    <m/>
    <m/>
    <m/>
    <m/>
    <m/>
    <m/>
    <m/>
    <m/>
    <m/>
    <m/>
    <m/>
    <m/>
    <m/>
    <m/>
    <m/>
    <m/>
    <m/>
    <m/>
    <m/>
    <m/>
    <m/>
    <m/>
    <n v="0"/>
    <n v="0"/>
  </r>
  <r>
    <x v="0"/>
    <x v="8"/>
    <s v="Demanda"/>
    <s v="Si"/>
    <n v="40"/>
    <s v="160-29"/>
    <s v="3 - Fomentar la articulación de la política pública, el marco regulatorio y la visión de gobierno."/>
    <x v="24"/>
    <x v="11"/>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n v="5620000"/>
    <m/>
    <m/>
    <n v="1873333"/>
    <m/>
    <n v="1873333"/>
    <m/>
    <n v="1873334"/>
    <n v="5620000"/>
    <n v="5620000"/>
    <n v="0"/>
    <n v="0"/>
    <n v="0"/>
    <m/>
    <m/>
    <m/>
    <n v="5620000"/>
    <m/>
    <m/>
    <n v="0"/>
    <n v="5620000"/>
    <n v="0"/>
    <m/>
    <m/>
    <m/>
    <m/>
    <m/>
    <m/>
    <m/>
    <m/>
    <m/>
    <m/>
    <m/>
    <m/>
    <m/>
    <m/>
    <m/>
    <m/>
    <m/>
    <m/>
    <m/>
    <m/>
    <m/>
    <m/>
    <m/>
    <m/>
    <m/>
    <m/>
    <n v="0"/>
    <n v="0"/>
  </r>
  <r>
    <x v="0"/>
    <x v="8"/>
    <s v="Demanda"/>
    <s v="Si"/>
    <n v="40"/>
    <s v="160-30"/>
    <s v="3 - Fomentar la articulación de la política pública, el marco regulatorio y la visión de gobierno."/>
    <x v="24"/>
    <x v="11"/>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n v="7400000"/>
    <m/>
    <m/>
    <n v="2466667"/>
    <m/>
    <n v="2466667"/>
    <m/>
    <n v="2466666"/>
    <n v="7400000"/>
    <n v="7400000"/>
    <n v="0"/>
    <n v="0"/>
    <n v="0"/>
    <m/>
    <m/>
    <m/>
    <n v="7400000"/>
    <m/>
    <m/>
    <n v="0"/>
    <n v="7400000"/>
    <n v="0"/>
    <m/>
    <m/>
    <m/>
    <m/>
    <m/>
    <m/>
    <m/>
    <m/>
    <m/>
    <m/>
    <m/>
    <m/>
    <m/>
    <m/>
    <m/>
    <m/>
    <m/>
    <m/>
    <m/>
    <m/>
    <m/>
    <m/>
    <m/>
    <m/>
    <m/>
    <m/>
    <n v="0"/>
    <n v="0"/>
  </r>
  <r>
    <x v="0"/>
    <x v="8"/>
    <s v="Demanda"/>
    <s v="Si"/>
    <n v="40"/>
    <s v="160-31"/>
    <s v="3 - Fomentar la articulación de la política pública, el marco regulatorio y la visión de gobierno."/>
    <x v="24"/>
    <x v="11"/>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6662400"/>
    <n v="6662400"/>
    <s v="No"/>
    <s v="N/A"/>
    <s v="Wilson Quintero"/>
    <s v="Subdirector de Demanda"/>
    <n v="6012220601"/>
    <s v="wilson.quintero@upme.gov.co"/>
    <m/>
    <m/>
    <m/>
    <m/>
    <m/>
    <m/>
    <m/>
    <m/>
    <m/>
    <m/>
    <m/>
    <m/>
    <m/>
    <m/>
    <m/>
    <m/>
    <n v="6662400"/>
    <m/>
    <m/>
    <m/>
    <m/>
    <m/>
    <m/>
    <n v="6662400"/>
    <n v="6662400"/>
    <n v="6662400"/>
    <n v="0"/>
    <n v="0"/>
    <n v="0"/>
    <m/>
    <m/>
    <m/>
    <n v="6662400"/>
    <m/>
    <m/>
    <n v="0"/>
    <n v="6662400"/>
    <n v="0"/>
    <m/>
    <m/>
    <m/>
    <m/>
    <m/>
    <m/>
    <m/>
    <m/>
    <m/>
    <m/>
    <m/>
    <m/>
    <m/>
    <m/>
    <m/>
    <m/>
    <m/>
    <m/>
    <m/>
    <m/>
    <m/>
    <m/>
    <m/>
    <m/>
    <m/>
    <m/>
    <n v="0"/>
    <n v="0"/>
  </r>
  <r>
    <x v="0"/>
    <x v="9"/>
    <s v="Territorial"/>
    <s v="Si"/>
    <s v="75 (30/12/2024)"/>
    <s v="100-1"/>
    <s v="1 - Incluir el uso de las particularidades propias de cada territorio en la planeación minero energética."/>
    <x v="0"/>
    <x v="33"/>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m/>
    <m/>
    <m/>
    <m/>
    <m/>
    <m/>
    <m/>
    <n v="50000000"/>
    <n v="34166667"/>
  </r>
  <r>
    <x v="0"/>
    <x v="9"/>
    <s v="Territorial"/>
    <s v="Si"/>
    <n v="13"/>
    <s v="100-2"/>
    <s v="1 - Incluir el uso de las particularidades propias de cada territorio en la planeación minero energética."/>
    <x v="0"/>
    <x v="33"/>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m/>
    <m/>
    <m/>
    <m/>
    <m/>
    <m/>
    <m/>
    <n v="50400000"/>
    <n v="34230000"/>
  </r>
  <r>
    <x v="0"/>
    <x v="9"/>
    <s v="Territorial"/>
    <s v="Si"/>
    <s v="01"/>
    <s v="100-3"/>
    <s v="1 - Incluir el uso de las particularidades propias de cada territorio en la planeación minero energética."/>
    <x v="0"/>
    <x v="33"/>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r>
  <r>
    <x v="0"/>
    <x v="9"/>
    <s v="Territorial"/>
    <s v="Si"/>
    <n v="25"/>
    <s v="100-4"/>
    <s v="1 - Incluir el uso de las particularidades propias de cada territorio en la planeación minero energética."/>
    <x v="0"/>
    <x v="34"/>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n v="4551995"/>
    <m/>
    <m/>
    <n v="4551995"/>
    <m/>
    <m/>
    <n v="4551995"/>
    <n v="4551995"/>
    <n v="0"/>
    <n v="0"/>
    <n v="0"/>
    <n v="32325"/>
    <d v="2025-04-09T00:00:00"/>
    <n v="0"/>
    <n v="4551995"/>
    <m/>
    <m/>
    <n v="0"/>
    <n v="4551995"/>
    <n v="0"/>
    <m/>
    <m/>
    <m/>
    <m/>
    <m/>
    <m/>
    <m/>
    <m/>
    <m/>
    <m/>
    <m/>
    <m/>
    <m/>
    <m/>
    <m/>
    <m/>
    <m/>
    <m/>
    <m/>
    <m/>
    <m/>
    <m/>
    <m/>
    <m/>
    <m/>
    <m/>
    <n v="0"/>
    <n v="0"/>
  </r>
  <r>
    <x v="0"/>
    <x v="9"/>
    <s v="Territorial"/>
    <s v="Si"/>
    <n v="11"/>
    <s v="100-5"/>
    <s v="1 - Incluir el uso de las particularidades propias de cada territorio en la planeación minero energética."/>
    <x v="0"/>
    <x v="33"/>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n v="81400000"/>
    <n v="81400000"/>
    <n v="0"/>
    <n v="0"/>
    <n v="0"/>
    <n v="11625"/>
    <d v="2024-01-15T00:00:00"/>
    <n v="81400000"/>
    <n v="0"/>
    <n v="11125"/>
    <d v="2025-01-23T00:00:00"/>
    <n v="81400000"/>
    <n v="0"/>
    <n v="0"/>
    <s v="LONDOÑO PALACINO CATALINA"/>
    <s v="CO1.PCCNTR.7299247"/>
    <n v="81400000"/>
    <m/>
    <m/>
    <n v="1726667"/>
    <m/>
    <n v="7400000"/>
    <m/>
    <n v="7400000"/>
    <m/>
    <n v="7400000"/>
    <m/>
    <n v="7400000"/>
    <m/>
    <n v="7400000"/>
    <m/>
    <n v="7400000"/>
    <m/>
    <m/>
    <m/>
    <m/>
    <m/>
    <m/>
    <m/>
    <m/>
    <n v="81400000"/>
    <n v="46126667"/>
  </r>
  <r>
    <x v="0"/>
    <x v="9"/>
    <s v="Territorial"/>
    <s v="Si"/>
    <n v="24"/>
    <s v="100-6"/>
    <s v="1 - Incluir el uso de las particularidades propias de cada territorio en la planeación minero energética."/>
    <x v="0"/>
    <x v="33"/>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5000000"/>
    <n v="35000000"/>
    <s v="No"/>
    <s v="N/A"/>
    <s v="Ingrid Viviana Garzón"/>
    <s v="Asesora Dirección general"/>
    <n v="6012220601"/>
    <s v="ingrid.garzon@upme.gov.co"/>
    <m/>
    <m/>
    <m/>
    <m/>
    <m/>
    <m/>
    <m/>
    <m/>
    <n v="31835497"/>
    <m/>
    <m/>
    <m/>
    <m/>
    <m/>
    <n v="-632901"/>
    <m/>
    <m/>
    <m/>
    <n v="3797404"/>
    <n v="2722066"/>
    <m/>
    <n v="9493510"/>
    <m/>
    <n v="22784424"/>
    <n v="35000000"/>
    <n v="35000000"/>
    <n v="0"/>
    <n v="0"/>
    <n v="0"/>
    <n v="35625"/>
    <d v="2025-05-21T00:00:00"/>
    <n v="34367099"/>
    <n v="632901"/>
    <n v="42125"/>
    <s v="26/05/2025"/>
    <n v="31202596"/>
    <n v="3797404"/>
    <n v="3164503"/>
    <s v="AREVALO ORDOÑEZ LUIS FERNANDO"/>
    <s v="CO1.PCCNTR.7911634"/>
    <m/>
    <m/>
    <m/>
    <m/>
    <m/>
    <m/>
    <m/>
    <m/>
    <n v="31835497"/>
    <m/>
    <m/>
    <m/>
    <m/>
    <m/>
    <n v="-632901"/>
    <m/>
    <m/>
    <m/>
    <m/>
    <m/>
    <m/>
    <m/>
    <m/>
    <m/>
    <n v="31202596"/>
    <n v="0"/>
  </r>
  <r>
    <x v="0"/>
    <x v="9"/>
    <s v="Territorial"/>
    <s v="Si"/>
    <s v="75 (30/12/2024)"/>
    <s v="100-7"/>
    <s v="1 - Incluir el uso de las particularidades propias de cada territorio en la planeación minero energética."/>
    <x v="0"/>
    <x v="33"/>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n v="787500"/>
    <n v="7875000"/>
    <m/>
    <n v="7875000"/>
    <m/>
    <n v="16537500"/>
    <n v="75075000"/>
    <n v="75075000"/>
    <n v="0"/>
    <n v="0"/>
    <n v="0"/>
    <n v="27825"/>
    <d v="2025-02-21T00:00:00"/>
    <n v="74287500"/>
    <n v="787500"/>
    <n v="28525"/>
    <d v="2025-03-03T00:00:00"/>
    <n v="74287500"/>
    <n v="787500"/>
    <n v="0"/>
    <s v="DUQUE PARRA CHRISTIAN LEONARDO"/>
    <s v="CO1.PCCNTR.7585353"/>
    <m/>
    <m/>
    <m/>
    <m/>
    <n v="75075000"/>
    <m/>
    <m/>
    <n v="3412500"/>
    <n v="-787500"/>
    <n v="7875000"/>
    <m/>
    <n v="7875000"/>
    <m/>
    <n v="7875000"/>
    <m/>
    <n v="7875000"/>
    <m/>
    <m/>
    <m/>
    <m/>
    <m/>
    <m/>
    <m/>
    <m/>
    <n v="74287500"/>
    <n v="34912500"/>
  </r>
  <r>
    <x v="0"/>
    <x v="9"/>
    <s v="Territorial"/>
    <s v="Si"/>
    <n v="2"/>
    <s v="100-8"/>
    <s v="1 - Incluir el uso de las particularidades propias de cada territorio en la planeación minero energética."/>
    <x v="0"/>
    <x v="33"/>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7900000"/>
    <n v="460000"/>
    <n v="7900000"/>
    <m/>
    <n v="7900000"/>
    <m/>
    <n v="15848650"/>
    <n v="79900000"/>
    <n v="79900000"/>
    <n v="0"/>
    <n v="0"/>
    <n v="0"/>
    <n v="22925"/>
    <d v="2025-01-31T00:00:00"/>
    <n v="79440000"/>
    <n v="460000"/>
    <n v="22825"/>
    <d v="2025-02-11T00:00:00"/>
    <n v="79440000"/>
    <n v="460000"/>
    <n v="0"/>
    <s v="CASTAÑEDA LASSO MONICA CRISTINA"/>
    <s v="CO1.PCCNTR.7448734"/>
    <m/>
    <m/>
    <n v="79900000"/>
    <m/>
    <m/>
    <n v="4370000"/>
    <n v="-460000"/>
    <n v="7435675"/>
    <m/>
    <n v="6900000"/>
    <m/>
    <n v="7845675"/>
    <m/>
    <n v="6900000"/>
    <m/>
    <n v="6900000"/>
    <m/>
    <m/>
    <m/>
    <m/>
    <m/>
    <m/>
    <m/>
    <m/>
    <n v="79440000"/>
    <n v="40351350"/>
  </r>
  <r>
    <x v="0"/>
    <x v="9"/>
    <s v="Territorial"/>
    <s v="Si"/>
    <n v="2"/>
    <s v="100-9"/>
    <s v="1 - Incluir el uso de las particularidades propias de cada territorio en la planeación minero energética."/>
    <x v="0"/>
    <x v="33"/>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210547940"/>
    <n v="210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13818492"/>
    <n v="67129026"/>
    <n v="21000000"/>
    <m/>
    <n v="21000000"/>
    <m/>
    <n v="21961584"/>
    <n v="210547940"/>
    <n v="210547940"/>
    <n v="0"/>
    <n v="0"/>
    <n v="0"/>
    <n v="725"/>
    <d v="2025-01-03T00:00:00"/>
    <n v="143418914"/>
    <n v="67129026"/>
    <n v="725"/>
    <d v="2025-01-03T00:00:00"/>
    <n v="143418914"/>
    <n v="67129026"/>
    <n v="0"/>
    <s v="FESTIVAL TOURS S.A.S"/>
    <s v="CO1.PCCNTR.7126910"/>
    <n v="118330000"/>
    <m/>
    <m/>
    <m/>
    <m/>
    <n v="15716912"/>
    <m/>
    <n v="20647132"/>
    <m/>
    <n v="58135159"/>
    <n v="25088914"/>
    <m/>
    <m/>
    <n v="23968295"/>
    <m/>
    <n v="14300366"/>
    <m/>
    <m/>
    <m/>
    <m/>
    <m/>
    <m/>
    <m/>
    <m/>
    <n v="143418914"/>
    <n v="132767864"/>
  </r>
  <r>
    <x v="0"/>
    <x v="9"/>
    <s v="Territorial"/>
    <s v="Si"/>
    <n v="11"/>
    <s v="100-10"/>
    <s v="1 - Incluir el uso de las particularidades propias de cada territorio en la planeación minero energética."/>
    <x v="0"/>
    <x v="33"/>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352075"/>
    <m/>
    <n v="7500000"/>
    <m/>
    <n v="5600000"/>
    <n v="66000000"/>
    <n v="66000000"/>
    <n v="0"/>
    <n v="0"/>
    <n v="0"/>
    <n v="24625"/>
    <d v="2025-02-05T00:00:00"/>
    <n v="66000000"/>
    <n v="0"/>
    <n v="26925"/>
    <d v="2025-02-24T00:00:00"/>
    <n v="66000000"/>
    <n v="0"/>
    <n v="0"/>
    <s v="ENRIQUEZ OCHOA JHON EDISON"/>
    <s v="CO1.PCCNTR.7528137"/>
    <m/>
    <m/>
    <n v="66000000"/>
    <m/>
    <m/>
    <n v="1400000"/>
    <m/>
    <n v="7000000"/>
    <m/>
    <n v="7826125"/>
    <m/>
    <n v="7826125"/>
    <m/>
    <n v="7495675"/>
    <m/>
    <n v="7000000"/>
    <m/>
    <m/>
    <m/>
    <m/>
    <m/>
    <m/>
    <m/>
    <m/>
    <n v="66000000"/>
    <n v="38547925"/>
  </r>
  <r>
    <x v="0"/>
    <x v="9"/>
    <s v="Territorial"/>
    <s v="Si"/>
    <n v="38"/>
    <s v="100-11"/>
    <s v="2 - Fortalecer el conocimiento de la población y el territorio en cuanto a la dinámica de la planeación minero energética."/>
    <x v="25"/>
    <x v="35"/>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n v="0"/>
    <n v="0"/>
    <n v="0"/>
    <n v="0"/>
    <n v="0"/>
    <n v="40925"/>
    <d v="2025-07-31T00:00:00"/>
    <n v="0"/>
    <n v="0"/>
    <m/>
    <m/>
    <n v="0"/>
    <n v="0"/>
    <n v="0"/>
    <m/>
    <m/>
    <m/>
    <m/>
    <m/>
    <m/>
    <m/>
    <m/>
    <m/>
    <m/>
    <m/>
    <m/>
    <m/>
    <m/>
    <m/>
    <m/>
    <m/>
    <m/>
    <m/>
    <m/>
    <m/>
    <m/>
    <m/>
    <m/>
    <m/>
    <m/>
    <n v="0"/>
    <n v="0"/>
  </r>
  <r>
    <x v="0"/>
    <x v="9"/>
    <s v="Territorial"/>
    <s v="Si"/>
    <n v="11"/>
    <s v="100-12"/>
    <s v="1 - Incluir el uso de las particularidades propias de cada territorio en la planeación minero energética."/>
    <x v="0"/>
    <x v="33"/>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300000"/>
    <n v="34300000"/>
    <s v="No"/>
    <s v="N/A"/>
    <s v="Ingrid Viviana Garzón"/>
    <s v="Asesora Dirección general"/>
    <n v="6012220601"/>
    <s v="ingrid.garzon@upme.gov.co"/>
    <m/>
    <m/>
    <m/>
    <m/>
    <m/>
    <m/>
    <n v="34276480"/>
    <m/>
    <m/>
    <n v="3366440"/>
    <m/>
    <n v="4590600"/>
    <m/>
    <n v="4590600"/>
    <m/>
    <n v="4590600"/>
    <m/>
    <n v="4590600"/>
    <n v="23520"/>
    <n v="4590600"/>
    <m/>
    <n v="4590600"/>
    <m/>
    <n v="3389960"/>
    <n v="34300000"/>
    <n v="34300000"/>
    <n v="0"/>
    <n v="0"/>
    <n v="0"/>
    <n v="29525"/>
    <d v="2025-03-10T00:00:00"/>
    <n v="34300000"/>
    <n v="0"/>
    <n v="34025"/>
    <d v="2025-04-08T00:00:00"/>
    <n v="34276480"/>
    <n v="23520"/>
    <n v="23520"/>
    <s v="CARMONA GIRALDO NATALI"/>
    <s v="CO1.PCCNTR.7752785"/>
    <m/>
    <m/>
    <m/>
    <m/>
    <m/>
    <m/>
    <n v="34276480"/>
    <m/>
    <m/>
    <n v="3366440"/>
    <m/>
    <n v="4590600"/>
    <m/>
    <n v="4590600"/>
    <m/>
    <n v="4590600"/>
    <m/>
    <m/>
    <m/>
    <m/>
    <m/>
    <m/>
    <m/>
    <m/>
    <n v="34276480"/>
    <n v="17138240"/>
  </r>
  <r>
    <x v="0"/>
    <x v="9"/>
    <s v="Territorial"/>
    <s v="Si"/>
    <n v="11"/>
    <s v="100-13"/>
    <s v="1 - Incluir el uso de las particularidades propias de cada territorio en la planeación minero energética."/>
    <x v="0"/>
    <x v="33"/>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m/>
    <m/>
    <m/>
    <m/>
    <m/>
    <m/>
    <m/>
    <n v="56000000"/>
    <n v="37333333"/>
  </r>
  <r>
    <x v="0"/>
    <x v="9"/>
    <s v="Territorial"/>
    <s v="Si"/>
    <n v="11"/>
    <s v="100-14"/>
    <s v="1 - Incluir el uso de las particularidades propias de cada territorio en la planeación minero energética."/>
    <x v="0"/>
    <x v="33"/>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189999"/>
    <n v="42189999"/>
    <s v="No"/>
    <s v="N/A"/>
    <s v="Ingrid Viviana Garzón"/>
    <s v="Asesora Dirección general"/>
    <n v="6012220601"/>
    <s v="ingrid.garzon@upme.gov.co"/>
    <m/>
    <m/>
    <m/>
    <m/>
    <m/>
    <m/>
    <n v="42000000"/>
    <m/>
    <m/>
    <m/>
    <m/>
    <n v="13766666"/>
    <m/>
    <m/>
    <m/>
    <n v="7000000"/>
    <m/>
    <n v="14000000"/>
    <n v="189999"/>
    <n v="7000000"/>
    <m/>
    <n v="423333"/>
    <m/>
    <m/>
    <n v="42189999"/>
    <n v="42189999"/>
    <n v="0"/>
    <n v="0"/>
    <n v="0"/>
    <n v="29825"/>
    <d v="2025-03-10T00:00:00"/>
    <n v="42189999"/>
    <n v="0"/>
    <n v="32725"/>
    <d v="2025-04-01T00:00:00"/>
    <n v="42000000"/>
    <n v="189999"/>
    <n v="189999"/>
    <s v="OSORIO MARUN JAIME ANDRES"/>
    <s v="CO1.PCCNTR.7720730"/>
    <m/>
    <m/>
    <m/>
    <m/>
    <m/>
    <m/>
    <n v="42000000"/>
    <m/>
    <m/>
    <m/>
    <m/>
    <n v="13766666"/>
    <m/>
    <m/>
    <m/>
    <n v="7000000"/>
    <m/>
    <m/>
    <m/>
    <m/>
    <m/>
    <m/>
    <m/>
    <m/>
    <n v="42000000"/>
    <n v="20766666"/>
  </r>
  <r>
    <x v="0"/>
    <x v="9"/>
    <s v="Territorial"/>
    <s v="Si"/>
    <s v="75 (30/12/2024)"/>
    <s v="100-15"/>
    <s v="1 - Incluir el uso de las particularidades propias de cada territorio en la planeación minero energética."/>
    <x v="0"/>
    <x v="33"/>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m/>
    <m/>
    <m/>
    <m/>
    <m/>
    <m/>
    <m/>
    <n v="66000000"/>
    <n v="50933333"/>
  </r>
  <r>
    <x v="0"/>
    <x v="9"/>
    <s v="Territorial"/>
    <s v="Si"/>
    <n v="38"/>
    <s v="100-16"/>
    <s v="1 - Incluir el uso de las particularidades propias de cada territorio en la planeación minero energética."/>
    <x v="0"/>
    <x v="33"/>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37529988"/>
    <n v="37529988"/>
    <s v="No"/>
    <s v="N/A"/>
    <s v="Ingrid Viviana Garzón"/>
    <s v="Asesora Dirección general"/>
    <n v="6012220601"/>
    <s v="ingrid.garzon@upme.gov.co"/>
    <m/>
    <m/>
    <m/>
    <m/>
    <m/>
    <m/>
    <m/>
    <m/>
    <m/>
    <m/>
    <m/>
    <m/>
    <m/>
    <m/>
    <m/>
    <m/>
    <n v="37529988"/>
    <m/>
    <m/>
    <n v="4000000"/>
    <m/>
    <n v="8000000"/>
    <m/>
    <n v="25529988"/>
    <n v="37529988"/>
    <n v="37529988"/>
    <n v="0"/>
    <n v="0"/>
    <n v="0"/>
    <n v="42925"/>
    <d v="2025-08-21T00:00:00"/>
    <n v="37529988"/>
    <n v="0"/>
    <m/>
    <m/>
    <n v="0"/>
    <n v="37529988"/>
    <n v="37529988"/>
    <m/>
    <m/>
    <m/>
    <m/>
    <m/>
    <m/>
    <m/>
    <m/>
    <m/>
    <m/>
    <m/>
    <m/>
    <m/>
    <m/>
    <m/>
    <m/>
    <m/>
    <m/>
    <m/>
    <m/>
    <m/>
    <m/>
    <m/>
    <m/>
    <m/>
    <m/>
    <n v="0"/>
    <n v="0"/>
  </r>
  <r>
    <x v="0"/>
    <x v="9"/>
    <s v="Territorial"/>
    <s v="Si"/>
    <n v="13"/>
    <s v="100-17"/>
    <s v="1 - Incluir el uso de las particularidades propias de cada territorio en la planeación minero energética."/>
    <x v="0"/>
    <x v="33"/>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n v="12000000"/>
    <m/>
    <m/>
    <m/>
    <n v="30000000"/>
    <m/>
    <n v="6000000"/>
    <n v="60000000"/>
    <n v="60000000"/>
    <n v="0"/>
    <n v="0"/>
    <n v="0"/>
    <n v="28325"/>
    <d v="2025-02-26T00:00:00"/>
    <n v="60000000"/>
    <n v="0"/>
    <n v="35625"/>
    <d v="2025-04-16T00:00:00"/>
    <n v="60000000"/>
    <n v="0"/>
    <n v="0"/>
    <s v="ASOCIACION JUVENIL UNIDOS POR EL AMOR AL PUEBLO"/>
    <s v="CO1.PCCNTR.7787530"/>
    <m/>
    <m/>
    <m/>
    <m/>
    <m/>
    <m/>
    <n v="60000000"/>
    <m/>
    <m/>
    <m/>
    <m/>
    <m/>
    <m/>
    <m/>
    <m/>
    <n v="12000000"/>
    <m/>
    <m/>
    <m/>
    <m/>
    <m/>
    <m/>
    <m/>
    <m/>
    <n v="60000000"/>
    <n v="12000000"/>
  </r>
  <r>
    <x v="0"/>
    <x v="9"/>
    <s v="Territorial"/>
    <s v="Si"/>
    <n v="13"/>
    <s v="100-18"/>
    <s v="1 - Incluir el uso de las particularidades propias de cada territorio en la planeación minero energética."/>
    <x v="0"/>
    <x v="33"/>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9677000"/>
    <n v="2099300"/>
    <n v="9677000"/>
    <m/>
    <n v="9677000"/>
    <m/>
    <n v="22420301"/>
    <n v="85340001"/>
    <n v="85340001"/>
    <n v="0"/>
    <n v="0"/>
    <n v="0"/>
    <n v="28425"/>
    <d v="2025-02-26T00:00:00"/>
    <n v="83240701"/>
    <n v="2099300"/>
    <n v="33625"/>
    <d v="2025-04-04T00:00:00"/>
    <n v="83240701"/>
    <n v="2099300"/>
    <n v="0"/>
    <s v="LOPEZ BOLIVAR MARIA CRISTINA"/>
    <s v="CO1.PCCNTR.7748347"/>
    <m/>
    <m/>
    <m/>
    <m/>
    <m/>
    <m/>
    <n v="85340001"/>
    <m/>
    <m/>
    <n v="6897700"/>
    <n v="-2099300"/>
    <n v="8997000"/>
    <m/>
    <n v="8997000"/>
    <m/>
    <n v="8997000"/>
    <m/>
    <m/>
    <m/>
    <m/>
    <m/>
    <m/>
    <m/>
    <m/>
    <n v="83240701"/>
    <n v="33888700"/>
  </r>
  <r>
    <x v="0"/>
    <x v="9"/>
    <s v="Territorial"/>
    <s v="Si"/>
    <s v="75 (30/12/2024)"/>
    <s v="100-19"/>
    <s v="1 - Incluir el uso de las particularidades propias de cada territorio en la planeación minero energética."/>
    <x v="0"/>
    <x v="33"/>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n v="3698783"/>
    <m/>
    <m/>
    <m/>
    <m/>
    <m/>
    <m/>
    <n v="12198783"/>
    <n v="12198783"/>
    <n v="0"/>
    <n v="0"/>
    <n v="0"/>
    <n v="9925"/>
    <d v="2025-01-14T00:00:00"/>
    <n v="12198783"/>
    <n v="0"/>
    <n v="8525"/>
    <d v="2025-01-17T00:00:00"/>
    <n v="12198783"/>
    <n v="0"/>
    <n v="0"/>
    <s v="SALGADO SALGUERO BLANCA DEL"/>
    <s v="CO1.PCCNTR.7260523"/>
    <n v="12198783"/>
    <m/>
    <m/>
    <m/>
    <m/>
    <m/>
    <m/>
    <m/>
    <m/>
    <m/>
    <m/>
    <m/>
    <m/>
    <n v="8500000"/>
    <m/>
    <m/>
    <m/>
    <m/>
    <m/>
    <m/>
    <m/>
    <m/>
    <m/>
    <m/>
    <n v="12198783"/>
    <n v="8500000"/>
  </r>
  <r>
    <x v="0"/>
    <x v="9"/>
    <s v="Territorial"/>
    <s v="Si"/>
    <s v="75 (30/12/2024)"/>
    <s v="100-20"/>
    <s v="1 - Incluir el uso de las particularidades propias de cada territorio en la planeación minero energética."/>
    <x v="0"/>
    <x v="33"/>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n v="12198783"/>
    <n v="12198783"/>
    <n v="0"/>
    <n v="0"/>
    <n v="0"/>
    <n v="9825"/>
    <d v="2025-01-14T00:00:00"/>
    <n v="12198783"/>
    <n v="0"/>
    <n v="8925"/>
    <d v="2025-01-17T00:00:00"/>
    <n v="12198783"/>
    <n v="0"/>
    <n v="0"/>
    <s v="AYA NAVARRO ESTEFANIA"/>
    <s v="CO1.PCCNTR.7260913"/>
    <n v="12198783"/>
    <m/>
    <m/>
    <m/>
    <m/>
    <m/>
    <m/>
    <m/>
    <m/>
    <m/>
    <m/>
    <m/>
    <m/>
    <m/>
    <m/>
    <n v="7242848"/>
    <m/>
    <m/>
    <m/>
    <m/>
    <m/>
    <m/>
    <m/>
    <m/>
    <n v="12198783"/>
    <n v="7242848"/>
  </r>
  <r>
    <x v="0"/>
    <x v="9"/>
    <s v="Territorial"/>
    <s v="Si"/>
    <s v="75 (30/12/2024)"/>
    <s v="100-21"/>
    <s v="1 - Incluir el uso de las particularidades propias de cada territorio en la planeación minero energética."/>
    <x v="0"/>
    <x v="33"/>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48000000"/>
    <n v="48000000"/>
    <s v="No"/>
    <s v="N/A"/>
    <s v="Ingrid Viviana Garzón"/>
    <s v="Asesora Dirección general"/>
    <n v="6012220601"/>
    <s v="ingrid.garzon@upme.gov.co"/>
    <m/>
    <m/>
    <m/>
    <m/>
    <m/>
    <m/>
    <n v="48000000"/>
    <m/>
    <m/>
    <n v="4000000"/>
    <m/>
    <n v="8000000"/>
    <m/>
    <n v="8000000"/>
    <m/>
    <n v="8000000"/>
    <m/>
    <n v="6000000"/>
    <m/>
    <n v="6000000"/>
    <m/>
    <n v="6000000"/>
    <m/>
    <n v="2000000"/>
    <n v="48000000"/>
    <n v="48000000"/>
    <n v="0"/>
    <n v="0"/>
    <n v="0"/>
    <n v="15825"/>
    <d v="2025-01-22T00:00:00"/>
    <n v="48000000"/>
    <n v="0"/>
    <n v="35225"/>
    <d v="2025-04-15T00:00:00"/>
    <n v="48000000"/>
    <n v="0"/>
    <n v="0"/>
    <s v="ROSADA SANCHEZ KAREN TATIANA"/>
    <s v="CO1.PCCNTR.7787162"/>
    <m/>
    <m/>
    <m/>
    <m/>
    <m/>
    <m/>
    <n v="48000000"/>
    <m/>
    <m/>
    <n v="4000000"/>
    <m/>
    <n v="8000000"/>
    <m/>
    <n v="8000000"/>
    <m/>
    <n v="8000000"/>
    <m/>
    <m/>
    <m/>
    <m/>
    <m/>
    <m/>
    <m/>
    <m/>
    <n v="48000000"/>
    <n v="28000000"/>
  </r>
  <r>
    <x v="0"/>
    <x v="9"/>
    <s v="Territorial"/>
    <s v="Si"/>
    <n v="31"/>
    <s v="100-22"/>
    <s v="1 - Incluir el uso de las particularidades propias de cada territorio en la planeación minero energética."/>
    <x v="0"/>
    <x v="33"/>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r>
  <r>
    <x v="0"/>
    <x v="9"/>
    <s v="Territorial"/>
    <s v="Si"/>
    <s v="75 (30/12/2024)"/>
    <s v="100-23"/>
    <s v="1 - Incluir el uso de las particularidades propias de cada territorio en la planeación minero energética."/>
    <x v="0"/>
    <x v="33"/>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7400000"/>
    <m/>
    <n v="7300000"/>
    <m/>
    <n v="6800000"/>
    <m/>
    <n v="11962658"/>
    <n v="66513333"/>
    <n v="66513333"/>
    <n v="0"/>
    <n v="0"/>
    <n v="0"/>
    <n v="27625"/>
    <d v="2025-02-21T00:00:00"/>
    <n v="66513333"/>
    <n v="0"/>
    <n v="29425"/>
    <d v="2025-03-07T00:00:00"/>
    <n v="66513333"/>
    <n v="0"/>
    <n v="0"/>
    <s v="MONTOYA VARGAS MANUEL ALEJANDRO"/>
    <s v="CO1.PCCNTR.7611633"/>
    <m/>
    <m/>
    <m/>
    <m/>
    <n v="66513333"/>
    <m/>
    <m/>
    <n v="4830000"/>
    <m/>
    <n v="6900000"/>
    <m/>
    <n v="7520675"/>
    <m/>
    <n v="6900000"/>
    <m/>
    <n v="6900000"/>
    <m/>
    <m/>
    <m/>
    <m/>
    <m/>
    <m/>
    <m/>
    <m/>
    <n v="66513333"/>
    <n v="33050675"/>
  </r>
  <r>
    <x v="0"/>
    <x v="9"/>
    <s v="Territorial"/>
    <s v="Si"/>
    <n v="13"/>
    <s v="100-24"/>
    <s v="1 - Incluir el uso de las particularidades propias de cada territorio en la planeación minero energética."/>
    <x v="0"/>
    <x v="33"/>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9246567"/>
    <m/>
    <m/>
    <n v="37579900"/>
    <n v="37579900"/>
    <n v="0"/>
    <n v="0"/>
    <n v="0"/>
    <n v="29925"/>
    <d v="2025-03-10T00:00:00"/>
    <n v="37579900"/>
    <n v="0"/>
    <n v="34525"/>
    <d v="2025-04-10T00:00:00"/>
    <n v="37579900"/>
    <n v="0"/>
    <n v="0"/>
    <s v="GOMEZ FLOREZ CARLOS ANDRES"/>
    <s v="CO1.PCCNTR. 7752573"/>
    <m/>
    <m/>
    <m/>
    <m/>
    <m/>
    <m/>
    <n v="37579900"/>
    <m/>
    <m/>
    <n v="3333333"/>
    <m/>
    <n v="5000000"/>
    <m/>
    <n v="5000000"/>
    <m/>
    <n v="5000000"/>
    <m/>
    <m/>
    <m/>
    <m/>
    <m/>
    <m/>
    <m/>
    <m/>
    <n v="37579900"/>
    <n v="18333333"/>
  </r>
  <r>
    <x v="0"/>
    <x v="9"/>
    <s v="Territorial"/>
    <s v="Si"/>
    <n v="31"/>
    <s v="100-25"/>
    <s v="1 - Incluir el uso de las particularidades propias de cada territorio en la planeación minero energética."/>
    <x v="0"/>
    <x v="33"/>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3250150"/>
    <n v="23250150"/>
    <s v="No"/>
    <s v="N/A"/>
    <s v="Ingrid Viviana Garzón"/>
    <s v="Asesora Dirección general"/>
    <n v="6012220601"/>
    <s v="ingrid.garzon@upme.gov.co"/>
    <m/>
    <m/>
    <m/>
    <m/>
    <m/>
    <m/>
    <m/>
    <m/>
    <m/>
    <m/>
    <m/>
    <m/>
    <m/>
    <m/>
    <m/>
    <m/>
    <n v="21841050"/>
    <m/>
    <n v="1409100"/>
    <n v="4200000"/>
    <m/>
    <n v="4200000"/>
    <m/>
    <n v="14850150"/>
    <n v="23250150"/>
    <n v="23250150"/>
    <n v="0"/>
    <n v="0"/>
    <n v="0"/>
    <n v="40825"/>
    <d v="2025-07-31T00:00:00"/>
    <n v="23250150"/>
    <n v="0"/>
    <m/>
    <m/>
    <n v="0"/>
    <n v="23250150"/>
    <n v="23250150"/>
    <m/>
    <m/>
    <m/>
    <m/>
    <m/>
    <m/>
    <m/>
    <m/>
    <m/>
    <m/>
    <m/>
    <m/>
    <m/>
    <m/>
    <m/>
    <m/>
    <m/>
    <m/>
    <m/>
    <m/>
    <m/>
    <m/>
    <m/>
    <m/>
    <m/>
    <m/>
    <n v="0"/>
    <n v="0"/>
  </r>
  <r>
    <x v="0"/>
    <x v="9"/>
    <s v="Territorial"/>
    <s v="Si"/>
    <n v="8"/>
    <s v="100-26"/>
    <s v="1 - Incluir el uso de las particularidades propias de cada territorio en la planeación minero energética."/>
    <x v="0"/>
    <x v="33"/>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n v="25600000"/>
    <n v="25600000"/>
    <n v="0"/>
    <n v="0"/>
    <n v="0"/>
    <n v="28025"/>
    <d v="2025-02-25T00:00:00"/>
    <n v="26453333"/>
    <n v="-853333"/>
    <n v="29725"/>
    <d v="2025-03-10T00:00:00"/>
    <n v="25600000"/>
    <n v="0"/>
    <n v="853333"/>
    <s v="FERNANDEZ CARMONA ERICK ALEXANDER"/>
    <s v="CO1.PCCNTR.7618200"/>
    <m/>
    <m/>
    <m/>
    <m/>
    <n v="25600000"/>
    <m/>
    <m/>
    <n v="2133333"/>
    <m/>
    <n v="3200000"/>
    <m/>
    <n v="3200000"/>
    <m/>
    <n v="3200000"/>
    <m/>
    <n v="3200000"/>
    <m/>
    <m/>
    <m/>
    <m/>
    <m/>
    <m/>
    <m/>
    <m/>
    <n v="25600000"/>
    <n v="14933333"/>
  </r>
  <r>
    <x v="0"/>
    <x v="9"/>
    <s v="Territorial"/>
    <s v="Si"/>
    <n v="2"/>
    <s v="100-27"/>
    <s v="1 - Incluir el uso de las particularidades propias de cada territorio en la planeación minero energética."/>
    <x v="0"/>
    <x v="33"/>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8213975"/>
    <m/>
    <n v="8213975"/>
    <m/>
    <n v="8213975"/>
    <m/>
    <n v="18552125"/>
    <n v="85600000"/>
    <n v="85600000"/>
    <n v="0"/>
    <n v="0"/>
    <n v="0"/>
    <n v="22825"/>
    <d v="2025-01-31T00:00:00"/>
    <n v="85600000"/>
    <n v="0"/>
    <n v="23925"/>
    <d v="2025-02-12T00:00:00"/>
    <n v="85600000"/>
    <n v="0"/>
    <n v="0"/>
    <s v="CHAVES VIVAS CLAUDIA PATRICIA"/>
    <s v="CO1.PCCNTR.7448769"/>
    <m/>
    <m/>
    <n v="85600000"/>
    <m/>
    <m/>
    <n v="4419600"/>
    <m/>
    <n v="7901675"/>
    <m/>
    <n v="7366000"/>
    <m/>
    <n v="7986675"/>
    <m/>
    <n v="7366000"/>
    <m/>
    <n v="7366000"/>
    <m/>
    <m/>
    <m/>
    <m/>
    <m/>
    <m/>
    <m/>
    <m/>
    <n v="85600000"/>
    <n v="42405950"/>
  </r>
  <r>
    <x v="0"/>
    <x v="9"/>
    <s v="Territorial"/>
    <s v="Si"/>
    <n v="31"/>
    <s v="100-28"/>
    <s v="1 - Incluir el uso de las particularidades propias de cada territorio en la planeación minero energética."/>
    <x v="0"/>
    <x v="33"/>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59639850"/>
    <n v="59639850"/>
    <s v="No"/>
    <s v="N/A"/>
    <s v="Ingrid Viviana Garzón"/>
    <s v="Asesora Dirección general"/>
    <n v="6012220601"/>
    <s v="ingrid.garzon@upme.gov.co"/>
    <m/>
    <m/>
    <m/>
    <m/>
    <m/>
    <m/>
    <m/>
    <m/>
    <m/>
    <m/>
    <m/>
    <m/>
    <m/>
    <m/>
    <m/>
    <m/>
    <n v="34400000"/>
    <m/>
    <n v="25239850"/>
    <n v="8600000"/>
    <m/>
    <n v="8600000"/>
    <m/>
    <n v="42439850"/>
    <n v="59639850"/>
    <n v="59639850"/>
    <n v="0"/>
    <n v="0"/>
    <n v="0"/>
    <n v="40125"/>
    <d v="2025-07-22T00:00:00"/>
    <n v="59639850"/>
    <n v="0"/>
    <m/>
    <m/>
    <n v="0"/>
    <n v="59639850"/>
    <n v="59639850"/>
    <m/>
    <m/>
    <m/>
    <m/>
    <m/>
    <m/>
    <m/>
    <m/>
    <m/>
    <m/>
    <m/>
    <m/>
    <m/>
    <m/>
    <m/>
    <m/>
    <m/>
    <m/>
    <m/>
    <m/>
    <m/>
    <m/>
    <m/>
    <m/>
    <m/>
    <m/>
    <n v="0"/>
    <n v="0"/>
  </r>
  <r>
    <x v="0"/>
    <x v="9"/>
    <s v="Territorial"/>
    <s v="Si"/>
    <s v="01"/>
    <s v="100-29"/>
    <s v="1 - Incluir el uso de las particularidades propias de cada territorio en la planeación minero energética."/>
    <x v="0"/>
    <x v="34"/>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400000"/>
    <m/>
    <n v="8000000"/>
    <m/>
    <n v="16000000"/>
    <n v="94000000"/>
    <n v="94000000"/>
    <n v="0"/>
    <n v="0"/>
    <n v="0"/>
    <n v="4525"/>
    <d v="2025-01-07T00:00:00"/>
    <n v="94000000"/>
    <n v="0"/>
    <n v="2025"/>
    <d v="2025-01-08T00:00:00"/>
    <n v="94000000"/>
    <n v="0"/>
    <n v="0"/>
    <s v="TIRADO RONCANCIO NORMA CONSTANZA"/>
    <s v="CO1.PCCNTR.7210815"/>
    <n v="94000000"/>
    <m/>
    <m/>
    <n v="5600000"/>
    <m/>
    <n v="8000000"/>
    <m/>
    <n v="8000000"/>
    <m/>
    <n v="8000000"/>
    <m/>
    <n v="8000000"/>
    <m/>
    <n v="8000000"/>
    <m/>
    <n v="8000000"/>
    <m/>
    <m/>
    <m/>
    <m/>
    <m/>
    <m/>
    <m/>
    <m/>
    <n v="94000000"/>
    <n v="53600000"/>
  </r>
  <r>
    <x v="0"/>
    <x v="9"/>
    <s v="Territorial"/>
    <s v="Si"/>
    <s v="75 (30/12/2024)"/>
    <s v="100-30"/>
    <s v="1 - Incluir el uso de las particularidades propias de cada territorio en la planeación minero energética."/>
    <x v="0"/>
    <x v="34"/>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m/>
    <m/>
    <m/>
    <m/>
    <m/>
    <m/>
    <m/>
    <n v="82800000"/>
    <n v="46800000"/>
  </r>
  <r>
    <x v="0"/>
    <x v="9"/>
    <s v="Territorial"/>
    <s v="Si"/>
    <n v="11"/>
    <s v="100-31"/>
    <s v="1 - Incluir el uso de las particularidades propias de cada territorio en la planeación minero energética."/>
    <x v="0"/>
    <x v="34"/>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n v="140910"/>
    <n v="4227300"/>
    <m/>
    <n v="4227300"/>
    <m/>
    <n v="8595510"/>
    <n v="48613950"/>
    <n v="48613950"/>
    <n v="0"/>
    <n v="0"/>
    <n v="0"/>
    <n v="4425"/>
    <d v="2025-01-07T00:00:00"/>
    <n v="48473040"/>
    <n v="140910"/>
    <n v="7325"/>
    <d v="2025-01-16T00:00:00"/>
    <n v="48473040"/>
    <n v="140910"/>
    <n v="0"/>
    <s v="MEJÍA MADRID MARÍA CAMILA"/>
    <s v="CO1.PCCNTR.7245598"/>
    <n v="48613950"/>
    <m/>
    <m/>
    <n v="1972740"/>
    <n v="-140910"/>
    <n v="4227300"/>
    <m/>
    <n v="4227300"/>
    <m/>
    <n v="4227300"/>
    <m/>
    <n v="4227300"/>
    <m/>
    <n v="4227300"/>
    <m/>
    <n v="4227300"/>
    <m/>
    <m/>
    <m/>
    <m/>
    <m/>
    <m/>
    <m/>
    <m/>
    <n v="48473040"/>
    <n v="27336540"/>
  </r>
  <r>
    <x v="0"/>
    <x v="9"/>
    <s v="Territorial"/>
    <s v="Si"/>
    <n v="2"/>
    <s v="100-32"/>
    <s v="1 - Incluir el uso de las particularidades propias de cada territorio en la planeación minero energética."/>
    <x v="0"/>
    <x v="34"/>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38958800"/>
    <n v="38958800"/>
    <s v="No"/>
    <s v="N/A"/>
    <s v="Ingrid Viviana Garzón"/>
    <s v="Asesora Dirección general"/>
    <n v="6012220601"/>
    <s v="ingrid.garzon@upme.gov.co"/>
    <m/>
    <m/>
    <n v="38958800"/>
    <m/>
    <m/>
    <n v="2969538"/>
    <n v="-438060"/>
    <n v="3285450"/>
    <m/>
    <n v="3285450"/>
    <m/>
    <n v="3285450"/>
    <m/>
    <n v="3285450"/>
    <m/>
    <n v="3285450"/>
    <m/>
    <n v="3285450"/>
    <n v="438060"/>
    <n v="3285450"/>
    <m/>
    <n v="3285450"/>
    <m/>
    <n v="9705662"/>
    <n v="38958800"/>
    <n v="38958800"/>
    <n v="0"/>
    <n v="0"/>
    <n v="0"/>
    <n v="16925"/>
    <d v="2025-01-23T00:00:00"/>
    <n v="38520740"/>
    <n v="438060"/>
    <n v="18725"/>
    <d v="2025-02-04T00:00:00"/>
    <n v="38520740"/>
    <n v="438060"/>
    <n v="0"/>
    <s v="URIBE VELEZ DANIELA"/>
    <s v="CO1.PCCNTR.7374441"/>
    <m/>
    <m/>
    <n v="38958800"/>
    <m/>
    <m/>
    <n v="2969538"/>
    <n v="-438060"/>
    <n v="3285450"/>
    <m/>
    <n v="3285450"/>
    <m/>
    <n v="3285450"/>
    <m/>
    <n v="3285450"/>
    <m/>
    <n v="3285450"/>
    <m/>
    <m/>
    <m/>
    <m/>
    <m/>
    <m/>
    <m/>
    <m/>
    <n v="38520740"/>
    <n v="19396788"/>
  </r>
  <r>
    <x v="0"/>
    <x v="9"/>
    <s v="Territorial"/>
    <s v="Si"/>
    <n v="11"/>
    <s v="100-33"/>
    <s v="1 - Incluir el uso de las particularidades propias de cada territorio en la planeación minero energética."/>
    <x v="0"/>
    <x v="34"/>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
    <n v="55000000"/>
    <n v="54999999.670000002"/>
    <n v="0.32999999821186066"/>
    <n v="0"/>
    <n v="0.32999999821186066"/>
    <n v="11825"/>
    <d v="2025-01-15T00:00:00"/>
    <n v="55000000"/>
    <n v="0"/>
    <n v="11025"/>
    <d v="2025-01-23T00:00:00"/>
    <n v="55000000"/>
    <n v="0"/>
    <n v="0"/>
    <s v="SANCHEZ SALAZAR JUAN CAMILO"/>
    <s v="CO1.PCCNTR.7307572"/>
    <n v="55000000"/>
    <m/>
    <m/>
    <n v="1166666.67"/>
    <m/>
    <n v="5000000"/>
    <m/>
    <n v="5000000"/>
    <m/>
    <n v="5000000"/>
    <m/>
    <n v="5000000"/>
    <m/>
    <n v="5000000"/>
    <m/>
    <n v="5000000"/>
    <m/>
    <m/>
    <m/>
    <m/>
    <m/>
    <m/>
    <m/>
    <m/>
    <n v="55000000"/>
    <n v="31166666.670000002"/>
  </r>
  <r>
    <x v="0"/>
    <x v="9"/>
    <s v="Territorial"/>
    <s v="Si"/>
    <n v="11"/>
    <s v="100-34"/>
    <s v="1 - Incluir el uso de las particularidades propias de cada territorio en la planeación minero energética."/>
    <x v="0"/>
    <x v="34"/>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n v="460000"/>
    <n v="3450000"/>
    <m/>
    <n v="3450000"/>
    <m/>
    <n v="7360000"/>
    <n v="37950000"/>
    <n v="37950000"/>
    <n v="0"/>
    <n v="0"/>
    <n v="0"/>
    <n v="17025"/>
    <d v="2025-01-24T00:00:00"/>
    <n v="37490000"/>
    <n v="460000"/>
    <n v="19025"/>
    <d v="2025-02-04T00:00:00"/>
    <n v="37490000"/>
    <n v="460000"/>
    <n v="0"/>
    <s v="VERA RUNCERIA LEIDY BRIGITH"/>
    <s v="CO1.PCCNTR.7377761"/>
    <m/>
    <m/>
    <n v="37950000"/>
    <m/>
    <m/>
    <n v="2990000"/>
    <n v="-460000"/>
    <n v="3450000"/>
    <m/>
    <n v="3450000"/>
    <m/>
    <n v="3450000"/>
    <m/>
    <n v="3450000"/>
    <m/>
    <n v="3450000"/>
    <m/>
    <m/>
    <m/>
    <m/>
    <m/>
    <m/>
    <m/>
    <m/>
    <n v="37490000"/>
    <n v="20240000"/>
  </r>
  <r>
    <x v="0"/>
    <x v="9"/>
    <s v="Territorial"/>
    <s v="Si"/>
    <s v="75 (30/12/2024)"/>
    <s v="100-35"/>
    <s v="1 - Incluir el uso de las particularidades propias de cada territorio en la planeación minero energética."/>
    <x v="0"/>
    <x v="34"/>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m/>
    <m/>
    <m/>
    <m/>
    <m/>
    <m/>
    <m/>
    <n v="56749000"/>
    <n v="31469900"/>
  </r>
  <r>
    <x v="0"/>
    <x v="9"/>
    <s v="Territorial"/>
    <s v="Si"/>
    <n v="11"/>
    <s v="100-36"/>
    <s v="1 - Incluir el uso de las particularidades propias de cada territorio en la planeación minero energética."/>
    <x v="0"/>
    <x v="34"/>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n v="600000"/>
    <n v="4500000"/>
    <m/>
    <n v="4500000"/>
    <m/>
    <n v="9600000"/>
    <n v="49500000"/>
    <n v="49500000"/>
    <n v="0"/>
    <n v="0"/>
    <n v="0"/>
    <n v="17125"/>
    <d v="2025-01-24T00:00:00"/>
    <n v="48900000"/>
    <n v="600000"/>
    <n v="18525"/>
    <d v="2025-02-04T00:00:00"/>
    <n v="48900000"/>
    <n v="600000"/>
    <n v="0"/>
    <s v="BARRERA BECERRA ANGIE KATHERINE"/>
    <s v="CO1.PCCNTR.7367652"/>
    <m/>
    <m/>
    <n v="49500000"/>
    <m/>
    <m/>
    <n v="3900000"/>
    <n v="-600000"/>
    <n v="4500000"/>
    <m/>
    <n v="4500000"/>
    <m/>
    <n v="4500000"/>
    <m/>
    <n v="4500000"/>
    <m/>
    <n v="4500000"/>
    <m/>
    <m/>
    <m/>
    <m/>
    <m/>
    <m/>
    <m/>
    <m/>
    <n v="48900000"/>
    <n v="26400000"/>
  </r>
  <r>
    <x v="0"/>
    <x v="9"/>
    <s v="Territorial"/>
    <s v="Si"/>
    <s v="75 (30/12/2024)"/>
    <s v="100-37"/>
    <s v="1 - Incluir el uso de las particularidades propias de cada territorio en la planeación minero energética."/>
    <x v="0"/>
    <x v="34"/>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n v="62000000"/>
    <n v="62000000"/>
    <n v="0"/>
    <n v="0"/>
    <n v="0"/>
    <n v="23625"/>
    <d v="2025-01-31T00:00:00"/>
    <n v="62000000"/>
    <n v="0"/>
    <n v="21025"/>
    <d v="2025-02-06T00:00:00"/>
    <n v="62000000"/>
    <n v="0"/>
    <n v="0"/>
    <s v="GOMEZ BUITRAGO DANIEL RICARDO"/>
    <s v="CO1.PCCNTR.7411105"/>
    <m/>
    <m/>
    <n v="62000000"/>
    <m/>
    <m/>
    <n v="4960000"/>
    <m/>
    <n v="6200000"/>
    <m/>
    <n v="6200000"/>
    <m/>
    <n v="6200000"/>
    <m/>
    <n v="6200000"/>
    <m/>
    <n v="6200000"/>
    <m/>
    <m/>
    <m/>
    <m/>
    <m/>
    <m/>
    <m/>
    <m/>
    <n v="62000000"/>
    <n v="35960000"/>
  </r>
  <r>
    <x v="0"/>
    <x v="9"/>
    <s v="Territorial"/>
    <s v="Si"/>
    <s v="75 (30/12/2024)"/>
    <s v="100-38"/>
    <s v="1 - Incluir el uso de las particularidades propias de cada territorio en la planeación minero energética."/>
    <x v="0"/>
    <x v="34"/>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n v="86250000"/>
    <n v="86250000"/>
    <n v="0"/>
    <n v="0"/>
    <n v="0"/>
    <n v="3525"/>
    <d v="2025-01-07T00:00:00"/>
    <n v="86250000"/>
    <n v="0"/>
    <n v="1525"/>
    <d v="2025-01-08T00:00:00"/>
    <n v="86250000"/>
    <n v="0"/>
    <n v="0"/>
    <s v="BELTRAN HERRERA JUAN DAVID"/>
    <s v="CO1.PCCNTR.7208227"/>
    <n v="86250000"/>
    <m/>
    <m/>
    <n v="5500000"/>
    <m/>
    <n v="7500000"/>
    <m/>
    <n v="7500000"/>
    <m/>
    <n v="7500000"/>
    <m/>
    <n v="7500000"/>
    <m/>
    <n v="7500000"/>
    <m/>
    <n v="7500000"/>
    <m/>
    <m/>
    <m/>
    <m/>
    <m/>
    <m/>
    <m/>
    <m/>
    <n v="86250000"/>
    <n v="50500000"/>
  </r>
  <r>
    <x v="0"/>
    <x v="9"/>
    <s v="Territorial"/>
    <s v="Si"/>
    <n v="2"/>
    <s v="100-39"/>
    <s v="1 - Incluir el uso de las particularidades propias de cada territorio en la planeación minero energética."/>
    <x v="0"/>
    <x v="34"/>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n v="2250000"/>
    <n v="8287750"/>
    <m/>
    <n v="8350000"/>
    <m/>
    <n v="17600000"/>
    <n v="82500000"/>
    <n v="82500000"/>
    <n v="0"/>
    <n v="0"/>
    <n v="0"/>
    <n v="24725"/>
    <d v="2025-02-06T00:00:00"/>
    <n v="80250000"/>
    <n v="2250000"/>
    <n v="27025"/>
    <d v="2025-02-24T00:00:00"/>
    <n v="80250000"/>
    <n v="2250000"/>
    <n v="0"/>
    <s v="CARRANZA MOLINA OLGA LUCIA"/>
    <s v="CO1.PCCNTR.7527446"/>
    <m/>
    <m/>
    <n v="81250000"/>
    <m/>
    <m/>
    <n v="1500000"/>
    <n v="-1000000"/>
    <n v="7500000"/>
    <m/>
    <n v="7500000"/>
    <m/>
    <n v="8045675"/>
    <m/>
    <n v="8716575"/>
    <m/>
    <n v="7500000"/>
    <m/>
    <m/>
    <m/>
    <m/>
    <m/>
    <m/>
    <m/>
    <m/>
    <n v="80250000"/>
    <n v="40762250"/>
  </r>
  <r>
    <x v="0"/>
    <x v="9"/>
    <s v="Territorial"/>
    <s v="Si"/>
    <s v="75 (30/12/2024)"/>
    <s v="100-40"/>
    <s v="1 - Incluir el uso de las particularidades propias de cada territorio en la planeación minero energética."/>
    <x v="0"/>
    <x v="34"/>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5800000"/>
    <m/>
    <m/>
    <n v="5833333"/>
    <m/>
    <n v="7000000"/>
    <m/>
    <n v="7000000"/>
    <m/>
    <n v="7000000"/>
    <m/>
    <n v="7000000"/>
    <m/>
    <n v="7000000"/>
    <m/>
    <n v="7333334"/>
    <n v="200000"/>
    <n v="7333334"/>
    <m/>
    <n v="7333334"/>
    <m/>
    <n v="3166665"/>
    <n v="66000000"/>
    <n v="66000000"/>
    <n v="0"/>
    <n v="0"/>
    <n v="0"/>
    <n v="14525"/>
    <d v="2025-01-20T00:00:00"/>
    <n v="66000000"/>
    <n v="0"/>
    <n v="19325"/>
    <d v="2025-02-05T00:00:00"/>
    <n v="65800000"/>
    <n v="200000"/>
    <n v="200000"/>
    <s v="RODRIGUEZ EDWIN"/>
    <s v="CO1.PCCNTR.7364800"/>
    <m/>
    <m/>
    <n v="65800000"/>
    <m/>
    <m/>
    <n v="5833333"/>
    <m/>
    <n v="7000000"/>
    <m/>
    <n v="7000000"/>
    <m/>
    <n v="7000000"/>
    <m/>
    <n v="7000000"/>
    <m/>
    <n v="7000000"/>
    <m/>
    <m/>
    <m/>
    <m/>
    <m/>
    <m/>
    <m/>
    <m/>
    <n v="65800000"/>
    <n v="40833333"/>
  </r>
  <r>
    <x v="0"/>
    <x v="9"/>
    <s v="Territorial"/>
    <s v="Si"/>
    <n v="11"/>
    <s v="100-41"/>
    <s v="1 - Incluir el uso de las particularidades propias de cada territorio en la planeación minero energética."/>
    <x v="0"/>
    <x v="34"/>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1486270"/>
    <n v="1000000"/>
    <n v="1486270"/>
    <m/>
    <n v="1486270"/>
    <m/>
    <n v="3782408"/>
    <n v="14862700"/>
    <n v="14862700"/>
    <n v="0"/>
    <n v="0"/>
    <n v="0"/>
    <n v="24125"/>
    <d v="2025-02-04T00:00:00"/>
    <n v="13862700"/>
    <n v="1000000"/>
    <n v="24725"/>
    <d v="2025-02-14T00:00:00"/>
    <n v="13862700"/>
    <n v="1000000"/>
    <n v="0"/>
    <s v="GOMEZ HERRERA CLAUDIA LORENA"/>
    <s v="CO1.PCCNTR. 7477901"/>
    <m/>
    <m/>
    <n v="13862700"/>
    <m/>
    <m/>
    <n v="588115"/>
    <m/>
    <n v="1260247"/>
    <m/>
    <n v="1260247"/>
    <m/>
    <n v="1344261"/>
    <m/>
    <n v="1344261"/>
    <m/>
    <n v="824351"/>
    <m/>
    <m/>
    <m/>
    <m/>
    <m/>
    <m/>
    <m/>
    <m/>
    <n v="13862700"/>
    <n v="6621482"/>
  </r>
  <r>
    <x v="0"/>
    <x v="9"/>
    <s v="Territorial"/>
    <s v="Si"/>
    <n v="11"/>
    <s v="100-42"/>
    <s v="1 - Incluir el uso de las particularidades propias de cada territorio en la planeación minero energética."/>
    <x v="0"/>
    <x v="34"/>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7273333"/>
    <n v="87273333"/>
    <s v="No"/>
    <s v="N/A"/>
    <s v="Ingrid Viviana Garzón"/>
    <s v="Asesora Dirección general"/>
    <n v="6012220601"/>
    <s v="ingrid.garzon@upme.gov.co"/>
    <m/>
    <m/>
    <m/>
    <m/>
    <n v="83850000"/>
    <m/>
    <m/>
    <n v="3596667"/>
    <n v="-553333"/>
    <n v="9203395"/>
    <m/>
    <n v="9203395"/>
    <m/>
    <n v="8300000"/>
    <m/>
    <n v="8300000"/>
    <m/>
    <n v="9203395"/>
    <n v="3976666"/>
    <n v="9203395"/>
    <m/>
    <n v="9203395"/>
    <m/>
    <n v="21059691"/>
    <n v="87273333"/>
    <n v="87273333"/>
    <n v="0"/>
    <n v="0"/>
    <n v="0"/>
    <n v="29225"/>
    <d v="2025-03-07T00:00:00"/>
    <n v="86720000"/>
    <n v="553333"/>
    <n v="30425"/>
    <d v="2025-03-17T00:00:00"/>
    <n v="83296667"/>
    <n v="3976666"/>
    <n v="3423333"/>
    <s v="ALLADO ARGUELLO MAYRA ALEJANDRA"/>
    <s v="CO1.PCCNTR.7652861"/>
    <m/>
    <m/>
    <m/>
    <m/>
    <n v="83850000"/>
    <m/>
    <m/>
    <n v="3596667"/>
    <n v="-553333"/>
    <n v="9203395"/>
    <m/>
    <n v="9203395"/>
    <m/>
    <n v="8300000"/>
    <m/>
    <n v="8300000"/>
    <m/>
    <m/>
    <m/>
    <m/>
    <m/>
    <m/>
    <m/>
    <m/>
    <n v="83296667"/>
    <n v="38603457"/>
  </r>
  <r>
    <x v="0"/>
    <x v="9"/>
    <s v="Territorial"/>
    <s v="Si"/>
    <n v="5"/>
    <s v="100-43"/>
    <s v="1 - Incluir el uso de las particularidades propias de cada territorio en la planeación minero energética."/>
    <x v="0"/>
    <x v="34"/>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m/>
    <m/>
    <m/>
    <m/>
    <m/>
    <m/>
    <m/>
    <n v="47250000"/>
    <n v="25200000"/>
  </r>
  <r>
    <x v="0"/>
    <x v="9"/>
    <s v="Territorial"/>
    <s v="Si"/>
    <s v="75 (30/12/2024)"/>
    <s v="100-44"/>
    <s v="2 - Fortalecer el conocimiento de la población y el territorio en cuanto a la dinámica de la planeación minero energética."/>
    <x v="25"/>
    <x v="36"/>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n v="7564000"/>
    <m/>
    <n v="7564000"/>
    <m/>
    <n v="7108773"/>
    <m/>
    <n v="7197766"/>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m/>
    <m/>
    <m/>
    <m/>
    <m/>
    <n v="48997300"/>
    <n v="19562761"/>
  </r>
  <r>
    <x v="0"/>
    <x v="9"/>
    <s v="Territorial"/>
    <s v="Si"/>
    <n v="25"/>
    <s v="100-45"/>
    <s v="2 - Fortalecer el conocimiento de la población y el territorio en cuanto a la dinámica de la planeación minero energética. "/>
    <x v="25"/>
    <x v="36"/>
    <n v="80141607"/>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n v="168335071"/>
    <n v="168335071"/>
    <n v="0"/>
    <n v="0"/>
    <n v="0"/>
    <n v="36625"/>
    <d v="2025-06-13T00:00:00"/>
    <n v="168335071"/>
    <n v="0"/>
    <n v="57325"/>
    <d v="2025-08-28T00:00:00"/>
    <n v="168335071"/>
    <n v="0"/>
    <n v="0"/>
    <s v="M2C ESTRATEGIAS SAS"/>
    <s v="CO1.PCCNTR.8239092"/>
    <m/>
    <m/>
    <m/>
    <m/>
    <m/>
    <m/>
    <m/>
    <m/>
    <m/>
    <m/>
    <m/>
    <m/>
    <m/>
    <m/>
    <n v="168335071"/>
    <m/>
    <m/>
    <m/>
    <m/>
    <m/>
    <m/>
    <m/>
    <m/>
    <m/>
    <n v="168335071"/>
    <n v="0"/>
  </r>
  <r>
    <x v="0"/>
    <x v="9"/>
    <s v="Territorial"/>
    <s v="Si"/>
    <n v="2"/>
    <s v="100-46"/>
    <s v="2 - Fortalecer el conocimiento de la población y el territorio en cuanto a la dinámica de la planeación minero energética."/>
    <x v="25"/>
    <x v="36"/>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n v="800000"/>
    <n v="6826125"/>
    <m/>
    <n v="6000000"/>
    <m/>
    <n v="14175950"/>
    <n v="70500000"/>
    <n v="70500000"/>
    <n v="0"/>
    <n v="0"/>
    <n v="0"/>
    <n v="17225"/>
    <d v="2025-01-24T00:00:00"/>
    <n v="69700000"/>
    <n v="800000"/>
    <n v="17925"/>
    <d v="2025-02-03T00:00:00"/>
    <n v="69700000"/>
    <n v="800000"/>
    <n v="0"/>
    <s v="DUARTE RODRIGUEZ ANDRES FELIPE"/>
    <s v="CO1.PCCNTR.7375238"/>
    <m/>
    <m/>
    <n v="70500000"/>
    <m/>
    <m/>
    <n v="6026125"/>
    <n v="-800000"/>
    <n v="6000000"/>
    <m/>
    <n v="6000000"/>
    <m/>
    <n v="6000000"/>
    <m/>
    <n v="7471800"/>
    <m/>
    <n v="6000000"/>
    <m/>
    <m/>
    <m/>
    <m/>
    <m/>
    <m/>
    <m/>
    <m/>
    <n v="69700000"/>
    <n v="37497925"/>
  </r>
  <r>
    <x v="0"/>
    <x v="9"/>
    <s v="Territorial"/>
    <s v="Si"/>
    <s v="75 (30/12/2024)"/>
    <s v="100-47"/>
    <s v="2 - Fortalecer el conocimiento de la población y el territorio en cuanto a la dinámica de la planeación minero energética."/>
    <x v="25"/>
    <x v="35"/>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5000000"/>
    <n v="65000000"/>
    <s v="No"/>
    <s v="N/A"/>
    <s v="Ingrid Viviana Garzón"/>
    <s v="Asesora Dirección general"/>
    <n v="6012220601"/>
    <s v="ingrid.garzon@upme.gov.co"/>
    <m/>
    <m/>
    <m/>
    <m/>
    <n v="63000000"/>
    <m/>
    <m/>
    <n v="4869050"/>
    <m/>
    <n v="6000000"/>
    <m/>
    <n v="7912475"/>
    <m/>
    <n v="6495675"/>
    <m/>
    <n v="6000000"/>
    <m/>
    <n v="6000000"/>
    <n v="2000000"/>
    <n v="6853750"/>
    <m/>
    <n v="6000000"/>
    <m/>
    <n v="14869050"/>
    <n v="65000000"/>
    <n v="65000000"/>
    <n v="0"/>
    <n v="0"/>
    <n v="0"/>
    <n v="27525"/>
    <d v="2025-02-21T00:00:00"/>
    <n v="65000000"/>
    <n v="0"/>
    <n v="27525.296249999999"/>
    <d v="2025-03-10T00:00:00"/>
    <n v="63000000"/>
    <n v="2000000"/>
    <n v="2000000"/>
    <s v="TEJEDOR CASSIANI NORABIS ESTHER"/>
    <s v="CO1.PCCNTR.7539548,CO1.PCCNTR.7619744_x000a_"/>
    <m/>
    <m/>
    <m/>
    <m/>
    <n v="63000000"/>
    <m/>
    <m/>
    <n v="4869050"/>
    <m/>
    <n v="6000000"/>
    <m/>
    <n v="7912475"/>
    <m/>
    <n v="6495675"/>
    <m/>
    <n v="6000000"/>
    <m/>
    <m/>
    <m/>
    <m/>
    <m/>
    <m/>
    <m/>
    <m/>
    <n v="63000000"/>
    <n v="31277200"/>
  </r>
  <r>
    <x v="0"/>
    <x v="9"/>
    <s v="Territorial"/>
    <s v="Si"/>
    <n v="25"/>
    <s v="100-48"/>
    <s v="2 - Fortalecer el conocimiento de la población y el territorio en cuanto a la dinámica de la planeación minero energética."/>
    <x v="25"/>
    <x v="35"/>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17000000"/>
    <n v="17000000"/>
    <n v="17000000"/>
    <n v="17000000"/>
    <n v="17000000"/>
    <n v="17000000"/>
    <n v="26322895"/>
    <n v="29319088"/>
    <n v="96318378"/>
    <n v="96318378"/>
    <n v="0"/>
    <n v="0"/>
    <n v="0"/>
    <n v="26525"/>
    <d v="2025-02-14T00:00:00"/>
    <n v="96318378"/>
    <n v="0"/>
    <s v="26125, 27725,27825, 28825, 29825, 30725, 33525, 37625, 38125, 38225, 39825, 40025,40925, 42525, 43025, 43525, 44025,45225,46725,50225,52425,52525, 56925,57025"/>
    <s v="18/02/2025,26/02/2025,04/03/2025,12/03/2025,29/04/2025,16/05/2025"/>
    <n v="18995483"/>
    <n v="77322895"/>
    <n v="77322895"/>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m/>
    <m/>
    <m/>
    <m/>
    <m/>
    <m/>
    <m/>
    <m/>
    <n v="18995483"/>
    <n v="15999290"/>
  </r>
  <r>
    <x v="0"/>
    <x v="9"/>
    <s v="Territorial"/>
    <s v="Si"/>
    <n v="11"/>
    <s v="100-49"/>
    <s v="2 - Fortalecer el conocimiento de la población y el territorio en cuanto a la dinámica de la planeación minero energética."/>
    <x v="25"/>
    <x v="35"/>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54841995"/>
    <n v="54841995"/>
    <s v="No"/>
    <s v="N/A"/>
    <s v="Ingrid Viviana Garzón"/>
    <s v="Asesora Dirección general"/>
    <n v="6012220601"/>
    <s v="ingrid.garzon@upme.gov.co"/>
    <m/>
    <m/>
    <m/>
    <m/>
    <m/>
    <m/>
    <n v="54841995"/>
    <m/>
    <m/>
    <n v="4442200"/>
    <m/>
    <n v="6663300"/>
    <m/>
    <n v="6663300"/>
    <m/>
    <n v="6663300"/>
    <m/>
    <n v="7098895"/>
    <m/>
    <n v="7213300"/>
    <m/>
    <n v="7213300"/>
    <m/>
    <n v="8884400"/>
    <n v="54841995"/>
    <n v="54841995"/>
    <n v="0"/>
    <n v="0"/>
    <n v="0"/>
    <n v="29425"/>
    <d v="2025-03-10T00:00:00"/>
    <n v="54841995"/>
    <n v="0"/>
    <n v="34425"/>
    <d v="2025-04-10T00:00:00"/>
    <n v="54841995"/>
    <n v="0"/>
    <n v="0"/>
    <s v="SALGADO CASSIANI AIDEN JOSE"/>
    <s v="CO1.PCCNTR.7749312"/>
    <m/>
    <m/>
    <m/>
    <m/>
    <m/>
    <m/>
    <n v="54841995"/>
    <m/>
    <m/>
    <n v="4442200"/>
    <m/>
    <n v="6663300"/>
    <m/>
    <n v="6663300"/>
    <m/>
    <n v="6663300"/>
    <m/>
    <m/>
    <m/>
    <m/>
    <m/>
    <m/>
    <m/>
    <m/>
    <n v="54841995"/>
    <n v="24432100"/>
  </r>
  <r>
    <x v="0"/>
    <x v="9"/>
    <s v="Territorial"/>
    <s v="Si"/>
    <n v="5"/>
    <s v="100-50"/>
    <s v="2 - Fortalecer el conocimiento de la población y el territorio en cuanto a la dinámica de la planeación minero energética."/>
    <x v="25"/>
    <x v="35"/>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850000"/>
    <m/>
    <n v="6850000"/>
    <m/>
    <n v="6850000"/>
    <m/>
    <n v="13820992"/>
    <n v="68466667"/>
    <n v="68466667"/>
    <n v="0"/>
    <n v="0"/>
    <n v="0"/>
    <n v="25325"/>
    <d v="2025-02-07T00:00:00"/>
    <n v="68466667"/>
    <n v="0"/>
    <n v="23625"/>
    <d v="2025-02-12T00:00:00"/>
    <n v="68466667"/>
    <n v="0"/>
    <n v="0"/>
    <s v="PALACIOS SUAREZ JUAN DAVID"/>
    <s v="CO1.PCCNTR.7463335"/>
    <m/>
    <m/>
    <n v="68466667"/>
    <m/>
    <m/>
    <n v="3600000"/>
    <m/>
    <n v="6000000"/>
    <m/>
    <n v="6495675"/>
    <m/>
    <n v="6000000"/>
    <m/>
    <n v="6000000"/>
    <m/>
    <n v="6000000"/>
    <m/>
    <m/>
    <m/>
    <m/>
    <m/>
    <m/>
    <m/>
    <m/>
    <n v="68466667"/>
    <n v="34095675"/>
  </r>
  <r>
    <x v="0"/>
    <x v="9"/>
    <s v="Territorial"/>
    <s v="Si"/>
    <n v="8"/>
    <s v="100-51"/>
    <s v="2 - Fortalecer el conocimiento de la población y el territorio en cuanto a la dinámica de la planeación minero energética."/>
    <x v="25"/>
    <x v="35"/>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n v="4659681"/>
    <m/>
    <m/>
    <m/>
    <m/>
    <m/>
    <m/>
    <n v="20664606"/>
    <n v="20664606"/>
    <n v="0"/>
    <n v="0"/>
    <n v="0"/>
    <n v="29725"/>
    <d v="2025-03-10T00:00:00"/>
    <n v="20664606"/>
    <n v="0"/>
    <n v="32125"/>
    <d v="2025-03-28T00:00:00"/>
    <n v="20664606"/>
    <n v="0"/>
    <n v="0"/>
    <s v="ORTEGA OSPINA JUAN DAVID"/>
    <s v="CO1.PCCNTR.7687015"/>
    <m/>
    <m/>
    <m/>
    <m/>
    <n v="20664606"/>
    <m/>
    <m/>
    <m/>
    <m/>
    <n v="3794700"/>
    <m/>
    <n v="4620825"/>
    <m/>
    <n v="3794700"/>
    <m/>
    <n v="3794700"/>
    <m/>
    <m/>
    <m/>
    <m/>
    <m/>
    <m/>
    <m/>
    <m/>
    <n v="20664606"/>
    <n v="16004925"/>
  </r>
  <r>
    <x v="0"/>
    <x v="9"/>
    <s v="Territorial"/>
    <s v="Si"/>
    <s v="75 (30/12/2024)"/>
    <s v="100-52"/>
    <s v="2 - Fortalecer el conocimiento de la población y el territorio en cuanto a la dinámica de la planeación minero energética."/>
    <x v="25"/>
    <x v="35"/>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319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m/>
    <m/>
    <m/>
    <m/>
    <m/>
    <m/>
    <m/>
    <n v="150000000"/>
    <n v="82044512"/>
  </r>
  <r>
    <x v="0"/>
    <x v="9"/>
    <s v="Territorial"/>
    <s v="Si"/>
    <s v="75 (30/12/2024)"/>
    <s v="100-53"/>
    <s v="2 - Fortalecer el conocimiento de la población y el territorio en cuanto a la dinámica de la planeación minero energética."/>
    <x v="25"/>
    <x v="35"/>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n v="1066667"/>
    <n v="2000000"/>
    <m/>
    <n v="8000000"/>
    <m/>
    <n v="16000000"/>
    <n v="26000000"/>
    <n v="26000000"/>
    <n v="0"/>
    <n v="0"/>
    <n v="0"/>
    <n v="9325"/>
    <d v="2025-01-13T00:00:00"/>
    <n v="24933333"/>
    <n v="1066667"/>
    <n v="7825"/>
    <d v="2025-01-17T00:00:00"/>
    <n v="24933333"/>
    <n v="1066667"/>
    <n v="0"/>
    <s v="GIRON USECHE KAREN TATIANA"/>
    <s v="CO1.PCCNTR.7254981"/>
    <n v="26000000"/>
    <m/>
    <n v="-1066667"/>
    <m/>
    <m/>
    <m/>
    <m/>
    <m/>
    <m/>
    <m/>
    <m/>
    <m/>
    <m/>
    <m/>
    <m/>
    <m/>
    <m/>
    <m/>
    <m/>
    <m/>
    <m/>
    <m/>
    <m/>
    <m/>
    <n v="24933333"/>
    <n v="0"/>
  </r>
  <r>
    <x v="0"/>
    <x v="9"/>
    <s v="Territorial"/>
    <s v="Si"/>
    <n v="38"/>
    <s v="100-54"/>
    <s v="2 - Fortalecer el conocimiento de la población y el territorio en cuanto a la dinámica de la planeación minero energética."/>
    <x v="25"/>
    <x v="35"/>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4784525"/>
    <n v="14784525"/>
    <s v="No"/>
    <s v="N/A"/>
    <s v="Ingrid Viviana Garzón"/>
    <s v="Asesora Dirección general"/>
    <n v="6012220601"/>
    <s v="ingrid.garzon@upme.gov.co"/>
    <m/>
    <m/>
    <m/>
    <m/>
    <m/>
    <m/>
    <m/>
    <m/>
    <m/>
    <m/>
    <m/>
    <m/>
    <m/>
    <m/>
    <m/>
    <m/>
    <n v="14784525"/>
    <m/>
    <m/>
    <n v="3285450"/>
    <m/>
    <n v="3285450"/>
    <m/>
    <n v="8213625"/>
    <n v="14784525"/>
    <n v="14784525"/>
    <n v="0"/>
    <n v="0"/>
    <n v="0"/>
    <n v="42825"/>
    <d v="2025-08-21T00:00:00"/>
    <n v="14784525"/>
    <n v="0"/>
    <m/>
    <m/>
    <n v="0"/>
    <n v="14784525"/>
    <n v="14784525"/>
    <m/>
    <m/>
    <m/>
    <m/>
    <m/>
    <m/>
    <m/>
    <m/>
    <m/>
    <m/>
    <m/>
    <m/>
    <m/>
    <m/>
    <m/>
    <m/>
    <m/>
    <m/>
    <m/>
    <m/>
    <m/>
    <m/>
    <m/>
    <m/>
    <m/>
    <m/>
    <n v="0"/>
    <n v="0"/>
  </r>
  <r>
    <x v="0"/>
    <x v="9"/>
    <s v="Territorial"/>
    <s v="Si"/>
    <n v="33"/>
    <s v="100-55"/>
    <s v="2 - Fortalecer el conocimiento de la población y el territorio en cuanto a la dinámica de la planeación minero energética."/>
    <x v="25"/>
    <x v="35"/>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n v="0"/>
    <n v="0"/>
    <n v="0"/>
    <n v="0"/>
    <n v="0"/>
    <n v="12025"/>
    <d v="2024-01-16T00:00:00"/>
    <n v="0"/>
    <n v="0"/>
    <m/>
    <m/>
    <n v="0"/>
    <n v="0"/>
    <n v="0"/>
    <m/>
    <m/>
    <m/>
    <m/>
    <m/>
    <m/>
    <m/>
    <m/>
    <m/>
    <m/>
    <m/>
    <m/>
    <m/>
    <m/>
    <m/>
    <m/>
    <m/>
    <m/>
    <m/>
    <m/>
    <m/>
    <m/>
    <m/>
    <m/>
    <m/>
    <m/>
    <n v="0"/>
    <n v="0"/>
  </r>
  <r>
    <x v="0"/>
    <x v="9"/>
    <s v="Territorial"/>
    <s v="Si"/>
    <n v="8"/>
    <s v="100-56"/>
    <s v="2 - Fortalecer el conocimiento de la población y el territorio en cuanto a la dinámica de la planeación minero energética."/>
    <x v="25"/>
    <x v="35"/>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333333"/>
    <n v="36333333"/>
    <s v="No"/>
    <s v="N/A"/>
    <s v="Ingrid Viviana Garzón"/>
    <s v="Asesora Dirección general"/>
    <n v="6012220601"/>
    <s v="ingrid.garzon@upme.gov.co"/>
    <m/>
    <m/>
    <m/>
    <m/>
    <m/>
    <m/>
    <n v="36212734"/>
    <m/>
    <m/>
    <n v="4678200"/>
    <m/>
    <n v="5198000"/>
    <m/>
    <n v="5198000"/>
    <m/>
    <n v="5198000"/>
    <m/>
    <n v="5198000"/>
    <n v="120599"/>
    <n v="5198000"/>
    <m/>
    <n v="5198000"/>
    <m/>
    <n v="467133"/>
    <n v="36333333"/>
    <n v="36333333"/>
    <n v="0"/>
    <n v="0"/>
    <n v="0"/>
    <n v="29325"/>
    <d v="2025-03-07T00:00:00"/>
    <n v="36333333"/>
    <n v="0"/>
    <n v="32825"/>
    <d v="2025-04-02T00:00:00"/>
    <n v="36212734"/>
    <n v="120599"/>
    <n v="120599"/>
    <s v="VELANDIA TORO MARIA FERNANDA"/>
    <s v="CO1.PCCNTR.7720927"/>
    <m/>
    <m/>
    <m/>
    <m/>
    <m/>
    <m/>
    <n v="36212734"/>
    <m/>
    <m/>
    <n v="4678200"/>
    <m/>
    <n v="5198000"/>
    <m/>
    <n v="5198000"/>
    <m/>
    <n v="5198000"/>
    <m/>
    <m/>
    <m/>
    <m/>
    <m/>
    <m/>
    <m/>
    <m/>
    <n v="36212734"/>
    <n v="20272200"/>
  </r>
  <r>
    <x v="0"/>
    <x v="9"/>
    <s v="Territorial"/>
    <s v="Si"/>
    <n v="8"/>
    <s v="100-57"/>
    <s v="2 - Fortalecer el conocimiento de la población y el territorio en cuanto a la dinámica de la planeación minero energética."/>
    <x v="25"/>
    <x v="35"/>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n v="3250000"/>
    <n v="8333700"/>
    <m/>
    <n v="8369050"/>
    <m/>
    <n v="19119050"/>
    <n v="77571800"/>
    <n v="77571800"/>
    <n v="0"/>
    <n v="0"/>
    <n v="0"/>
    <n v="28625"/>
    <d v="2025-02-26T00:00:00"/>
    <n v="74321800"/>
    <n v="3250000"/>
    <n v="30225"/>
    <d v="2025-03-13T00:00:00"/>
    <n v="74321800"/>
    <n v="3250000"/>
    <n v="0"/>
    <s v="CASSERES CASSIANI MIRNA"/>
    <s v="CO1.PCCNTR.7641861"/>
    <m/>
    <m/>
    <m/>
    <m/>
    <n v="77571800"/>
    <m/>
    <m/>
    <n v="4250000"/>
    <n v="-3250000"/>
    <n v="7500000"/>
    <m/>
    <n v="7500000"/>
    <m/>
    <n v="7500000"/>
    <m/>
    <n v="7500000"/>
    <m/>
    <m/>
    <m/>
    <m/>
    <m/>
    <m/>
    <m/>
    <m/>
    <n v="74321800"/>
    <n v="34250000"/>
  </r>
  <r>
    <x v="0"/>
    <x v="9"/>
    <s v="Territorial"/>
    <s v="Si"/>
    <n v="8"/>
    <s v="100-58"/>
    <s v="2 - Fortalecer el conocimiento de la población y el territorio en cuanto a la dinámica de la planeación minero energética"/>
    <x v="25"/>
    <x v="35"/>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53333"/>
    <m/>
    <n v="8500000"/>
    <m/>
    <n v="8500000"/>
    <m/>
    <n v="21597334"/>
    <n v="88970000"/>
    <n v="88970000"/>
    <n v="0"/>
    <n v="0"/>
    <n v="0"/>
    <n v="28525"/>
    <d v="2025-02-26T00:00:00"/>
    <n v="88970000"/>
    <n v="0"/>
    <n v="29525"/>
    <d v="2025-03-10T00:00:00"/>
    <n v="88970000"/>
    <n v="0"/>
    <n v="0"/>
    <s v="ZAMORA GUZMAN STEPHANIE GIRE"/>
    <s v="CO1.PCCNTR. 7620010"/>
    <m/>
    <m/>
    <m/>
    <m/>
    <n v="88970000"/>
    <m/>
    <m/>
    <n v="5931333"/>
    <m/>
    <n v="8897000"/>
    <m/>
    <n v="8897000"/>
    <m/>
    <n v="8897000"/>
    <m/>
    <n v="8897000"/>
    <m/>
    <m/>
    <m/>
    <m/>
    <m/>
    <m/>
    <m/>
    <m/>
    <n v="88970000"/>
    <n v="41519333"/>
  </r>
  <r>
    <x v="0"/>
    <x v="9"/>
    <s v="Territorial"/>
    <s v="Si"/>
    <n v="33"/>
    <s v="100-59"/>
    <s v="2 - Fortalecer el conocimiento de la población y el territorio en cuanto a la dinámica de la planeación minero energética"/>
    <x v="25"/>
    <x v="35"/>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n v="19113974"/>
    <m/>
    <m/>
    <n v="8000000"/>
    <m/>
    <n v="8000000"/>
    <m/>
    <n v="3113974"/>
    <n v="19113974"/>
    <n v="19113974"/>
    <n v="0"/>
    <n v="0"/>
    <n v="0"/>
    <n v="31125"/>
    <d v="2025-03-21T00:00:00"/>
    <n v="0"/>
    <n v="19113974"/>
    <m/>
    <m/>
    <n v="0"/>
    <n v="19113974"/>
    <n v="0"/>
    <m/>
    <m/>
    <m/>
    <m/>
    <m/>
    <m/>
    <m/>
    <m/>
    <m/>
    <m/>
    <m/>
    <m/>
    <m/>
    <m/>
    <m/>
    <m/>
    <m/>
    <m/>
    <m/>
    <m/>
    <m/>
    <m/>
    <m/>
    <m/>
    <m/>
    <m/>
    <n v="0"/>
    <n v="0"/>
  </r>
  <r>
    <x v="0"/>
    <x v="9"/>
    <s v="Territorial"/>
    <s v="Si"/>
    <n v="16"/>
    <s v="100-60"/>
    <s v="2 - Fortalecer el conocimiento de la población y el territorio en cuanto a la dinámica de la planeación minero energética"/>
    <x v="25"/>
    <x v="35"/>
    <n v="43233501"/>
    <x v="23"/>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n v="24959146"/>
    <m/>
    <m/>
    <n v="24959146"/>
    <m/>
    <m/>
    <m/>
    <m/>
    <n v="24959146"/>
    <n v="24959146"/>
    <n v="0"/>
    <n v="0"/>
    <n v="0"/>
    <n v="40325"/>
    <d v="2025-07-28T00:00:00"/>
    <n v="24959146"/>
    <n v="0"/>
    <m/>
    <m/>
    <n v="0"/>
    <n v="24959146"/>
    <n v="24959146"/>
    <m/>
    <m/>
    <m/>
    <m/>
    <m/>
    <m/>
    <m/>
    <m/>
    <m/>
    <m/>
    <m/>
    <m/>
    <m/>
    <m/>
    <m/>
    <m/>
    <m/>
    <m/>
    <m/>
    <m/>
    <m/>
    <m/>
    <m/>
    <m/>
    <m/>
    <m/>
    <n v="0"/>
    <n v="0"/>
  </r>
  <r>
    <x v="0"/>
    <x v="9"/>
    <s v="Territorial"/>
    <s v="Si"/>
    <n v="32"/>
    <s v="100-61"/>
    <s v="1 - Incluir el uso de las particularidades propias de cada territorio en la planeación minero energética."/>
    <x v="0"/>
    <x v="33"/>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n v="25466000"/>
    <m/>
    <m/>
    <m/>
    <m/>
    <n v="25466000"/>
    <m/>
    <m/>
    <n v="25466000"/>
    <n v="25466000"/>
    <n v="0"/>
    <n v="0"/>
    <n v="0"/>
    <n v="39125"/>
    <d v="2025-07-15T00:00:00"/>
    <n v="25466000"/>
    <n v="0"/>
    <m/>
    <m/>
    <n v="0"/>
    <n v="25466000"/>
    <n v="25466000"/>
    <m/>
    <m/>
    <m/>
    <m/>
    <m/>
    <m/>
    <m/>
    <m/>
    <m/>
    <m/>
    <m/>
    <m/>
    <m/>
    <m/>
    <m/>
    <m/>
    <m/>
    <m/>
    <m/>
    <m/>
    <m/>
    <m/>
    <m/>
    <m/>
    <m/>
    <m/>
    <n v="0"/>
    <n v="0"/>
  </r>
  <r>
    <x v="0"/>
    <x v="9"/>
    <s v="Territorial"/>
    <s v="Si"/>
    <n v="31"/>
    <s v="100-62"/>
    <s v="1 - Incluir el uso de las particularidades propias de cada territorio en la planeación minero energética."/>
    <x v="0"/>
    <x v="33"/>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8300000"/>
    <m/>
    <n v="8300000"/>
    <m/>
    <n v="8300000"/>
    <m/>
    <n v="16600000"/>
    <n v="41500000"/>
    <n v="41500000"/>
    <n v="0"/>
    <n v="0"/>
    <n v="0"/>
    <n v="38225"/>
    <d v="2025-07-08T00:00:00"/>
    <n v="41500000"/>
    <n v="0"/>
    <n v="50725"/>
    <d v="2025-07-25T00:00:00"/>
    <n v="41500000"/>
    <n v="0"/>
    <n v="0"/>
    <s v="LOPEZ GIRALDO OSCAR ANDRES"/>
    <s v="CO1.PCCNTR.8113250"/>
    <m/>
    <m/>
    <m/>
    <m/>
    <m/>
    <m/>
    <m/>
    <m/>
    <m/>
    <m/>
    <m/>
    <m/>
    <n v="41500000"/>
    <m/>
    <m/>
    <m/>
    <m/>
    <m/>
    <m/>
    <m/>
    <m/>
    <m/>
    <m/>
    <m/>
    <n v="41500000"/>
    <n v="0"/>
  </r>
  <r>
    <x v="0"/>
    <x v="9"/>
    <s v="Territorial"/>
    <s v="Si"/>
    <n v="38"/>
    <s v="100-63"/>
    <s v="2 - Fortalecer el conocimiento de la población y el territorio en cuanto a la dinámica de la planeación minero energética"/>
    <x v="25"/>
    <x v="35"/>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13606950"/>
    <m/>
    <n v="16606950"/>
    <m/>
    <n v="15606950"/>
    <m/>
    <n v="14232850"/>
    <n v="60053700"/>
    <n v="60053700"/>
    <n v="0"/>
    <n v="0"/>
    <n v="0"/>
    <n v="42525"/>
    <d v="2025-08-15T00:00:00"/>
    <n v="60053700"/>
    <n v="0"/>
    <n v="56225"/>
    <d v="2025-08-25T00:00:00"/>
    <n v="60053700"/>
    <n v="0"/>
    <n v="0"/>
    <s v="ORJUELA LOPEZ LUIS ALBERTO"/>
    <s v="CO1.PCCNTR.8226677"/>
    <m/>
    <m/>
    <m/>
    <m/>
    <m/>
    <m/>
    <m/>
    <m/>
    <m/>
    <m/>
    <m/>
    <m/>
    <m/>
    <m/>
    <n v="60053700"/>
    <m/>
    <m/>
    <m/>
    <m/>
    <m/>
    <m/>
    <m/>
    <m/>
    <m/>
    <n v="60053700"/>
    <n v="0"/>
  </r>
  <r>
    <x v="1"/>
    <x v="0"/>
    <s v="N.A"/>
    <s v="Si"/>
    <n v="32"/>
    <s v="111-1"/>
    <s v="N.A"/>
    <x v="26"/>
    <x v="37"/>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n v="2538666"/>
    <m/>
    <n v="2538666"/>
    <m/>
    <n v="2538666"/>
    <m/>
    <n v="5077336"/>
    <n v="0"/>
    <n v="12693334"/>
    <n v="-12693334"/>
    <n v="15232000"/>
    <n v="2538666"/>
    <m/>
    <m/>
    <m/>
    <n v="15232000"/>
    <m/>
    <m/>
    <n v="0"/>
    <n v="15232000"/>
    <n v="0"/>
    <m/>
    <m/>
    <m/>
    <m/>
    <m/>
    <m/>
    <m/>
    <m/>
    <m/>
    <m/>
    <m/>
    <m/>
    <m/>
    <m/>
    <m/>
    <m/>
    <m/>
    <m/>
    <m/>
    <m/>
    <m/>
    <m/>
    <m/>
    <m/>
    <m/>
    <m/>
    <n v="0"/>
    <n v="0"/>
  </r>
  <r>
    <x v="1"/>
    <x v="0"/>
    <s v="N.A"/>
    <s v="Si"/>
    <n v="24"/>
    <s v="111-2"/>
    <s v="N.A"/>
    <x v="26"/>
    <x v="37"/>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n v="0"/>
    <n v="1642438"/>
    <n v="-1642438"/>
    <n v="3284876"/>
    <n v="1642438"/>
    <m/>
    <m/>
    <m/>
    <n v="3284876"/>
    <m/>
    <m/>
    <n v="0"/>
    <n v="3284876"/>
    <n v="0"/>
    <m/>
    <m/>
    <m/>
    <m/>
    <m/>
    <m/>
    <m/>
    <m/>
    <m/>
    <m/>
    <m/>
    <m/>
    <m/>
    <m/>
    <m/>
    <m/>
    <m/>
    <m/>
    <m/>
    <m/>
    <m/>
    <m/>
    <m/>
    <m/>
    <m/>
    <m/>
    <n v="0"/>
    <n v="0"/>
  </r>
  <r>
    <x v="1"/>
    <x v="0"/>
    <s v="N.A"/>
    <s v="Si"/>
    <s v="75 (30/12/2024)"/>
    <s v="111-3"/>
    <s v="N.A"/>
    <x v="26"/>
    <x v="37"/>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n v="1844934"/>
    <m/>
    <m/>
    <m/>
    <m/>
    <m/>
    <n v="1844934"/>
    <n v="0"/>
    <n v="3689868"/>
    <n v="-3689868"/>
    <n v="7379736"/>
    <n v="3689868"/>
    <m/>
    <m/>
    <m/>
    <n v="7379736"/>
    <m/>
    <m/>
    <n v="0"/>
    <n v="7379736"/>
    <n v="0"/>
    <m/>
    <m/>
    <m/>
    <m/>
    <m/>
    <m/>
    <m/>
    <m/>
    <m/>
    <m/>
    <m/>
    <m/>
    <m/>
    <m/>
    <m/>
    <m/>
    <m/>
    <m/>
    <m/>
    <m/>
    <m/>
    <m/>
    <m/>
    <m/>
    <m/>
    <m/>
    <n v="0"/>
    <n v="0"/>
  </r>
  <r>
    <x v="1"/>
    <x v="0"/>
    <s v="N.A"/>
    <s v="Si"/>
    <s v="75 (30/12/2024)"/>
    <s v="111-4"/>
    <s v="N.A"/>
    <x v="26"/>
    <x v="37"/>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n v="0"/>
    <n v="7538440"/>
    <n v="-7538440"/>
    <n v="22615320"/>
    <n v="15076880"/>
    <m/>
    <m/>
    <m/>
    <n v="22615320"/>
    <m/>
    <m/>
    <n v="0"/>
    <n v="22615320"/>
    <n v="0"/>
    <m/>
    <m/>
    <m/>
    <m/>
    <m/>
    <m/>
    <m/>
    <m/>
    <m/>
    <m/>
    <m/>
    <m/>
    <m/>
    <m/>
    <m/>
    <m/>
    <m/>
    <m/>
    <m/>
    <m/>
    <m/>
    <m/>
    <m/>
    <m/>
    <m/>
    <m/>
    <n v="0"/>
    <n v="0"/>
  </r>
  <r>
    <x v="1"/>
    <x v="0"/>
    <s v="N.A"/>
    <s v="Si"/>
    <s v="75 (30/12/2024)"/>
    <s v="111-5"/>
    <s v="N.A"/>
    <x v="26"/>
    <x v="37"/>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n v="386250"/>
    <m/>
    <n v="386250"/>
    <m/>
    <n v="386250"/>
    <m/>
    <n v="386250"/>
    <n v="0"/>
    <n v="1545000"/>
    <n v="-1545000"/>
    <n v="3090000"/>
    <n v="1545000"/>
    <n v="21525"/>
    <d v="2025-01-28T00:00:00"/>
    <n v="3090000"/>
    <n v="0"/>
    <m/>
    <m/>
    <n v="0"/>
    <n v="3090000"/>
    <n v="3090000"/>
    <m/>
    <m/>
    <m/>
    <m/>
    <m/>
    <m/>
    <m/>
    <m/>
    <m/>
    <m/>
    <m/>
    <m/>
    <m/>
    <m/>
    <m/>
    <m/>
    <m/>
    <m/>
    <m/>
    <m/>
    <m/>
    <m/>
    <m/>
    <m/>
    <m/>
    <m/>
    <n v="0"/>
    <n v="0"/>
  </r>
  <r>
    <x v="1"/>
    <x v="0"/>
    <s v="N.A"/>
    <s v="Si"/>
    <n v="30"/>
    <s v="111-6"/>
    <s v="N.A"/>
    <x v="26"/>
    <x v="37"/>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n v="0"/>
    <n v="0"/>
    <n v="0"/>
    <n v="0"/>
    <n v="0"/>
    <m/>
    <m/>
    <m/>
    <n v="0"/>
    <m/>
    <m/>
    <n v="0"/>
    <n v="0"/>
    <n v="0"/>
    <m/>
    <m/>
    <m/>
    <m/>
    <m/>
    <m/>
    <m/>
    <m/>
    <m/>
    <m/>
    <m/>
    <m/>
    <m/>
    <m/>
    <m/>
    <m/>
    <m/>
    <m/>
    <m/>
    <m/>
    <m/>
    <m/>
    <m/>
    <m/>
    <m/>
    <m/>
    <n v="0"/>
    <n v="0"/>
  </r>
  <r>
    <x v="1"/>
    <x v="0"/>
    <s v="N.A"/>
    <s v="Si"/>
    <s v="75 (30/12/2024)"/>
    <s v="111-7"/>
    <s v="N.A"/>
    <x v="26"/>
    <x v="37"/>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n v="0"/>
    <n v="0"/>
    <n v="0"/>
    <n v="3500000"/>
    <n v="3500000"/>
    <m/>
    <m/>
    <m/>
    <n v="3500000"/>
    <m/>
    <m/>
    <n v="0"/>
    <n v="3500000"/>
    <n v="0"/>
    <m/>
    <m/>
    <m/>
    <m/>
    <m/>
    <m/>
    <m/>
    <m/>
    <m/>
    <m/>
    <m/>
    <m/>
    <m/>
    <m/>
    <m/>
    <m/>
    <m/>
    <m/>
    <m/>
    <m/>
    <m/>
    <m/>
    <m/>
    <m/>
    <m/>
    <m/>
    <n v="0"/>
    <n v="0"/>
  </r>
  <r>
    <x v="1"/>
    <x v="0"/>
    <s v="N.A"/>
    <s v="Si"/>
    <n v="27"/>
    <s v="111-8"/>
    <s v="N.A"/>
    <x v="26"/>
    <x v="37"/>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n v="933300"/>
    <m/>
    <n v="933300"/>
    <m/>
    <n v="933300"/>
    <m/>
    <n v="1866600"/>
    <n v="0"/>
    <n v="4666500"/>
    <n v="-4666500"/>
    <n v="6533100"/>
    <n v="1866600"/>
    <m/>
    <m/>
    <m/>
    <n v="6533100"/>
    <m/>
    <m/>
    <n v="0"/>
    <n v="6533100"/>
    <n v="0"/>
    <m/>
    <m/>
    <m/>
    <m/>
    <m/>
    <m/>
    <m/>
    <m/>
    <m/>
    <m/>
    <m/>
    <m/>
    <m/>
    <m/>
    <m/>
    <m/>
    <m/>
    <m/>
    <m/>
    <m/>
    <m/>
    <m/>
    <m/>
    <m/>
    <m/>
    <m/>
    <n v="0"/>
    <n v="0"/>
  </r>
  <r>
    <x v="1"/>
    <x v="0"/>
    <s v="N.A"/>
    <s v="Si"/>
    <s v="75 (30/12/2024)"/>
    <s v="111-9"/>
    <s v="N.A"/>
    <x v="26"/>
    <x v="37"/>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n v="0"/>
    <n v="0"/>
    <n v="0"/>
    <n v="4000000"/>
    <n v="4000000"/>
    <m/>
    <m/>
    <m/>
    <n v="4000000"/>
    <m/>
    <m/>
    <n v="0"/>
    <n v="4000000"/>
    <n v="0"/>
    <m/>
    <m/>
    <m/>
    <m/>
    <m/>
    <m/>
    <m/>
    <m/>
    <m/>
    <m/>
    <m/>
    <m/>
    <m/>
    <m/>
    <m/>
    <m/>
    <m/>
    <m/>
    <m/>
    <m/>
    <m/>
    <m/>
    <m/>
    <m/>
    <m/>
    <m/>
    <n v="0"/>
    <n v="0"/>
  </r>
  <r>
    <x v="1"/>
    <x v="0"/>
    <s v="N.A"/>
    <s v="Si"/>
    <s v="75 (30/12/2024)"/>
    <s v="111-10"/>
    <s v="N.A"/>
    <x v="26"/>
    <x v="37"/>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n v="0"/>
    <n v="27250000"/>
    <n v="-27250000"/>
    <n v="54500000"/>
    <n v="27250000"/>
    <m/>
    <m/>
    <m/>
    <n v="54500000"/>
    <m/>
    <m/>
    <n v="0"/>
    <n v="54500000"/>
    <n v="0"/>
    <m/>
    <m/>
    <m/>
    <m/>
    <m/>
    <m/>
    <m/>
    <m/>
    <m/>
    <m/>
    <m/>
    <m/>
    <m/>
    <m/>
    <m/>
    <m/>
    <m/>
    <m/>
    <m/>
    <m/>
    <m/>
    <m/>
    <m/>
    <m/>
    <m/>
    <m/>
    <n v="0"/>
    <n v="0"/>
  </r>
  <r>
    <x v="1"/>
    <x v="0"/>
    <s v="N.A"/>
    <s v="Si"/>
    <s v="75 (30/12/2024)"/>
    <s v="111-11"/>
    <s v="N.A"/>
    <x v="26"/>
    <x v="37"/>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n v="6736200"/>
    <m/>
    <m/>
    <m/>
    <m/>
    <m/>
    <m/>
    <n v="0"/>
    <n v="6736200"/>
    <n v="-6736200"/>
    <n v="6736200"/>
    <n v="0"/>
    <m/>
    <m/>
    <m/>
    <n v="6736200"/>
    <m/>
    <m/>
    <n v="0"/>
    <n v="6736200"/>
    <n v="0"/>
    <m/>
    <m/>
    <m/>
    <m/>
    <m/>
    <m/>
    <m/>
    <m/>
    <m/>
    <m/>
    <m/>
    <m/>
    <m/>
    <m/>
    <m/>
    <m/>
    <m/>
    <m/>
    <m/>
    <m/>
    <m/>
    <m/>
    <m/>
    <m/>
    <m/>
    <m/>
    <n v="0"/>
    <n v="0"/>
  </r>
  <r>
    <x v="1"/>
    <x v="0"/>
    <s v="N.A"/>
    <s v="Si"/>
    <s v="75 (30/12/2024)"/>
    <s v="111-12"/>
    <s v="N.A"/>
    <x v="26"/>
    <x v="37"/>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n v="10487273"/>
    <m/>
    <n v="10487273"/>
    <m/>
    <n v="10487273"/>
    <m/>
    <n v="10487270"/>
    <n v="0"/>
    <n v="41949089"/>
    <n v="-41949089"/>
    <n v="115360000"/>
    <n v="73410911"/>
    <m/>
    <m/>
    <m/>
    <n v="115360000"/>
    <m/>
    <m/>
    <n v="0"/>
    <n v="115360000"/>
    <n v="0"/>
    <m/>
    <m/>
    <m/>
    <m/>
    <m/>
    <m/>
    <m/>
    <m/>
    <m/>
    <m/>
    <m/>
    <m/>
    <m/>
    <m/>
    <m/>
    <m/>
    <m/>
    <m/>
    <m/>
    <m/>
    <m/>
    <m/>
    <m/>
    <m/>
    <m/>
    <m/>
    <n v="0"/>
    <n v="0"/>
  </r>
  <r>
    <x v="1"/>
    <x v="0"/>
    <s v="N.A"/>
    <s v="Si"/>
    <n v="32"/>
    <s v="111-13"/>
    <s v="N.A"/>
    <x v="26"/>
    <x v="37"/>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n v="2975450"/>
    <m/>
    <n v="2975450"/>
    <m/>
    <n v="2975450"/>
    <m/>
    <n v="5950900"/>
    <n v="0"/>
    <n v="14877250"/>
    <n v="-14877250"/>
    <n v="23803600"/>
    <n v="8926350"/>
    <m/>
    <m/>
    <m/>
    <n v="23803600"/>
    <m/>
    <m/>
    <n v="0"/>
    <n v="23803600"/>
    <n v="0"/>
    <m/>
    <m/>
    <m/>
    <m/>
    <m/>
    <m/>
    <m/>
    <m/>
    <m/>
    <m/>
    <m/>
    <m/>
    <m/>
    <m/>
    <m/>
    <m/>
    <m/>
    <m/>
    <m/>
    <m/>
    <m/>
    <m/>
    <m/>
    <m/>
    <m/>
    <m/>
    <n v="0"/>
    <n v="0"/>
  </r>
  <r>
    <x v="1"/>
    <x v="0"/>
    <s v="N.A"/>
    <s v="Si"/>
    <s v="75 (30/12/2024)"/>
    <s v="111-14"/>
    <s v="N.A"/>
    <x v="26"/>
    <x v="37"/>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n v="2000000"/>
    <m/>
    <n v="2000000"/>
    <m/>
    <n v="2000000"/>
    <m/>
    <n v="2000000"/>
    <n v="0"/>
    <n v="8000000"/>
    <n v="-8000000"/>
    <n v="20000000"/>
    <n v="12000000"/>
    <n v="25125"/>
    <d v="2025-07-02T00:00:00"/>
    <n v="5000000"/>
    <n v="15000000"/>
    <m/>
    <m/>
    <n v="0"/>
    <n v="20000000"/>
    <n v="5000000"/>
    <m/>
    <m/>
    <m/>
    <m/>
    <m/>
    <m/>
    <m/>
    <m/>
    <m/>
    <m/>
    <m/>
    <m/>
    <m/>
    <m/>
    <m/>
    <m/>
    <m/>
    <m/>
    <m/>
    <m/>
    <m/>
    <m/>
    <m/>
    <m/>
    <m/>
    <m/>
    <n v="0"/>
    <n v="0"/>
  </r>
  <r>
    <x v="1"/>
    <x v="0"/>
    <s v="N.A"/>
    <s v="Si"/>
    <n v="32"/>
    <s v="111-15"/>
    <s v="N.A"/>
    <x v="26"/>
    <x v="37"/>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n v="2000000"/>
    <m/>
    <n v="2000000"/>
    <m/>
    <n v="2000000"/>
    <m/>
    <n v="2000000"/>
    <n v="0"/>
    <n v="8000000"/>
    <n v="-8000000"/>
    <n v="10000000"/>
    <n v="2000000"/>
    <m/>
    <m/>
    <m/>
    <n v="10000000"/>
    <m/>
    <m/>
    <n v="0"/>
    <n v="10000000"/>
    <n v="0"/>
    <m/>
    <m/>
    <m/>
    <m/>
    <m/>
    <m/>
    <m/>
    <m/>
    <m/>
    <m/>
    <m/>
    <m/>
    <m/>
    <m/>
    <m/>
    <m/>
    <m/>
    <m/>
    <m/>
    <m/>
    <m/>
    <m/>
    <m/>
    <m/>
    <m/>
    <m/>
    <n v="0"/>
    <n v="0"/>
  </r>
  <r>
    <x v="1"/>
    <x v="0"/>
    <s v="N.A"/>
    <s v="Si"/>
    <s v="75 (30/12/2024)"/>
    <s v="111-16"/>
    <s v="N.A"/>
    <x v="26"/>
    <x v="37"/>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n v="2500000"/>
    <n v="2500000"/>
    <n v="0"/>
    <n v="0"/>
    <n v="0"/>
    <m/>
    <m/>
    <m/>
    <n v="2500000"/>
    <m/>
    <m/>
    <n v="0"/>
    <n v="2500000"/>
    <n v="0"/>
    <m/>
    <m/>
    <m/>
    <m/>
    <m/>
    <m/>
    <m/>
    <m/>
    <m/>
    <m/>
    <m/>
    <m/>
    <m/>
    <m/>
    <m/>
    <m/>
    <m/>
    <m/>
    <m/>
    <m/>
    <m/>
    <m/>
    <m/>
    <m/>
    <m/>
    <m/>
    <n v="0"/>
    <n v="0"/>
  </r>
  <r>
    <x v="1"/>
    <x v="0"/>
    <s v="N.A"/>
    <s v="Si"/>
    <s v="75 (30/12/2024)"/>
    <s v="111-17"/>
    <s v="N.A"/>
    <x v="26"/>
    <x v="37"/>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n v="0"/>
    <n v="0"/>
    <n v="0"/>
    <n v="300000000"/>
    <n v="300000000"/>
    <m/>
    <m/>
    <m/>
    <n v="300000000"/>
    <m/>
    <m/>
    <n v="0"/>
    <n v="300000000"/>
    <n v="0"/>
    <m/>
    <m/>
    <m/>
    <m/>
    <m/>
    <m/>
    <m/>
    <m/>
    <m/>
    <m/>
    <m/>
    <m/>
    <m/>
    <m/>
    <m/>
    <m/>
    <m/>
    <m/>
    <m/>
    <m/>
    <m/>
    <m/>
    <m/>
    <m/>
    <m/>
    <m/>
    <n v="0"/>
    <n v="0"/>
  </r>
  <r>
    <x v="1"/>
    <x v="0"/>
    <s v="N.A"/>
    <s v="Si"/>
    <n v="30"/>
    <s v="111-18"/>
    <s v="N.A"/>
    <x v="26"/>
    <x v="37"/>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n v="0"/>
    <n v="0"/>
    <n v="0"/>
    <n v="0"/>
    <n v="0"/>
    <m/>
    <m/>
    <m/>
    <n v="0"/>
    <m/>
    <m/>
    <n v="0"/>
    <n v="0"/>
    <n v="0"/>
    <m/>
    <m/>
    <m/>
    <m/>
    <m/>
    <m/>
    <m/>
    <m/>
    <m/>
    <m/>
    <m/>
    <m/>
    <m/>
    <m/>
    <m/>
    <m/>
    <m/>
    <m/>
    <m/>
    <m/>
    <m/>
    <m/>
    <m/>
    <m/>
    <m/>
    <m/>
    <n v="0"/>
    <n v="0"/>
  </r>
  <r>
    <x v="1"/>
    <x v="0"/>
    <s v="N.A"/>
    <s v="Si"/>
    <s v="75 (30/12/2024)"/>
    <s v="111-19"/>
    <s v="N.A"/>
    <x v="26"/>
    <x v="37"/>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n v="1272727"/>
    <m/>
    <n v="1272727"/>
    <m/>
    <n v="1272727"/>
    <m/>
    <n v="1272730"/>
    <n v="0"/>
    <n v="5090911"/>
    <n v="-5090911"/>
    <n v="14000000"/>
    <n v="8909089"/>
    <m/>
    <m/>
    <m/>
    <n v="14000000"/>
    <m/>
    <m/>
    <n v="0"/>
    <n v="14000000"/>
    <n v="0"/>
    <m/>
    <m/>
    <m/>
    <m/>
    <m/>
    <m/>
    <m/>
    <m/>
    <m/>
    <m/>
    <m/>
    <m/>
    <m/>
    <m/>
    <m/>
    <m/>
    <m/>
    <m/>
    <m/>
    <m/>
    <m/>
    <m/>
    <m/>
    <m/>
    <m/>
    <m/>
    <n v="0"/>
    <n v="0"/>
  </r>
  <r>
    <x v="1"/>
    <x v="0"/>
    <s v="N.A"/>
    <s v="Si"/>
    <s v="75 (30/12/2024)"/>
    <s v="111-20"/>
    <s v="N.A"/>
    <x v="26"/>
    <x v="37"/>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n v="0"/>
    <n v="3000000"/>
    <n v="-3000000"/>
    <n v="9000000"/>
    <n v="6000000"/>
    <m/>
    <m/>
    <m/>
    <n v="9000000"/>
    <m/>
    <m/>
    <n v="0"/>
    <n v="9000000"/>
    <n v="0"/>
    <m/>
    <m/>
    <m/>
    <m/>
    <m/>
    <m/>
    <m/>
    <m/>
    <m/>
    <m/>
    <m/>
    <m/>
    <m/>
    <m/>
    <m/>
    <m/>
    <m/>
    <m/>
    <m/>
    <m/>
    <m/>
    <m/>
    <m/>
    <m/>
    <m/>
    <m/>
    <n v="0"/>
    <n v="0"/>
  </r>
  <r>
    <x v="1"/>
    <x v="0"/>
    <s v="N.A"/>
    <s v="Si"/>
    <n v="32"/>
    <s v="111-21"/>
    <s v="N.A"/>
    <x v="26"/>
    <x v="37"/>
    <n v="45101515"/>
    <x v="33"/>
    <s v="Adquisición de bienes y/o servicios (otros)"/>
    <s v="111-21 Adquisición de Activos Fijos"/>
    <s v="Abril"/>
    <s v="Abril"/>
    <s v="Abril"/>
    <n v="8"/>
    <s v="Meses"/>
    <s v="Contratación directa - Contratos menor cuantía"/>
    <s v="Propios - 20 - Ingresos corrientes"/>
    <n v="15087676"/>
    <n v="15087676"/>
    <s v="No"/>
    <s v="N/A"/>
    <s v="Yezmy Carolina Vargas"/>
    <s v="Coordinador GIT Gestión Administrativa y Servicio al Ciudadano"/>
    <n v="6012220601"/>
    <s v="yezmy.vargas@upme.gov.co"/>
    <m/>
    <m/>
    <m/>
    <m/>
    <m/>
    <m/>
    <m/>
    <m/>
    <m/>
    <m/>
    <m/>
    <m/>
    <m/>
    <m/>
    <m/>
    <m/>
    <m/>
    <n v="7543838"/>
    <m/>
    <m/>
    <m/>
    <m/>
    <m/>
    <m/>
    <n v="0"/>
    <n v="7543838"/>
    <n v="-7543838"/>
    <n v="15087676"/>
    <n v="7543838"/>
    <m/>
    <m/>
    <m/>
    <n v="15087676"/>
    <m/>
    <m/>
    <n v="0"/>
    <n v="15087676"/>
    <n v="0"/>
    <m/>
    <m/>
    <m/>
    <m/>
    <m/>
    <m/>
    <m/>
    <m/>
    <m/>
    <m/>
    <m/>
    <m/>
    <m/>
    <m/>
    <m/>
    <m/>
    <m/>
    <m/>
    <m/>
    <m/>
    <m/>
    <m/>
    <m/>
    <m/>
    <m/>
    <m/>
    <n v="0"/>
    <n v="0"/>
  </r>
  <r>
    <x v="1"/>
    <x v="0"/>
    <s v="N.A"/>
    <s v="Si"/>
    <n v="19"/>
    <s v="111-22"/>
    <s v="N.A"/>
    <x v="26"/>
    <x v="37"/>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n v="2842125"/>
    <n v="2842125"/>
    <n v="0"/>
    <n v="0"/>
    <n v="0"/>
    <m/>
    <m/>
    <m/>
    <n v="2842125"/>
    <m/>
    <m/>
    <n v="0"/>
    <n v="2842125"/>
    <n v="0"/>
    <m/>
    <m/>
    <m/>
    <m/>
    <m/>
    <m/>
    <m/>
    <m/>
    <m/>
    <m/>
    <m/>
    <m/>
    <m/>
    <m/>
    <m/>
    <m/>
    <m/>
    <m/>
    <m/>
    <m/>
    <m/>
    <m/>
    <m/>
    <m/>
    <m/>
    <m/>
    <n v="0"/>
    <n v="0"/>
  </r>
  <r>
    <x v="1"/>
    <x v="0"/>
    <s v="N.A"/>
    <s v="Si"/>
    <s v="75 (30/12/2024)"/>
    <s v="111-23"/>
    <s v="N.A"/>
    <x v="26"/>
    <x v="37"/>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n v="12000000"/>
    <m/>
    <m/>
    <m/>
    <m/>
    <m/>
    <m/>
    <n v="0"/>
    <n v="12000000"/>
    <n v="-12000000"/>
    <n v="12000000"/>
    <n v="0"/>
    <m/>
    <m/>
    <m/>
    <n v="12000000"/>
    <m/>
    <m/>
    <n v="0"/>
    <n v="12000000"/>
    <n v="0"/>
    <m/>
    <m/>
    <m/>
    <m/>
    <m/>
    <m/>
    <m/>
    <m/>
    <m/>
    <m/>
    <m/>
    <m/>
    <m/>
    <m/>
    <m/>
    <m/>
    <m/>
    <m/>
    <m/>
    <m/>
    <m/>
    <m/>
    <m/>
    <m/>
    <m/>
    <m/>
    <n v="0"/>
    <n v="0"/>
  </r>
  <r>
    <x v="1"/>
    <x v="0"/>
    <s v="N.A"/>
    <s v="Si"/>
    <s v="75 (30/12/2024)"/>
    <s v="111-24"/>
    <s v="N.A"/>
    <x v="26"/>
    <x v="37"/>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n v="35000000"/>
    <n v="35000000"/>
    <n v="0"/>
    <n v="0"/>
    <n v="0"/>
    <m/>
    <m/>
    <m/>
    <n v="35000000"/>
    <m/>
    <m/>
    <n v="0"/>
    <n v="35000000"/>
    <n v="0"/>
    <m/>
    <m/>
    <m/>
    <m/>
    <m/>
    <m/>
    <m/>
    <m/>
    <m/>
    <m/>
    <m/>
    <m/>
    <m/>
    <m/>
    <m/>
    <m/>
    <m/>
    <m/>
    <m/>
    <m/>
    <m/>
    <m/>
    <m/>
    <m/>
    <m/>
    <m/>
    <n v="0"/>
    <n v="0"/>
  </r>
  <r>
    <x v="1"/>
    <x v="0"/>
    <s v="N.A"/>
    <s v="Si"/>
    <s v="75 (30/12/2024)"/>
    <s v="111-25"/>
    <s v="N.A"/>
    <x v="26"/>
    <x v="37"/>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n v="1600000"/>
    <m/>
    <n v="1600000"/>
    <m/>
    <n v="1600000"/>
    <m/>
    <n v="1007488"/>
    <n v="0"/>
    <n v="5807488"/>
    <n v="-5807488"/>
    <n v="17292512"/>
    <n v="11485024"/>
    <m/>
    <m/>
    <m/>
    <n v="17292512"/>
    <m/>
    <m/>
    <n v="0"/>
    <n v="17292512"/>
    <n v="0"/>
    <m/>
    <m/>
    <m/>
    <m/>
    <m/>
    <m/>
    <m/>
    <m/>
    <m/>
    <m/>
    <m/>
    <m/>
    <m/>
    <m/>
    <m/>
    <m/>
    <m/>
    <m/>
    <m/>
    <m/>
    <m/>
    <m/>
    <m/>
    <m/>
    <m/>
    <m/>
    <n v="0"/>
    <n v="0"/>
  </r>
  <r>
    <x v="1"/>
    <x v="0"/>
    <s v="N.A"/>
    <s v="Si"/>
    <n v="12"/>
    <s v="111-26"/>
    <s v="N.A"/>
    <x v="26"/>
    <x v="37"/>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n v="8550000"/>
    <m/>
    <n v="8550000"/>
    <m/>
    <n v="8550000"/>
    <m/>
    <n v="105200000"/>
    <n v="0"/>
    <n v="130850000"/>
    <n v="-130850000"/>
    <n v="263000000"/>
    <n v="132150000"/>
    <m/>
    <m/>
    <m/>
    <n v="263000000"/>
    <m/>
    <m/>
    <n v="0"/>
    <n v="263000000"/>
    <n v="0"/>
    <m/>
    <m/>
    <m/>
    <m/>
    <m/>
    <m/>
    <m/>
    <m/>
    <m/>
    <m/>
    <m/>
    <m/>
    <m/>
    <m/>
    <m/>
    <m/>
    <m/>
    <m/>
    <m/>
    <m/>
    <m/>
    <m/>
    <m/>
    <m/>
    <m/>
    <m/>
    <n v="0"/>
    <n v="0"/>
  </r>
  <r>
    <x v="1"/>
    <x v="0"/>
    <s v="N.A"/>
    <s v="Si"/>
    <s v="75 (30/12/2024)"/>
    <s v="111-27"/>
    <s v="N.A"/>
    <x v="26"/>
    <x v="37"/>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n v="0"/>
    <n v="2926000"/>
    <n v="-2926000"/>
    <n v="4389000"/>
    <n v="1463000"/>
    <m/>
    <m/>
    <m/>
    <n v="4389000"/>
    <m/>
    <m/>
    <n v="0"/>
    <n v="4389000"/>
    <n v="0"/>
    <m/>
    <m/>
    <m/>
    <m/>
    <m/>
    <m/>
    <m/>
    <m/>
    <m/>
    <m/>
    <m/>
    <m/>
    <m/>
    <m/>
    <m/>
    <m/>
    <m/>
    <m/>
    <m/>
    <m/>
    <m/>
    <m/>
    <m/>
    <m/>
    <m/>
    <m/>
    <n v="0"/>
    <n v="0"/>
  </r>
  <r>
    <x v="1"/>
    <x v="0"/>
    <s v="N.A"/>
    <s v="Si"/>
    <n v="18"/>
    <s v="111-28"/>
    <s v="N.A"/>
    <x v="26"/>
    <x v="37"/>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n v="0"/>
    <n v="0"/>
    <n v="0"/>
    <n v="20180280"/>
    <n v="20180280"/>
    <m/>
    <m/>
    <m/>
    <n v="20180280"/>
    <m/>
    <m/>
    <n v="0"/>
    <n v="20180280"/>
    <n v="0"/>
    <m/>
    <m/>
    <m/>
    <m/>
    <m/>
    <m/>
    <m/>
    <m/>
    <m/>
    <m/>
    <m/>
    <m/>
    <m/>
    <m/>
    <m/>
    <m/>
    <m/>
    <m/>
    <m/>
    <m/>
    <m/>
    <m/>
    <m/>
    <m/>
    <m/>
    <m/>
    <n v="0"/>
    <n v="0"/>
  </r>
  <r>
    <x v="1"/>
    <x v="0"/>
    <s v="N.A"/>
    <s v="Si"/>
    <s v="75 (30/12/2024)"/>
    <s v="111-29"/>
    <s v="N.A"/>
    <x v="26"/>
    <x v="37"/>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n v="7436960"/>
    <m/>
    <n v="7436960"/>
    <m/>
    <n v="7436960"/>
    <m/>
    <n v="14873860"/>
    <n v="73668000"/>
    <n v="37184740"/>
    <n v="36483260"/>
    <n v="11857040"/>
    <n v="48340300"/>
    <n v="14725"/>
    <d v="2025-01-21T00:00:00"/>
    <n v="73668000"/>
    <n v="11857040"/>
    <n v="10525"/>
    <d v="2025-01-22T00:00:00"/>
    <n v="73668000"/>
    <n v="11857040"/>
    <n v="0"/>
    <s v="GONZALEZ PUENTES ASDRUBAL"/>
    <s v="CO1.PCCNTR.7295769"/>
    <n v="73668000"/>
    <m/>
    <m/>
    <m/>
    <m/>
    <m/>
    <m/>
    <m/>
    <m/>
    <m/>
    <m/>
    <m/>
    <m/>
    <m/>
    <m/>
    <m/>
    <m/>
    <m/>
    <m/>
    <m/>
    <m/>
    <m/>
    <m/>
    <m/>
    <n v="73668000"/>
    <n v="0"/>
  </r>
  <r>
    <x v="1"/>
    <x v="0"/>
    <s v="N.A"/>
    <s v="Si"/>
    <s v="75 (30/12/2024)"/>
    <s v="111-30"/>
    <s v="N.A"/>
    <x v="26"/>
    <x v="37"/>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n v="8000000"/>
    <m/>
    <n v="8000000"/>
    <m/>
    <n v="8000000"/>
    <m/>
    <n v="16000000"/>
    <n v="0"/>
    <n v="40000000"/>
    <n v="-40000000"/>
    <n v="90933333"/>
    <n v="50933333"/>
    <m/>
    <m/>
    <m/>
    <n v="90933333"/>
    <m/>
    <m/>
    <n v="0"/>
    <n v="90933333"/>
    <n v="0"/>
    <m/>
    <m/>
    <m/>
    <m/>
    <m/>
    <m/>
    <m/>
    <m/>
    <m/>
    <m/>
    <m/>
    <m/>
    <m/>
    <m/>
    <m/>
    <m/>
    <m/>
    <m/>
    <m/>
    <m/>
    <m/>
    <m/>
    <m/>
    <m/>
    <m/>
    <m/>
    <n v="0"/>
    <n v="0"/>
  </r>
  <r>
    <x v="1"/>
    <x v="0"/>
    <s v="N.A"/>
    <s v="Si"/>
    <s v="75 (30/12/2024)"/>
    <s v="111-31"/>
    <s v="N.A"/>
    <x v="26"/>
    <x v="37"/>
    <n v="85101508"/>
    <x v="35"/>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n v="1552500"/>
    <m/>
    <n v="1552500"/>
    <m/>
    <n v="1552500"/>
    <m/>
    <n v="1552500"/>
    <n v="0"/>
    <n v="6210000"/>
    <n v="-6210000"/>
    <n v="6210000"/>
    <n v="0"/>
    <m/>
    <m/>
    <m/>
    <n v="6210000"/>
    <m/>
    <m/>
    <n v="0"/>
    <n v="6210000"/>
    <n v="0"/>
    <m/>
    <m/>
    <m/>
    <m/>
    <m/>
    <m/>
    <m/>
    <m/>
    <m/>
    <m/>
    <m/>
    <m/>
    <m/>
    <m/>
    <m/>
    <m/>
    <m/>
    <m/>
    <m/>
    <m/>
    <m/>
    <m/>
    <m/>
    <m/>
    <m/>
    <m/>
    <n v="0"/>
    <n v="0"/>
  </r>
  <r>
    <x v="1"/>
    <x v="0"/>
    <s v="N.A"/>
    <s v="Si"/>
    <s v="75 (30/12/2024)"/>
    <s v="111-32"/>
    <s v="N.A"/>
    <x v="26"/>
    <x v="37"/>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n v="0"/>
    <n v="0"/>
    <n v="0"/>
    <n v="29921047"/>
    <n v="29921047"/>
    <m/>
    <m/>
    <m/>
    <n v="29921047"/>
    <m/>
    <m/>
    <n v="0"/>
    <n v="29921047"/>
    <n v="0"/>
    <m/>
    <m/>
    <m/>
    <m/>
    <m/>
    <m/>
    <m/>
    <m/>
    <m/>
    <m/>
    <m/>
    <m/>
    <m/>
    <m/>
    <m/>
    <m/>
    <m/>
    <m/>
    <m/>
    <m/>
    <m/>
    <m/>
    <m/>
    <m/>
    <m/>
    <m/>
    <n v="0"/>
    <n v="0"/>
  </r>
  <r>
    <x v="1"/>
    <x v="0"/>
    <s v="N.A"/>
    <s v="Si"/>
    <n v="18"/>
    <s v="111-33"/>
    <s v="N.A"/>
    <x v="26"/>
    <x v="37"/>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n v="8017840"/>
    <m/>
    <n v="8017840"/>
    <m/>
    <n v="8017840"/>
    <m/>
    <n v="16035680"/>
    <n v="0"/>
    <n v="40089200"/>
    <n v="-40089200"/>
    <n v="90334331"/>
    <n v="50245131"/>
    <m/>
    <m/>
    <m/>
    <n v="90334331"/>
    <m/>
    <m/>
    <n v="0"/>
    <n v="90334331"/>
    <n v="0"/>
    <m/>
    <m/>
    <m/>
    <m/>
    <m/>
    <m/>
    <m/>
    <m/>
    <m/>
    <m/>
    <m/>
    <m/>
    <m/>
    <m/>
    <m/>
    <m/>
    <m/>
    <m/>
    <m/>
    <m/>
    <m/>
    <m/>
    <m/>
    <m/>
    <m/>
    <m/>
    <n v="0"/>
    <n v="0"/>
  </r>
  <r>
    <x v="1"/>
    <x v="0"/>
    <s v="N.A"/>
    <s v="Si"/>
    <n v="18"/>
    <s v="111-34"/>
    <s v="N.A"/>
    <x v="26"/>
    <x v="37"/>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n v="0"/>
    <n v="0"/>
    <n v="0"/>
    <n v="212000000"/>
    <n v="212000000"/>
    <m/>
    <m/>
    <m/>
    <n v="212000000"/>
    <m/>
    <m/>
    <n v="0"/>
    <n v="212000000"/>
    <n v="0"/>
    <m/>
    <m/>
    <m/>
    <m/>
    <m/>
    <m/>
    <m/>
    <m/>
    <m/>
    <m/>
    <m/>
    <m/>
    <m/>
    <m/>
    <m/>
    <m/>
    <m/>
    <m/>
    <m/>
    <m/>
    <m/>
    <m/>
    <m/>
    <m/>
    <m/>
    <m/>
    <n v="0"/>
    <n v="0"/>
  </r>
  <r>
    <x v="1"/>
    <x v="0"/>
    <s v="N.A"/>
    <s v="Si"/>
    <s v="75 (30/12/2024)"/>
    <s v="111-35"/>
    <s v="N.A"/>
    <x v="26"/>
    <x v="37"/>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n v="7000000"/>
    <m/>
    <n v="7000000"/>
    <m/>
    <n v="7000000"/>
    <m/>
    <n v="7000000"/>
    <n v="0"/>
    <n v="28000000"/>
    <n v="-28000000"/>
    <n v="70000000"/>
    <n v="42000000"/>
    <m/>
    <m/>
    <m/>
    <n v="70000000"/>
    <m/>
    <m/>
    <n v="0"/>
    <n v="70000000"/>
    <n v="0"/>
    <m/>
    <m/>
    <m/>
    <m/>
    <m/>
    <m/>
    <m/>
    <m/>
    <m/>
    <m/>
    <m/>
    <m/>
    <m/>
    <m/>
    <m/>
    <m/>
    <m/>
    <m/>
    <m/>
    <m/>
    <m/>
    <m/>
    <m/>
    <m/>
    <m/>
    <m/>
    <n v="0"/>
    <n v="0"/>
  </r>
  <r>
    <x v="1"/>
    <x v="0"/>
    <s v="N.A"/>
    <s v="Si"/>
    <n v="18"/>
    <s v="111-36"/>
    <s v="N.A"/>
    <x v="26"/>
    <x v="37"/>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n v="9000000"/>
    <m/>
    <n v="9000000"/>
    <m/>
    <n v="9000000"/>
    <m/>
    <n v="18000000"/>
    <n v="0"/>
    <n v="45000000"/>
    <n v="-45000000"/>
    <n v="100200000"/>
    <n v="55200000"/>
    <m/>
    <m/>
    <m/>
    <n v="100200000"/>
    <m/>
    <m/>
    <n v="0"/>
    <n v="100200000"/>
    <n v="0"/>
    <m/>
    <m/>
    <m/>
    <m/>
    <m/>
    <m/>
    <m/>
    <m/>
    <m/>
    <m/>
    <m/>
    <m/>
    <m/>
    <m/>
    <m/>
    <m/>
    <m/>
    <m/>
    <m/>
    <m/>
    <m/>
    <m/>
    <m/>
    <m/>
    <m/>
    <m/>
    <n v="0"/>
    <n v="0"/>
  </r>
  <r>
    <x v="1"/>
    <x v="0"/>
    <s v="N.A"/>
    <s v="Si"/>
    <n v="6"/>
    <s v="111-37"/>
    <s v="N.A"/>
    <x v="26"/>
    <x v="37"/>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n v="57920000"/>
    <m/>
    <m/>
    <m/>
    <m/>
    <m/>
    <n v="24823939"/>
    <n v="0"/>
    <n v="82743939"/>
    <n v="-82743939"/>
    <n v="82743939"/>
    <n v="0"/>
    <m/>
    <m/>
    <m/>
    <n v="82743939"/>
    <m/>
    <m/>
    <n v="0"/>
    <n v="82743939"/>
    <n v="0"/>
    <m/>
    <m/>
    <m/>
    <m/>
    <m/>
    <m/>
    <m/>
    <m/>
    <m/>
    <m/>
    <m/>
    <m/>
    <m/>
    <m/>
    <m/>
    <m/>
    <m/>
    <m/>
    <m/>
    <m/>
    <m/>
    <m/>
    <m/>
    <m/>
    <m/>
    <m/>
    <n v="0"/>
    <n v="0"/>
  </r>
  <r>
    <x v="1"/>
    <x v="0"/>
    <s v="N.A"/>
    <s v="Si"/>
    <n v="35"/>
    <s v="111-38"/>
    <s v="N.A"/>
    <x v="26"/>
    <x v="37"/>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n v="0"/>
    <n v="14170000"/>
    <n v="-14170000"/>
    <n v="14170000"/>
    <n v="0"/>
    <m/>
    <m/>
    <m/>
    <n v="14170000"/>
    <m/>
    <m/>
    <n v="0"/>
    <n v="14170000"/>
    <n v="0"/>
    <m/>
    <m/>
    <m/>
    <m/>
    <m/>
    <m/>
    <m/>
    <m/>
    <m/>
    <m/>
    <m/>
    <m/>
    <m/>
    <m/>
    <m/>
    <m/>
    <m/>
    <m/>
    <m/>
    <m/>
    <m/>
    <m/>
    <m/>
    <m/>
    <m/>
    <m/>
    <n v="0"/>
    <n v="0"/>
  </r>
  <r>
    <x v="1"/>
    <x v="0"/>
    <s v="N.A"/>
    <s v="Si"/>
    <n v="6"/>
    <s v="111-39"/>
    <s v="N.A"/>
    <x v="26"/>
    <x v="37"/>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n v="45513824"/>
    <m/>
    <m/>
    <m/>
    <n v="22756913"/>
    <m/>
    <m/>
    <n v="0"/>
    <n v="68270737"/>
    <n v="-68270737"/>
    <n v="113784561"/>
    <n v="45513824"/>
    <m/>
    <m/>
    <m/>
    <n v="113784561"/>
    <m/>
    <m/>
    <n v="0"/>
    <n v="113784561"/>
    <n v="0"/>
    <m/>
    <m/>
    <m/>
    <m/>
    <m/>
    <m/>
    <m/>
    <m/>
    <m/>
    <m/>
    <m/>
    <m/>
    <m/>
    <m/>
    <m/>
    <m/>
    <m/>
    <m/>
    <m/>
    <m/>
    <m/>
    <m/>
    <m/>
    <m/>
    <m/>
    <m/>
    <n v="0"/>
    <n v="0"/>
  </r>
  <r>
    <x v="1"/>
    <x v="0"/>
    <s v="N.A"/>
    <s v="Si"/>
    <n v="32"/>
    <s v="111-40"/>
    <s v="N.A"/>
    <x v="26"/>
    <x v="37"/>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n v="0"/>
    <n v="0"/>
    <n v="0"/>
    <n v="11155440"/>
    <n v="11155440"/>
    <m/>
    <m/>
    <m/>
    <n v="11155440"/>
    <m/>
    <m/>
    <n v="0"/>
    <n v="11155440"/>
    <n v="0"/>
    <m/>
    <m/>
    <m/>
    <m/>
    <m/>
    <m/>
    <m/>
    <m/>
    <m/>
    <m/>
    <m/>
    <m/>
    <m/>
    <m/>
    <m/>
    <m/>
    <m/>
    <m/>
    <m/>
    <m/>
    <m/>
    <m/>
    <m/>
    <m/>
    <m/>
    <m/>
    <n v="0"/>
    <n v="0"/>
  </r>
  <r>
    <x v="1"/>
    <x v="0"/>
    <s v="N.A"/>
    <s v="Si"/>
    <n v="19"/>
    <s v="111-41"/>
    <s v="N.A"/>
    <x v="26"/>
    <x v="37"/>
    <n v="81112501"/>
    <x v="34"/>
    <s v="Adquisición de bienes y/o servicios (otros)"/>
    <s v="111-41 Contratar el servicio de enlace dedicado a internet para la UPME"/>
    <s v="Abril"/>
    <s v="Abril"/>
    <s v="Abril"/>
    <n v="7"/>
    <s v="Meses"/>
    <s v="Contratación directa"/>
    <s v="Propios - 20 - Ingresos corrientes"/>
    <n v="12315873"/>
    <n v="12315873"/>
    <s v="No"/>
    <s v="N/A"/>
    <s v="Nicolas Mejía"/>
    <s v="Coordinador GIT Gestion Administrativa"/>
    <n v="6012220601"/>
    <s v="oscar.mejia@upme.gov.co"/>
    <m/>
    <m/>
    <m/>
    <m/>
    <m/>
    <m/>
    <m/>
    <m/>
    <m/>
    <m/>
    <m/>
    <m/>
    <m/>
    <m/>
    <m/>
    <m/>
    <m/>
    <n v="1759410"/>
    <m/>
    <n v="1759410"/>
    <m/>
    <n v="1759410"/>
    <m/>
    <n v="1759413"/>
    <n v="0"/>
    <n v="7037643"/>
    <n v="-7037643"/>
    <n v="12315873"/>
    <n v="5278230"/>
    <m/>
    <m/>
    <m/>
    <n v="12315873"/>
    <m/>
    <m/>
    <n v="0"/>
    <n v="12315873"/>
    <n v="0"/>
    <m/>
    <m/>
    <m/>
    <m/>
    <m/>
    <m/>
    <m/>
    <m/>
    <m/>
    <m/>
    <m/>
    <m/>
    <m/>
    <m/>
    <m/>
    <m/>
    <m/>
    <m/>
    <m/>
    <m/>
    <m/>
    <m/>
    <m/>
    <m/>
    <m/>
    <m/>
    <n v="0"/>
    <n v="0"/>
  </r>
  <r>
    <x v="1"/>
    <x v="0"/>
    <s v="N.A"/>
    <s v="Si"/>
    <n v="30"/>
    <s v="111-42"/>
    <s v="N.A"/>
    <x v="26"/>
    <x v="37"/>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n v="6226500"/>
    <m/>
    <n v="6226500"/>
    <m/>
    <n v="6226500"/>
    <m/>
    <n v="12453000"/>
    <n v="0"/>
    <n v="31132500"/>
    <n v="-31132500"/>
    <n v="37359000"/>
    <n v="6226500"/>
    <m/>
    <m/>
    <m/>
    <n v="37359000"/>
    <m/>
    <m/>
    <n v="0"/>
    <n v="37359000"/>
    <n v="0"/>
    <m/>
    <m/>
    <m/>
    <m/>
    <m/>
    <m/>
    <m/>
    <m/>
    <m/>
    <m/>
    <m/>
    <m/>
    <m/>
    <m/>
    <m/>
    <m/>
    <m/>
    <m/>
    <m/>
    <m/>
    <m/>
    <m/>
    <m/>
    <m/>
    <m/>
    <m/>
    <n v="0"/>
    <n v="0"/>
  </r>
  <r>
    <x v="1"/>
    <x v="0"/>
    <s v="N.A"/>
    <s v="Si"/>
    <n v="32"/>
    <s v="111-43"/>
    <s v="N.A"/>
    <x v="26"/>
    <x v="37"/>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n v="0"/>
    <n v="19981500"/>
    <n v="-19981500"/>
    <n v="23977800"/>
    <n v="3996300"/>
    <m/>
    <m/>
    <m/>
    <n v="23977800"/>
    <m/>
    <m/>
    <n v="0"/>
    <n v="23977800"/>
    <n v="0"/>
    <m/>
    <m/>
    <m/>
    <m/>
    <m/>
    <m/>
    <m/>
    <m/>
    <m/>
    <m/>
    <m/>
    <m/>
    <m/>
    <m/>
    <m/>
    <m/>
    <m/>
    <m/>
    <m/>
    <m/>
    <m/>
    <m/>
    <m/>
    <m/>
    <m/>
    <m/>
    <n v="0"/>
    <n v="0"/>
  </r>
  <r>
    <x v="1"/>
    <x v="0"/>
    <s v="N.A"/>
    <s v="Si"/>
    <n v="32"/>
    <s v="111-44"/>
    <s v="N.A"/>
    <x v="26"/>
    <x v="37"/>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n v="3996300"/>
    <m/>
    <n v="3996300"/>
    <m/>
    <n v="3996300"/>
    <m/>
    <n v="7992600"/>
    <n v="0"/>
    <n v="19981500"/>
    <n v="-19981500"/>
    <n v="23977800"/>
    <n v="3996300"/>
    <m/>
    <m/>
    <m/>
    <n v="23977800"/>
    <m/>
    <m/>
    <n v="0"/>
    <n v="23977800"/>
    <n v="0"/>
    <m/>
    <m/>
    <m/>
    <m/>
    <m/>
    <m/>
    <m/>
    <m/>
    <m/>
    <m/>
    <m/>
    <m/>
    <m/>
    <m/>
    <m/>
    <m/>
    <m/>
    <m/>
    <m/>
    <m/>
    <m/>
    <m/>
    <m/>
    <m/>
    <m/>
    <m/>
    <n v="0"/>
    <n v="0"/>
  </r>
  <r>
    <x v="1"/>
    <x v="0"/>
    <s v="N.A"/>
    <s v="Si"/>
    <n v="32"/>
    <s v="111-45"/>
    <s v="N.A"/>
    <x v="26"/>
    <x v="37"/>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n v="6226500"/>
    <m/>
    <n v="6226500"/>
    <m/>
    <n v="6226500"/>
    <m/>
    <n v="12453000"/>
    <n v="0"/>
    <n v="31132500"/>
    <n v="-31132500"/>
    <n v="37359000"/>
    <n v="6226500"/>
    <m/>
    <m/>
    <m/>
    <n v="37359000"/>
    <m/>
    <m/>
    <n v="0"/>
    <n v="37359000"/>
    <n v="0"/>
    <m/>
    <m/>
    <m/>
    <m/>
    <m/>
    <m/>
    <m/>
    <m/>
    <m/>
    <m/>
    <m/>
    <m/>
    <m/>
    <m/>
    <m/>
    <m/>
    <m/>
    <m/>
    <m/>
    <m/>
    <m/>
    <m/>
    <m/>
    <m/>
    <m/>
    <m/>
    <n v="0"/>
    <n v="0"/>
  </r>
  <r>
    <x v="1"/>
    <x v="0"/>
    <s v="N.A"/>
    <s v="Si"/>
    <n v="37"/>
    <s v="111-46"/>
    <s v="N.A"/>
    <x v="26"/>
    <x v="37"/>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n v="0"/>
    <n v="0"/>
    <n v="0"/>
    <n v="33208000"/>
    <n v="33208000"/>
    <m/>
    <m/>
    <m/>
    <n v="33208000"/>
    <m/>
    <m/>
    <n v="0"/>
    <n v="33208000"/>
    <n v="0"/>
    <m/>
    <m/>
    <m/>
    <m/>
    <m/>
    <m/>
    <m/>
    <m/>
    <m/>
    <m/>
    <m/>
    <m/>
    <m/>
    <m/>
    <m/>
    <m/>
    <m/>
    <m/>
    <m/>
    <m/>
    <m/>
    <m/>
    <m/>
    <m/>
    <m/>
    <m/>
    <n v="0"/>
    <n v="0"/>
  </r>
  <r>
    <x v="1"/>
    <x v="0"/>
    <s v="N.A"/>
    <s v="Si"/>
    <n v="33"/>
    <s v="111-47"/>
    <s v="N.A"/>
    <x v="26"/>
    <x v="37"/>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n v="0"/>
    <n v="0"/>
    <n v="0"/>
    <n v="35537600"/>
    <n v="35537600"/>
    <m/>
    <m/>
    <m/>
    <n v="35537600"/>
    <m/>
    <m/>
    <n v="0"/>
    <n v="35537600"/>
    <n v="0"/>
    <m/>
    <m/>
    <m/>
    <m/>
    <m/>
    <m/>
    <m/>
    <m/>
    <m/>
    <m/>
    <m/>
    <m/>
    <m/>
    <m/>
    <m/>
    <m/>
    <m/>
    <m/>
    <m/>
    <m/>
    <m/>
    <m/>
    <m/>
    <m/>
    <m/>
    <m/>
    <n v="0"/>
    <n v="0"/>
  </r>
  <r>
    <x v="1"/>
    <x v="0"/>
    <s v="N.A"/>
    <s v="Si"/>
    <n v="35"/>
    <s v="111-48"/>
    <s v="N.A"/>
    <x v="26"/>
    <x v="37"/>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n v="0"/>
    <n v="0"/>
    <n v="0"/>
    <n v="11676000"/>
    <n v="11676000"/>
    <m/>
    <m/>
    <m/>
    <n v="11676000"/>
    <m/>
    <m/>
    <n v="0"/>
    <n v="11676000"/>
    <n v="0"/>
    <m/>
    <m/>
    <m/>
    <m/>
    <m/>
    <m/>
    <m/>
    <m/>
    <m/>
    <m/>
    <m/>
    <m/>
    <m/>
    <m/>
    <m/>
    <m/>
    <m/>
    <m/>
    <m/>
    <m/>
    <m/>
    <m/>
    <m/>
    <m/>
    <m/>
    <m/>
    <n v="0"/>
    <n v="0"/>
  </r>
  <r>
    <x v="1"/>
    <x v="0"/>
    <s v="N.A"/>
    <s v="Si"/>
    <n v="35"/>
    <s v="111-49"/>
    <s v="N.A"/>
    <x v="26"/>
    <x v="37"/>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n v="0"/>
    <n v="0"/>
    <n v="0"/>
    <n v="28700000"/>
    <n v="28700000"/>
    <m/>
    <m/>
    <m/>
    <n v="28700000"/>
    <m/>
    <m/>
    <n v="0"/>
    <n v="28700000"/>
    <n v="0"/>
    <m/>
    <m/>
    <m/>
    <m/>
    <m/>
    <m/>
    <m/>
    <m/>
    <m/>
    <m/>
    <m/>
    <m/>
    <m/>
    <m/>
    <m/>
    <m/>
    <m/>
    <m/>
    <m/>
    <m/>
    <m/>
    <m/>
    <m/>
    <m/>
    <m/>
    <m/>
    <n v="0"/>
    <n v="0"/>
  </r>
  <r>
    <x v="1"/>
    <x v="0"/>
    <s v="N.A"/>
    <s v="Si"/>
    <n v="37"/>
    <s v="111-50"/>
    <s v="N.A"/>
    <x v="26"/>
    <x v="37"/>
    <n v="80111620"/>
    <x v="38"/>
    <s v="Prestación de servicios profesionales y/o de apoyo a la gestión"/>
    <s v="111-50 Prestar servicios profesionales y de apoyo  en las etapas precontractual y contractual, en el marco de la gestión administrativa y los procesos internos del grupo de gestión administrativa de la secretaría general de la UPME."/>
    <s v="Agosto"/>
    <s v="Agosto"/>
    <s v="Agosto"/>
    <n v="5"/>
    <s v="Meses"/>
    <s v="Contratación directa"/>
    <s v="Propios - 20 - Ingresos corrientes"/>
    <n v="14894040"/>
    <n v="14894040"/>
    <s v="No"/>
    <s v="N/A"/>
    <s v="Nicolas Mejía"/>
    <s v="Coordinador GIT Gestion Administrativa"/>
    <n v="6012220601"/>
    <s v="oscar.mejia@upme.gov.co"/>
    <m/>
    <m/>
    <m/>
    <m/>
    <m/>
    <m/>
    <m/>
    <m/>
    <m/>
    <m/>
    <m/>
    <m/>
    <m/>
    <m/>
    <m/>
    <m/>
    <m/>
    <m/>
    <m/>
    <m/>
    <m/>
    <m/>
    <m/>
    <m/>
    <n v="0"/>
    <n v="0"/>
    <n v="0"/>
    <n v="14894040"/>
    <n v="14894040"/>
    <m/>
    <m/>
    <m/>
    <n v="14894040"/>
    <m/>
    <m/>
    <m/>
    <n v="14894040"/>
    <n v="0"/>
    <m/>
    <m/>
    <m/>
    <m/>
    <m/>
    <m/>
    <m/>
    <m/>
    <m/>
    <m/>
    <m/>
    <m/>
    <m/>
    <m/>
    <m/>
    <m/>
    <m/>
    <m/>
    <m/>
    <m/>
    <m/>
    <m/>
    <m/>
    <m/>
    <m/>
    <m/>
    <n v="0"/>
    <n v="0"/>
  </r>
  <r>
    <x v="1"/>
    <x v="0"/>
    <s v="N.A"/>
    <s v="Si"/>
    <n v="37"/>
    <s v="111-51"/>
    <s v="N.A"/>
    <x v="26"/>
    <x v="37"/>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n v="0"/>
    <n v="0"/>
    <n v="0"/>
    <n v="16422250"/>
    <n v="16422250"/>
    <m/>
    <m/>
    <m/>
    <n v="16422250"/>
    <m/>
    <m/>
    <m/>
    <n v="16422250"/>
    <n v="0"/>
    <m/>
    <m/>
    <m/>
    <m/>
    <m/>
    <m/>
    <m/>
    <m/>
    <m/>
    <m/>
    <m/>
    <m/>
    <m/>
    <m/>
    <m/>
    <m/>
    <m/>
    <m/>
    <m/>
    <m/>
    <m/>
    <m/>
    <m/>
    <m/>
    <m/>
    <m/>
    <n v="0"/>
    <n v="0"/>
  </r>
  <r>
    <x v="1"/>
    <x v="8"/>
    <s v="N.A"/>
    <s v="Si"/>
    <s v="75 (30/12/2024)"/>
    <s v="161-1"/>
    <s v="N.A"/>
    <x v="26"/>
    <x v="37"/>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n v="0"/>
    <n v="39711000"/>
    <n v="-39711000"/>
    <n v="91335300"/>
    <n v="51624300"/>
    <m/>
    <m/>
    <m/>
    <n v="91335300"/>
    <m/>
    <m/>
    <n v="0"/>
    <n v="91335300"/>
    <n v="0"/>
    <m/>
    <m/>
    <m/>
    <m/>
    <m/>
    <m/>
    <m/>
    <m/>
    <m/>
    <m/>
    <m/>
    <m/>
    <m/>
    <m/>
    <m/>
    <m/>
    <m/>
    <m/>
    <m/>
    <m/>
    <m/>
    <m/>
    <m/>
    <m/>
    <m/>
    <m/>
    <n v="0"/>
    <n v="0"/>
  </r>
  <r>
    <x v="1"/>
    <x v="8"/>
    <s v="N.A"/>
    <s v="Si"/>
    <s v="75 (30/12/2024)"/>
    <s v="161-2"/>
    <s v="N.A"/>
    <x v="26"/>
    <x v="37"/>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n v="7942200"/>
    <m/>
    <n v="7942200"/>
    <m/>
    <n v="7942200"/>
    <m/>
    <n v="15884400"/>
    <n v="0"/>
    <n v="39711000"/>
    <n v="-39711000"/>
    <n v="91335300"/>
    <n v="51624300"/>
    <m/>
    <m/>
    <m/>
    <n v="91335300"/>
    <m/>
    <m/>
    <n v="0"/>
    <n v="91335300"/>
    <n v="0"/>
    <m/>
    <m/>
    <m/>
    <m/>
    <m/>
    <m/>
    <m/>
    <m/>
    <m/>
    <m/>
    <m/>
    <m/>
    <m/>
    <m/>
    <m/>
    <m/>
    <m/>
    <m/>
    <m/>
    <m/>
    <m/>
    <m/>
    <m/>
    <m/>
    <m/>
    <m/>
    <n v="0"/>
    <n v="0"/>
  </r>
  <r>
    <x v="1"/>
    <x v="8"/>
    <s v="N.A"/>
    <s v="Si"/>
    <s v="75 (30/12/2024)"/>
    <s v="161-3"/>
    <s v="N.A"/>
    <x v="26"/>
    <x v="37"/>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n v="6226500"/>
    <m/>
    <n v="6226500"/>
    <m/>
    <n v="6226500"/>
    <m/>
    <n v="12453000"/>
    <n v="0"/>
    <n v="31132500"/>
    <n v="-31132500"/>
    <n v="65378250"/>
    <n v="34245750"/>
    <n v="22625"/>
    <d v="2025-01-31T00:00:00"/>
    <n v="65378250"/>
    <n v="0"/>
    <m/>
    <m/>
    <n v="0"/>
    <n v="65378250"/>
    <n v="65378250"/>
    <m/>
    <m/>
    <m/>
    <m/>
    <m/>
    <m/>
    <m/>
    <m/>
    <m/>
    <m/>
    <m/>
    <m/>
    <m/>
    <m/>
    <m/>
    <m/>
    <m/>
    <m/>
    <m/>
    <m/>
    <m/>
    <m/>
    <m/>
    <m/>
    <m/>
    <m/>
    <n v="0"/>
    <n v="0"/>
  </r>
  <r>
    <x v="1"/>
    <x v="8"/>
    <s v="N.A"/>
    <s v="Si"/>
    <s v="75 (30/12/2024)"/>
    <s v="161-4"/>
    <s v="N.A"/>
    <x v="26"/>
    <x v="37"/>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n v="0"/>
    <n v="0"/>
    <n v="0"/>
    <n v="20748000"/>
    <n v="20748000"/>
    <m/>
    <m/>
    <m/>
    <n v="20748000"/>
    <m/>
    <m/>
    <n v="0"/>
    <n v="20748000"/>
    <n v="0"/>
    <m/>
    <m/>
    <m/>
    <m/>
    <m/>
    <m/>
    <m/>
    <m/>
    <m/>
    <m/>
    <m/>
    <m/>
    <m/>
    <m/>
    <m/>
    <m/>
    <m/>
    <m/>
    <m/>
    <m/>
    <m/>
    <m/>
    <m/>
    <m/>
    <m/>
    <m/>
    <n v="0"/>
    <n v="0"/>
  </r>
  <r>
    <x v="1"/>
    <x v="8"/>
    <s v="N.A"/>
    <s v="Si"/>
    <s v="75 (30/12/2024)"/>
    <s v="161-5"/>
    <s v="N.A"/>
    <x v="26"/>
    <x v="37"/>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380600"/>
    <n v="0"/>
    <n v="14236950"/>
    <n v="-14236950"/>
    <n v="36139950"/>
    <n v="21903000"/>
    <m/>
    <m/>
    <m/>
    <n v="36139950"/>
    <m/>
    <m/>
    <n v="0"/>
    <n v="36139950"/>
    <n v="0"/>
    <m/>
    <m/>
    <m/>
    <m/>
    <m/>
    <m/>
    <m/>
    <m/>
    <m/>
    <m/>
    <m/>
    <m/>
    <m/>
    <m/>
    <m/>
    <m/>
    <m/>
    <m/>
    <m/>
    <m/>
    <m/>
    <m/>
    <m/>
    <m/>
    <m/>
    <m/>
    <n v="0"/>
    <n v="0"/>
  </r>
  <r>
    <x v="1"/>
    <x v="8"/>
    <s v="N.A"/>
    <s v="Si"/>
    <s v="75 (30/12/2024)"/>
    <s v="161-6"/>
    <s v="N.A"/>
    <x v="26"/>
    <x v="37"/>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19625"/>
    <d v="2025-01-24T00:00:00"/>
    <n v="36139950"/>
    <n v="0"/>
    <m/>
    <m/>
    <n v="0"/>
    <n v="36139950"/>
    <n v="36139950"/>
    <m/>
    <m/>
    <m/>
    <m/>
    <m/>
    <m/>
    <m/>
    <m/>
    <m/>
    <m/>
    <m/>
    <m/>
    <m/>
    <m/>
    <m/>
    <m/>
    <m/>
    <m/>
    <m/>
    <m/>
    <m/>
    <m/>
    <m/>
    <m/>
    <m/>
    <m/>
    <n v="0"/>
    <n v="0"/>
  </r>
  <r>
    <x v="1"/>
    <x v="8"/>
    <s v="N.A"/>
    <s v="Si"/>
    <s v="75 (30/12/2024)"/>
    <s v="161-7"/>
    <s v="N.A"/>
    <x v="26"/>
    <x v="37"/>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4928175"/>
    <n v="0"/>
    <n v="14784525"/>
    <n v="-14784525"/>
    <n v="36139950"/>
    <n v="21355425"/>
    <m/>
    <m/>
    <m/>
    <n v="36139950"/>
    <m/>
    <m/>
    <n v="0"/>
    <n v="36139950"/>
    <n v="0"/>
    <m/>
    <m/>
    <m/>
    <m/>
    <m/>
    <m/>
    <m/>
    <m/>
    <m/>
    <m/>
    <m/>
    <m/>
    <m/>
    <m/>
    <m/>
    <m/>
    <m/>
    <m/>
    <m/>
    <m/>
    <m/>
    <m/>
    <m/>
    <m/>
    <m/>
    <m/>
    <n v="0"/>
    <n v="0"/>
  </r>
  <r>
    <x v="1"/>
    <x v="8"/>
    <s v="N.A"/>
    <s v="Si"/>
    <s v="75 (30/12/2024)"/>
    <s v="161-8"/>
    <s v="N.A"/>
    <x v="26"/>
    <x v="37"/>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21725"/>
    <d v="2025-01-28T00:00:00"/>
    <n v="36139950"/>
    <n v="0"/>
    <m/>
    <m/>
    <n v="0"/>
    <n v="36139950"/>
    <n v="36139950"/>
    <m/>
    <m/>
    <m/>
    <m/>
    <m/>
    <m/>
    <m/>
    <m/>
    <m/>
    <m/>
    <m/>
    <m/>
    <m/>
    <m/>
    <m/>
    <m/>
    <m/>
    <m/>
    <m/>
    <m/>
    <m/>
    <m/>
    <m/>
    <m/>
    <m/>
    <m/>
    <n v="0"/>
    <n v="0"/>
  </r>
  <r>
    <x v="1"/>
    <x v="8"/>
    <s v="N.A"/>
    <s v="Si"/>
    <s v="75 (30/12/2024)"/>
    <s v="161-9"/>
    <s v="N.A"/>
    <x v="26"/>
    <x v="37"/>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21625"/>
    <d v="2025-01-28T00:00:00"/>
    <n v="36139950"/>
    <n v="0"/>
    <m/>
    <m/>
    <n v="0"/>
    <n v="36139950"/>
    <n v="36139950"/>
    <m/>
    <m/>
    <m/>
    <m/>
    <m/>
    <m/>
    <m/>
    <m/>
    <m/>
    <m/>
    <m/>
    <m/>
    <m/>
    <m/>
    <m/>
    <m/>
    <m/>
    <m/>
    <m/>
    <m/>
    <m/>
    <m/>
    <m/>
    <m/>
    <m/>
    <m/>
    <n v="0"/>
    <n v="0"/>
  </r>
  <r>
    <x v="1"/>
    <x v="8"/>
    <s v="N.A"/>
    <s v="Si"/>
    <s v="75 (30/12/2024)"/>
    <s v="161-10"/>
    <s v="N.A"/>
    <x v="26"/>
    <x v="37"/>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m/>
    <m/>
    <m/>
    <n v="36139950"/>
    <m/>
    <m/>
    <n v="0"/>
    <n v="36139950"/>
    <n v="0"/>
    <m/>
    <m/>
    <m/>
    <m/>
    <m/>
    <m/>
    <m/>
    <m/>
    <m/>
    <m/>
    <m/>
    <m/>
    <m/>
    <m/>
    <m/>
    <m/>
    <m/>
    <m/>
    <m/>
    <m/>
    <m/>
    <m/>
    <m/>
    <m/>
    <m/>
    <m/>
    <n v="0"/>
    <n v="0"/>
  </r>
  <r>
    <x v="1"/>
    <x v="8"/>
    <s v="N.A"/>
    <s v="Si"/>
    <s v="75 (30/12/2024)"/>
    <s v="161-11"/>
    <s v="N.A"/>
    <x v="26"/>
    <x v="37"/>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n v="3285450"/>
    <m/>
    <n v="3285450"/>
    <m/>
    <n v="3285450"/>
    <m/>
    <n v="6570900"/>
    <n v="0"/>
    <n v="16427250"/>
    <n v="-16427250"/>
    <n v="36139950"/>
    <n v="19712700"/>
    <n v="19725"/>
    <d v="2025-01-24T00:00:00"/>
    <n v="36139950"/>
    <n v="0"/>
    <m/>
    <m/>
    <n v="0"/>
    <n v="36139950"/>
    <n v="36139950"/>
    <m/>
    <m/>
    <m/>
    <m/>
    <m/>
    <m/>
    <m/>
    <m/>
    <m/>
    <m/>
    <m/>
    <m/>
    <m/>
    <m/>
    <m/>
    <m/>
    <m/>
    <m/>
    <m/>
    <m/>
    <m/>
    <m/>
    <m/>
    <m/>
    <m/>
    <m/>
    <n v="0"/>
    <n v="0"/>
  </r>
  <r>
    <x v="1"/>
    <x v="8"/>
    <s v="N.A"/>
    <s v="Si"/>
    <s v="75 (30/12/2024)"/>
    <s v="161-12"/>
    <s v="N.A"/>
    <x v="26"/>
    <x v="37"/>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n v="0"/>
    <n v="18154500"/>
    <n v="-18154500"/>
    <n v="39939900"/>
    <n v="21785400"/>
    <n v="19525"/>
    <d v="2025-01-24T00:00:00"/>
    <n v="39939900"/>
    <n v="0"/>
    <m/>
    <m/>
    <n v="0"/>
    <n v="39939900"/>
    <n v="39939900"/>
    <m/>
    <m/>
    <m/>
    <m/>
    <m/>
    <m/>
    <m/>
    <m/>
    <m/>
    <m/>
    <m/>
    <m/>
    <m/>
    <m/>
    <m/>
    <m/>
    <m/>
    <m/>
    <m/>
    <m/>
    <m/>
    <m/>
    <m/>
    <m/>
    <m/>
    <m/>
    <n v="0"/>
    <n v="0"/>
  </r>
  <r>
    <x v="1"/>
    <x v="8"/>
    <s v="N.A"/>
    <s v="Si"/>
    <s v="75 (30/12/2024)"/>
    <s v="161-13"/>
    <s v="N.A"/>
    <x v="26"/>
    <x v="37"/>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n v="3630900"/>
    <m/>
    <n v="3630900"/>
    <m/>
    <n v="3630900"/>
    <m/>
    <n v="7261800"/>
    <n v="0"/>
    <n v="18154500"/>
    <n v="-18154500"/>
    <n v="39939900"/>
    <n v="21785400"/>
    <m/>
    <m/>
    <m/>
    <n v="39939900"/>
    <m/>
    <m/>
    <n v="0"/>
    <n v="39939900"/>
    <n v="0"/>
    <m/>
    <m/>
    <m/>
    <m/>
    <m/>
    <m/>
    <m/>
    <m/>
    <m/>
    <m/>
    <m/>
    <m/>
    <m/>
    <m/>
    <m/>
    <m/>
    <m/>
    <m/>
    <m/>
    <m/>
    <m/>
    <m/>
    <m/>
    <m/>
    <m/>
    <m/>
    <n v="0"/>
    <n v="0"/>
  </r>
  <r>
    <x v="1"/>
    <x v="8"/>
    <s v="N.A"/>
    <s v="Si"/>
    <n v="26"/>
    <s v="161-14"/>
    <s v="N.A"/>
    <x v="26"/>
    <x v="37"/>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n v="3285450"/>
    <m/>
    <n v="3285450"/>
    <m/>
    <n v="3285450"/>
    <m/>
    <n v="6823635"/>
    <n v="0"/>
    <n v="16679985"/>
    <n v="-16679985"/>
    <n v="23579430"/>
    <n v="6899445"/>
    <m/>
    <m/>
    <m/>
    <n v="23579430"/>
    <m/>
    <m/>
    <n v="0"/>
    <n v="23579430"/>
    <n v="0"/>
    <m/>
    <m/>
    <m/>
    <m/>
    <m/>
    <m/>
    <m/>
    <m/>
    <m/>
    <m/>
    <m/>
    <m/>
    <m/>
    <m/>
    <m/>
    <m/>
    <m/>
    <m/>
    <m/>
    <m/>
    <m/>
    <m/>
    <m/>
    <m/>
    <m/>
    <m/>
    <n v="0"/>
    <n v="0"/>
  </r>
  <r>
    <x v="1"/>
    <x v="8"/>
    <s v="N.A"/>
    <s v="Si"/>
    <n v="26"/>
    <s v="161-15"/>
    <s v="N.A"/>
    <x v="26"/>
    <x v="37"/>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n v="0"/>
    <n v="16427250"/>
    <n v="-16427250"/>
    <n v="23326695"/>
    <n v="6899445"/>
    <m/>
    <m/>
    <m/>
    <n v="23326695"/>
    <m/>
    <m/>
    <n v="0"/>
    <n v="23326695"/>
    <n v="0"/>
    <m/>
    <m/>
    <m/>
    <m/>
    <m/>
    <m/>
    <m/>
    <m/>
    <m/>
    <m/>
    <m/>
    <m/>
    <m/>
    <m/>
    <m/>
    <m/>
    <m/>
    <m/>
    <m/>
    <m/>
    <m/>
    <m/>
    <m/>
    <m/>
    <m/>
    <m/>
    <n v="0"/>
    <n v="0"/>
  </r>
  <r>
    <x v="1"/>
    <x v="8"/>
    <s v="N.A"/>
    <s v="Si"/>
    <n v="26"/>
    <s v="161-16"/>
    <s v="N.A"/>
    <x v="26"/>
    <x v="37"/>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n v="3285450"/>
    <m/>
    <n v="3285450"/>
    <m/>
    <n v="3285450"/>
    <m/>
    <n v="6570900"/>
    <n v="0"/>
    <n v="16427250"/>
    <n v="-16427250"/>
    <n v="23326695"/>
    <n v="6899445"/>
    <m/>
    <m/>
    <m/>
    <n v="23326695"/>
    <m/>
    <m/>
    <n v="0"/>
    <n v="23326695"/>
    <n v="0"/>
    <m/>
    <m/>
    <m/>
    <m/>
    <m/>
    <m/>
    <m/>
    <m/>
    <m/>
    <m/>
    <m/>
    <m/>
    <m/>
    <m/>
    <m/>
    <m/>
    <m/>
    <m/>
    <m/>
    <m/>
    <m/>
    <m/>
    <m/>
    <m/>
    <m/>
    <m/>
    <n v="0"/>
    <n v="0"/>
  </r>
  <r>
    <x v="1"/>
    <x v="8"/>
    <s v="N.A"/>
    <s v="Si"/>
    <s v="75 (30/12/2024)"/>
    <s v="161-17"/>
    <s v="N.A"/>
    <x v="26"/>
    <x v="37"/>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8117300"/>
    <n v="48117300"/>
    <s v="No"/>
    <s v="N/A"/>
    <s v="Jessica Arias Gaviria"/>
    <s v="Subdirectora de Demanda"/>
    <n v="6012220601"/>
    <s v="jessica.arias@upme.gov.co"/>
    <n v="48117300"/>
    <m/>
    <m/>
    <m/>
    <m/>
    <m/>
    <m/>
    <m/>
    <m/>
    <m/>
    <m/>
    <m/>
    <m/>
    <m/>
    <m/>
    <m/>
    <m/>
    <n v="4374300"/>
    <m/>
    <n v="4374300"/>
    <m/>
    <n v="4374300"/>
    <m/>
    <n v="8748600"/>
    <n v="48117300"/>
    <n v="21871500"/>
    <n v="26245800"/>
    <n v="0"/>
    <n v="26245800"/>
    <n v="15025"/>
    <d v="2025-01-21T00:00:00"/>
    <n v="48117300"/>
    <n v="0"/>
    <n v="10825"/>
    <d v="2025-01-23T00:00:00"/>
    <n v="48117300"/>
    <n v="0"/>
    <n v="0"/>
    <s v="VIVEROS MIRA MIGUEL"/>
    <s v="CO1.PCCNTR.7299749"/>
    <n v="48117300"/>
    <m/>
    <m/>
    <m/>
    <m/>
    <m/>
    <m/>
    <m/>
    <m/>
    <m/>
    <m/>
    <m/>
    <m/>
    <m/>
    <m/>
    <m/>
    <m/>
    <m/>
    <m/>
    <m/>
    <m/>
    <m/>
    <m/>
    <m/>
    <n v="48117300"/>
    <n v="0"/>
  </r>
  <r>
    <x v="1"/>
    <x v="8"/>
    <s v="N.A"/>
    <s v="Si"/>
    <s v="75 (30/12/2024)"/>
    <s v="161-18"/>
    <s v="N.A"/>
    <x v="26"/>
    <x v="37"/>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48117300"/>
    <n v="48117300"/>
    <s v="No"/>
    <s v="N/A"/>
    <s v="Jessica Arias Gaviria"/>
    <s v="Subdirectora de Demanda"/>
    <n v="6012220601"/>
    <s v="jessica.arias@upme.gov.co"/>
    <m/>
    <m/>
    <m/>
    <m/>
    <m/>
    <m/>
    <m/>
    <m/>
    <m/>
    <m/>
    <m/>
    <m/>
    <m/>
    <m/>
    <m/>
    <m/>
    <m/>
    <n v="4374300"/>
    <m/>
    <n v="4374300"/>
    <m/>
    <n v="4374300"/>
    <m/>
    <n v="5832400"/>
    <n v="0"/>
    <n v="18955300"/>
    <n v="-18955300"/>
    <n v="48117300"/>
    <n v="29162000"/>
    <m/>
    <m/>
    <m/>
    <n v="48117300"/>
    <m/>
    <m/>
    <n v="0"/>
    <n v="48117300"/>
    <n v="0"/>
    <m/>
    <m/>
    <m/>
    <m/>
    <m/>
    <m/>
    <m/>
    <m/>
    <m/>
    <m/>
    <m/>
    <m/>
    <m/>
    <m/>
    <m/>
    <m/>
    <m/>
    <m/>
    <m/>
    <m/>
    <m/>
    <m/>
    <m/>
    <m/>
    <m/>
    <m/>
    <n v="0"/>
    <n v="0"/>
  </r>
  <r>
    <x v="1"/>
    <x v="8"/>
    <s v="N.A"/>
    <s v="Si"/>
    <s v="75 (30/12/2024)"/>
    <s v="161-19"/>
    <s v="N.A"/>
    <x v="26"/>
    <x v="37"/>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5930150"/>
    <n v="45930150"/>
    <s v="No"/>
    <s v="N/A"/>
    <s v="Jessica Arias Gaviria"/>
    <s v="Subdirectora de Demanda"/>
    <n v="6012220601"/>
    <s v="jessica.arias@upme.gov.co"/>
    <m/>
    <m/>
    <m/>
    <m/>
    <m/>
    <m/>
    <m/>
    <m/>
    <m/>
    <m/>
    <m/>
    <m/>
    <m/>
    <m/>
    <m/>
    <m/>
    <m/>
    <n v="4374300"/>
    <m/>
    <n v="4374300"/>
    <m/>
    <n v="4374300"/>
    <m/>
    <n v="8748600"/>
    <n v="0"/>
    <n v="21871500"/>
    <n v="-21871500"/>
    <n v="45930150"/>
    <n v="24058650"/>
    <n v="19825"/>
    <d v="2025-01-24T00:00:00"/>
    <n v="45930150"/>
    <n v="0"/>
    <m/>
    <m/>
    <n v="0"/>
    <n v="45930150"/>
    <n v="45930150"/>
    <m/>
    <m/>
    <m/>
    <m/>
    <m/>
    <m/>
    <m/>
    <m/>
    <m/>
    <m/>
    <m/>
    <m/>
    <m/>
    <m/>
    <m/>
    <m/>
    <m/>
    <m/>
    <m/>
    <m/>
    <m/>
    <m/>
    <m/>
    <m/>
    <m/>
    <m/>
    <n v="0"/>
    <n v="0"/>
  </r>
  <r>
    <x v="1"/>
    <x v="8"/>
    <s v="N.A"/>
    <s v="Si"/>
    <s v="75 (30/12/2024)"/>
    <s v="161-20"/>
    <s v="N.A"/>
    <x v="26"/>
    <x v="37"/>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n v="73296300"/>
    <n v="33316500"/>
    <n v="39979800"/>
    <n v="0"/>
    <n v="39979800"/>
    <n v="15425"/>
    <d v="2025-01-21T00:00:00"/>
    <n v="73296300"/>
    <n v="0"/>
    <n v="10725"/>
    <d v="2025-01-23T00:00:00"/>
    <n v="73296300"/>
    <n v="0"/>
    <n v="0"/>
    <s v="ROZO CRUZ ALISON XIMENA"/>
    <s v="CO1.PCCNTR.7299167"/>
    <n v="73296300"/>
    <m/>
    <m/>
    <m/>
    <m/>
    <m/>
    <m/>
    <m/>
    <m/>
    <m/>
    <m/>
    <m/>
    <m/>
    <m/>
    <m/>
    <m/>
    <m/>
    <m/>
    <m/>
    <m/>
    <m/>
    <m/>
    <m/>
    <m/>
    <n v="73296300"/>
    <n v="0"/>
  </r>
  <r>
    <x v="1"/>
    <x v="8"/>
    <s v="N.A"/>
    <s v="Si"/>
    <s v="75 (30/12/2024)"/>
    <s v="161-21"/>
    <s v="N.A"/>
    <x v="26"/>
    <x v="37"/>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3296300"/>
    <n v="73296300"/>
    <s v="No"/>
    <s v="N/A"/>
    <s v="Jessica Arias Gaviria"/>
    <s v="Subdirectora de Demanda"/>
    <n v="6012220601"/>
    <s v="jessica.arias@upme.gov.co"/>
    <n v="73296300"/>
    <m/>
    <m/>
    <m/>
    <m/>
    <m/>
    <m/>
    <m/>
    <m/>
    <m/>
    <m/>
    <m/>
    <m/>
    <m/>
    <m/>
    <m/>
    <m/>
    <n v="6663300"/>
    <m/>
    <n v="6663300"/>
    <m/>
    <n v="6663300"/>
    <m/>
    <n v="13326600"/>
    <n v="73296300"/>
    <n v="33316500"/>
    <n v="39979800"/>
    <n v="0"/>
    <n v="39979800"/>
    <n v="14925"/>
    <d v="2025-01-21T00:00:00"/>
    <n v="73296300"/>
    <n v="0"/>
    <n v="10925"/>
    <s v="23/01/0205"/>
    <n v="73296300"/>
    <n v="0"/>
    <n v="0"/>
    <s v="TORRES LUNA ANGELA PATRICIA"/>
    <s v="CO1.PCCNTR.7300256"/>
    <n v="73296300"/>
    <m/>
    <m/>
    <m/>
    <m/>
    <m/>
    <m/>
    <m/>
    <m/>
    <m/>
    <m/>
    <m/>
    <m/>
    <m/>
    <m/>
    <m/>
    <m/>
    <m/>
    <m/>
    <m/>
    <m/>
    <m/>
    <m/>
    <m/>
    <n v="73296300"/>
    <n v="0"/>
  </r>
  <r>
    <x v="1"/>
    <x v="8"/>
    <s v="N.A"/>
    <s v="Si"/>
    <s v="75 (30/12/2024)"/>
    <s v="161-22"/>
    <s v="N.A"/>
    <x v="26"/>
    <x v="37"/>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1034800"/>
    <n v="81034800"/>
    <s v="No"/>
    <s v="N/A"/>
    <s v="Jessica Arias Gaviria"/>
    <s v="Subdirectora de Demanda"/>
    <n v="6012220601"/>
    <s v="jessica.arias@upme.gov.co"/>
    <n v="8034800"/>
    <m/>
    <m/>
    <m/>
    <m/>
    <m/>
    <m/>
    <m/>
    <m/>
    <m/>
    <m/>
    <m/>
    <m/>
    <m/>
    <m/>
    <m/>
    <m/>
    <n v="7366800"/>
    <m/>
    <n v="7366800"/>
    <m/>
    <n v="7366800"/>
    <m/>
    <n v="14733600"/>
    <n v="8034800"/>
    <n v="36834000"/>
    <n v="-28799200"/>
    <n v="73000000"/>
    <n v="44200800"/>
    <n v="15125"/>
    <d v="2025-01-21T00:00:00"/>
    <n v="81034800"/>
    <n v="0"/>
    <n v="10625"/>
    <s v="23/01/0205"/>
    <n v="8034800"/>
    <n v="73000000"/>
    <n v="73000000"/>
    <s v="GOMEZ GARNICA SARAY GISELLA"/>
    <s v="CO1.PCCNTR.7299191"/>
    <n v="8034800"/>
    <m/>
    <m/>
    <m/>
    <m/>
    <m/>
    <m/>
    <m/>
    <m/>
    <m/>
    <m/>
    <m/>
    <m/>
    <m/>
    <m/>
    <m/>
    <m/>
    <m/>
    <m/>
    <m/>
    <m/>
    <m/>
    <m/>
    <m/>
    <n v="8034800"/>
    <n v="0"/>
  </r>
  <r>
    <x v="1"/>
    <x v="8"/>
    <s v="N.A"/>
    <s v="Si"/>
    <s v="75 (30/12/2024)"/>
    <s v="161-23"/>
    <s v="N.A"/>
    <x v="26"/>
    <x v="37"/>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1034800"/>
    <n v="81034800"/>
    <s v="No"/>
    <s v="N/A"/>
    <s v="Jessica Arias Gaviria"/>
    <s v="Subdirectora de Demanda"/>
    <n v="6012220601"/>
    <s v="jessica.arias@upme.gov.co"/>
    <m/>
    <m/>
    <m/>
    <m/>
    <m/>
    <m/>
    <m/>
    <m/>
    <m/>
    <m/>
    <m/>
    <m/>
    <m/>
    <m/>
    <m/>
    <m/>
    <m/>
    <n v="7366800"/>
    <m/>
    <n v="7366800"/>
    <m/>
    <n v="7366800"/>
    <m/>
    <n v="11050200"/>
    <n v="0"/>
    <n v="33150600"/>
    <n v="-33150600"/>
    <n v="81034800"/>
    <n v="47884200"/>
    <m/>
    <m/>
    <m/>
    <n v="81034800"/>
    <m/>
    <m/>
    <n v="0"/>
    <n v="81034800"/>
    <n v="0"/>
    <m/>
    <m/>
    <m/>
    <m/>
    <m/>
    <m/>
    <m/>
    <m/>
    <m/>
    <m/>
    <m/>
    <m/>
    <m/>
    <m/>
    <m/>
    <m/>
    <m/>
    <m/>
    <m/>
    <m/>
    <m/>
    <m/>
    <m/>
    <m/>
    <m/>
    <m/>
    <n v="0"/>
    <n v="0"/>
  </r>
  <r>
    <x v="1"/>
    <x v="8"/>
    <s v="N.A"/>
    <s v="Si"/>
    <n v="26"/>
    <s v="161-24"/>
    <s v="N.A"/>
    <x v="26"/>
    <x v="37"/>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n v="3285450"/>
    <m/>
    <n v="3285450"/>
    <m/>
    <n v="3285450"/>
    <m/>
    <n v="6570900"/>
    <n v="0"/>
    <n v="16427250"/>
    <n v="-16427250"/>
    <n v="22669605"/>
    <n v="6242355"/>
    <m/>
    <m/>
    <m/>
    <n v="22669605"/>
    <m/>
    <m/>
    <n v="0"/>
    <n v="22669605"/>
    <n v="0"/>
    <m/>
    <m/>
    <m/>
    <m/>
    <m/>
    <m/>
    <m/>
    <m/>
    <m/>
    <m/>
    <m/>
    <m/>
    <m/>
    <m/>
    <m/>
    <m/>
    <m/>
    <m/>
    <m/>
    <m/>
    <m/>
    <m/>
    <m/>
    <m/>
    <m/>
    <m/>
    <n v="0"/>
    <n v="0"/>
  </r>
  <r>
    <x v="1"/>
    <x v="8"/>
    <s v="N.A"/>
    <s v="Si"/>
    <n v="26"/>
    <s v="161-25"/>
    <s v="N.A"/>
    <x v="26"/>
    <x v="37"/>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n v="4590600"/>
    <m/>
    <n v="4590600"/>
    <m/>
    <n v="4590600"/>
    <m/>
    <n v="9181200"/>
    <n v="0"/>
    <n v="22953000"/>
    <n v="-22953000"/>
    <n v="31675140"/>
    <n v="8722140"/>
    <m/>
    <m/>
    <m/>
    <n v="31675140"/>
    <m/>
    <m/>
    <n v="0"/>
    <n v="31675140"/>
    <n v="0"/>
    <m/>
    <m/>
    <m/>
    <m/>
    <m/>
    <m/>
    <m/>
    <m/>
    <m/>
    <m/>
    <m/>
    <m/>
    <m/>
    <m/>
    <m/>
    <m/>
    <m/>
    <m/>
    <m/>
    <m/>
    <m/>
    <m/>
    <m/>
    <m/>
    <m/>
    <m/>
    <n v="0"/>
    <n v="0"/>
  </r>
  <r>
    <x v="1"/>
    <x v="8"/>
    <s v="N.A"/>
    <s v="Si"/>
    <s v="75 (30/12/2024)"/>
    <s v="161-26"/>
    <s v="N.A"/>
    <x v="26"/>
    <x v="37"/>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n v="8650000"/>
    <m/>
    <n v="8650000"/>
    <m/>
    <n v="8650000"/>
    <m/>
    <n v="17300000"/>
    <n v="0"/>
    <n v="43250000"/>
    <n v="-43250000"/>
    <n v="95150000"/>
    <n v="51900000"/>
    <m/>
    <m/>
    <m/>
    <n v="95150000"/>
    <m/>
    <m/>
    <n v="0"/>
    <n v="95150000"/>
    <n v="0"/>
    <m/>
    <m/>
    <m/>
    <m/>
    <m/>
    <m/>
    <m/>
    <m/>
    <m/>
    <m/>
    <m/>
    <m/>
    <m/>
    <m/>
    <m/>
    <m/>
    <m/>
    <m/>
    <m/>
    <m/>
    <m/>
    <m/>
    <m/>
    <m/>
    <m/>
    <m/>
    <n v="0"/>
    <n v="0"/>
  </r>
  <r>
    <x v="1"/>
    <x v="8"/>
    <s v="N.A"/>
    <s v="Si"/>
    <s v="75 (30/12/2024)"/>
    <s v="161-27"/>
    <s v="N.A"/>
    <x v="26"/>
    <x v="37"/>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6978000"/>
    <n v="0"/>
    <n v="43738000"/>
    <n v="-43738000"/>
    <n v="98150000"/>
    <n v="54412000"/>
    <m/>
    <m/>
    <m/>
    <n v="98150000"/>
    <m/>
    <m/>
    <n v="0"/>
    <n v="98150000"/>
    <n v="0"/>
    <m/>
    <m/>
    <m/>
    <m/>
    <m/>
    <m/>
    <m/>
    <m/>
    <m/>
    <m/>
    <m/>
    <m/>
    <m/>
    <m/>
    <m/>
    <m/>
    <m/>
    <m/>
    <m/>
    <m/>
    <m/>
    <m/>
    <m/>
    <m/>
    <m/>
    <m/>
    <n v="0"/>
    <n v="0"/>
  </r>
  <r>
    <x v="1"/>
    <x v="8"/>
    <s v="N.A"/>
    <s v="Si"/>
    <s v="75 (30/12/2024)"/>
    <s v="161-28"/>
    <s v="N.A"/>
    <x v="26"/>
    <x v="37"/>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n v="8920000"/>
    <m/>
    <n v="8920000"/>
    <m/>
    <n v="8920000"/>
    <m/>
    <n v="11925000"/>
    <n v="0"/>
    <n v="38685000"/>
    <n v="-38685000"/>
    <n v="98150000"/>
    <n v="59465000"/>
    <m/>
    <m/>
    <m/>
    <n v="98150000"/>
    <m/>
    <m/>
    <n v="0"/>
    <n v="98150000"/>
    <n v="0"/>
    <m/>
    <m/>
    <m/>
    <m/>
    <m/>
    <m/>
    <m/>
    <m/>
    <m/>
    <m/>
    <m/>
    <m/>
    <m/>
    <m/>
    <m/>
    <m/>
    <m/>
    <m/>
    <m/>
    <m/>
    <m/>
    <m/>
    <m/>
    <m/>
    <m/>
    <m/>
    <n v="0"/>
    <n v="0"/>
  </r>
  <r>
    <x v="1"/>
    <x v="8"/>
    <s v="N.A"/>
    <s v="Si"/>
    <s v="75 (30/12/2024)"/>
    <s v="161-29"/>
    <s v="N.A"/>
    <x v="26"/>
    <x v="37"/>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n v="8650000"/>
    <m/>
    <n v="8650000"/>
    <m/>
    <n v="8650000"/>
    <m/>
    <n v="17300000"/>
    <n v="95150000"/>
    <n v="43250000"/>
    <n v="51900000"/>
    <n v="0"/>
    <n v="51900000"/>
    <n v="15625"/>
    <d v="2025-01-21T00:00:00"/>
    <n v="95150000"/>
    <n v="0"/>
    <n v="15725"/>
    <d v="2025-01-29T00:00:00"/>
    <n v="95150000"/>
    <n v="0"/>
    <n v="0"/>
    <s v="RODRIGUEZ REYES CRISTIAN DAVID"/>
    <s v="CO1.PCCNTR. 7344401"/>
    <n v="95150000"/>
    <m/>
    <m/>
    <m/>
    <m/>
    <m/>
    <m/>
    <m/>
    <m/>
    <m/>
    <m/>
    <m/>
    <m/>
    <m/>
    <m/>
    <m/>
    <m/>
    <m/>
    <m/>
    <m/>
    <m/>
    <m/>
    <m/>
    <m/>
    <n v="95150000"/>
    <n v="0"/>
  </r>
  <r>
    <x v="1"/>
    <x v="8"/>
    <s v="N.A"/>
    <s v="Si"/>
    <s v="75 (30/12/2024)"/>
    <s v="161-30"/>
    <s v="N.A"/>
    <x v="26"/>
    <x v="37"/>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n v="8800000"/>
    <m/>
    <n v="8800000"/>
    <m/>
    <n v="8800000"/>
    <m/>
    <n v="17950000"/>
    <n v="0"/>
    <n v="44350000"/>
    <n v="-44350000"/>
    <n v="97150000"/>
    <n v="52800000"/>
    <n v="21325"/>
    <d v="2025-01-28T00:00:00"/>
    <n v="97150000"/>
    <n v="0"/>
    <m/>
    <m/>
    <n v="0"/>
    <n v="97150000"/>
    <n v="97150000"/>
    <m/>
    <m/>
    <m/>
    <m/>
    <m/>
    <m/>
    <m/>
    <m/>
    <m/>
    <m/>
    <m/>
    <m/>
    <m/>
    <m/>
    <m/>
    <m/>
    <m/>
    <m/>
    <m/>
    <m/>
    <m/>
    <m/>
    <m/>
    <m/>
    <m/>
    <m/>
    <n v="0"/>
    <n v="0"/>
  </r>
  <r>
    <x v="1"/>
    <x v="8"/>
    <s v="N.A"/>
    <s v="Si"/>
    <n v="5"/>
    <s v="161-31"/>
    <s v="N.A"/>
    <x v="26"/>
    <x v="37"/>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n v="8997450"/>
    <m/>
    <n v="8997450"/>
    <m/>
    <n v="8997450"/>
    <m/>
    <n v="17994900"/>
    <n v="0"/>
    <n v="44987250"/>
    <n v="-44987250"/>
    <n v="96272715"/>
    <n v="51285465"/>
    <m/>
    <m/>
    <m/>
    <n v="96272715"/>
    <m/>
    <m/>
    <n v="0"/>
    <n v="96272715"/>
    <n v="0"/>
    <m/>
    <m/>
    <m/>
    <m/>
    <m/>
    <m/>
    <m/>
    <m/>
    <m/>
    <m/>
    <m/>
    <m/>
    <m/>
    <m/>
    <m/>
    <m/>
    <m/>
    <m/>
    <m/>
    <m/>
    <m/>
    <m/>
    <m/>
    <m/>
    <m/>
    <m/>
    <n v="0"/>
    <n v="0"/>
  </r>
  <r>
    <x v="1"/>
    <x v="8"/>
    <s v="N.A"/>
    <s v="Si"/>
    <s v="75 (30/12/2024)"/>
    <s v="161-32"/>
    <s v="N.A"/>
    <x v="26"/>
    <x v="37"/>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n v="7727273"/>
    <m/>
    <n v="7727273"/>
    <m/>
    <n v="7727273"/>
    <m/>
    <n v="15454543"/>
    <n v="85000000"/>
    <n v="38636362"/>
    <n v="46363638"/>
    <n v="0"/>
    <n v="46363638"/>
    <n v="15325"/>
    <d v="2025-01-21T00:00:00"/>
    <n v="85000000"/>
    <n v="0"/>
    <n v="12525"/>
    <s v="27/01/0205"/>
    <n v="85000000"/>
    <n v="0"/>
    <n v="0"/>
    <s v="CESPEDES RODRIGUEZ DAVID FELIPE"/>
    <s v="CO1.PCCNTR. 7314969"/>
    <n v="85000000"/>
    <m/>
    <m/>
    <m/>
    <m/>
    <m/>
    <m/>
    <m/>
    <m/>
    <m/>
    <m/>
    <m/>
    <m/>
    <m/>
    <m/>
    <m/>
    <m/>
    <m/>
    <m/>
    <m/>
    <m/>
    <m/>
    <m/>
    <m/>
    <n v="85000000"/>
    <n v="0"/>
  </r>
  <r>
    <x v="1"/>
    <x v="8"/>
    <s v="N.A"/>
    <s v="Si"/>
    <s v="75 (30/12/2024)"/>
    <s v="161-33"/>
    <s v="N.A"/>
    <x v="26"/>
    <x v="37"/>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n v="10446822"/>
    <m/>
    <n v="10446822"/>
    <m/>
    <n v="10446822"/>
    <m/>
    <n v="20893644"/>
    <n v="0"/>
    <n v="52234110"/>
    <n v="-52234110"/>
    <n v="120138452"/>
    <n v="67904342"/>
    <n v="16825"/>
    <d v="2025-01-23T00:00:00"/>
    <n v="120138452"/>
    <n v="0"/>
    <m/>
    <m/>
    <n v="0"/>
    <n v="120138452"/>
    <n v="120138452"/>
    <m/>
    <m/>
    <m/>
    <m/>
    <m/>
    <m/>
    <m/>
    <m/>
    <m/>
    <m/>
    <m/>
    <m/>
    <m/>
    <m/>
    <m/>
    <m/>
    <m/>
    <m/>
    <m/>
    <m/>
    <m/>
    <m/>
    <m/>
    <m/>
    <m/>
    <m/>
    <n v="0"/>
    <n v="0"/>
  </r>
  <r>
    <x v="1"/>
    <x v="8"/>
    <s v="N.A"/>
    <s v="Si"/>
    <n v="13"/>
    <s v="161-34"/>
    <s v="N.A"/>
    <x v="26"/>
    <x v="37"/>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n v="7053862"/>
    <m/>
    <n v="7053862"/>
    <m/>
    <n v="7053862"/>
    <m/>
    <n v="6732560"/>
    <n v="0"/>
    <n v="27894146"/>
    <n v="-27894146"/>
    <n v="64010920"/>
    <n v="36116774"/>
    <m/>
    <m/>
    <m/>
    <n v="64010920"/>
    <m/>
    <m/>
    <n v="0"/>
    <n v="64010920"/>
    <n v="0"/>
    <m/>
    <m/>
    <m/>
    <m/>
    <m/>
    <m/>
    <m/>
    <m/>
    <m/>
    <m/>
    <m/>
    <m/>
    <m/>
    <m/>
    <m/>
    <m/>
    <m/>
    <m/>
    <m/>
    <m/>
    <m/>
    <m/>
    <m/>
    <m/>
    <m/>
    <m/>
    <n v="0"/>
    <n v="0"/>
  </r>
  <r>
    <x v="1"/>
    <x v="8"/>
    <s v="N.A"/>
    <s v="Si"/>
    <n v="40"/>
    <s v="161-35"/>
    <s v="N.A"/>
    <x v="26"/>
    <x v="37"/>
    <n v="81101516"/>
    <x v="41"/>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229334728"/>
    <n v="229334728"/>
    <s v="No"/>
    <s v="N/A"/>
    <s v="Jessica Arias Gaviria"/>
    <s v="Subdirectora de Demanda"/>
    <n v="6012220601"/>
    <s v="jessica.arias@upme.gov.co"/>
    <m/>
    <m/>
    <m/>
    <m/>
    <m/>
    <m/>
    <m/>
    <m/>
    <m/>
    <m/>
    <m/>
    <m/>
    <m/>
    <m/>
    <m/>
    <m/>
    <m/>
    <m/>
    <m/>
    <n v="187646860"/>
    <m/>
    <m/>
    <m/>
    <n v="140735144"/>
    <n v="0"/>
    <n v="328382004"/>
    <n v="-328382004"/>
    <n v="229334728"/>
    <n v="-99047276"/>
    <m/>
    <m/>
    <m/>
    <n v="229334728"/>
    <m/>
    <m/>
    <n v="0"/>
    <n v="229334728"/>
    <n v="0"/>
    <m/>
    <m/>
    <m/>
    <m/>
    <m/>
    <m/>
    <m/>
    <m/>
    <m/>
    <m/>
    <m/>
    <m/>
    <m/>
    <m/>
    <m/>
    <m/>
    <m/>
    <m/>
    <m/>
    <m/>
    <m/>
    <m/>
    <m/>
    <m/>
    <m/>
    <m/>
    <n v="0"/>
    <n v="0"/>
  </r>
  <r>
    <x v="1"/>
    <x v="8"/>
    <s v="N.A"/>
    <s v="Si"/>
    <s v="75 (30/12/2024)"/>
    <s v="161-36"/>
    <s v="N.A"/>
    <x v="26"/>
    <x v="37"/>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3500000"/>
    <n v="103500000"/>
    <s v="No"/>
    <s v="N/A"/>
    <s v="Jessica Arias Gaviria"/>
    <s v="Subdirectora de Demanda"/>
    <n v="6012220601"/>
    <s v="jessica.arias@upme.gov.co"/>
    <m/>
    <m/>
    <m/>
    <m/>
    <m/>
    <m/>
    <m/>
    <m/>
    <m/>
    <m/>
    <m/>
    <m/>
    <m/>
    <m/>
    <m/>
    <m/>
    <m/>
    <n v="9000000"/>
    <m/>
    <n v="9000000"/>
    <m/>
    <n v="9000000"/>
    <m/>
    <n v="18000000"/>
    <n v="0"/>
    <n v="45000000"/>
    <n v="-45000000"/>
    <n v="103500000"/>
    <n v="58500000"/>
    <m/>
    <m/>
    <m/>
    <n v="103500000"/>
    <m/>
    <m/>
    <n v="0"/>
    <n v="103500000"/>
    <n v="0"/>
    <m/>
    <m/>
    <m/>
    <m/>
    <m/>
    <m/>
    <m/>
    <m/>
    <m/>
    <m/>
    <m/>
    <m/>
    <m/>
    <m/>
    <m/>
    <m/>
    <m/>
    <m/>
    <m/>
    <m/>
    <m/>
    <m/>
    <m/>
    <m/>
    <m/>
    <m/>
    <n v="0"/>
    <n v="0"/>
  </r>
  <r>
    <x v="1"/>
    <x v="8"/>
    <s v="N.A"/>
    <s v="Si"/>
    <s v="75 (30/12/2024)"/>
    <s v="161-37"/>
    <s v="N.A"/>
    <x v="26"/>
    <x v="37"/>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2765000"/>
    <n v="72765000"/>
    <s v="No"/>
    <s v="N/A"/>
    <s v="Jessica Arias Gaviria"/>
    <s v="Subdirectora de Demanda"/>
    <n v="6012220601"/>
    <s v="jessica.arias@upme.gov.co"/>
    <n v="72765000"/>
    <m/>
    <m/>
    <m/>
    <m/>
    <m/>
    <m/>
    <m/>
    <m/>
    <m/>
    <m/>
    <m/>
    <m/>
    <m/>
    <m/>
    <m/>
    <m/>
    <n v="6615000"/>
    <m/>
    <n v="6615000"/>
    <m/>
    <n v="6615000"/>
    <m/>
    <n v="13230000"/>
    <n v="72765000"/>
    <n v="33075000"/>
    <n v="39690000"/>
    <n v="0"/>
    <n v="39690000"/>
    <n v="14825"/>
    <d v="2025-01-21T00:00:00"/>
    <n v="72765000"/>
    <n v="0"/>
    <n v="10125"/>
    <d v="2025-01-22T00:00:00"/>
    <n v="72765000"/>
    <n v="0"/>
    <n v="0"/>
    <s v="PALOMEQUE LUJAN CARMEN YAJAIRA"/>
    <s v="CO1.PCCNTR. 7294342"/>
    <n v="72765000"/>
    <m/>
    <m/>
    <m/>
    <m/>
    <m/>
    <m/>
    <m/>
    <m/>
    <m/>
    <m/>
    <m/>
    <m/>
    <m/>
    <m/>
    <m/>
    <m/>
    <m/>
    <m/>
    <m/>
    <m/>
    <m/>
    <m/>
    <m/>
    <n v="72765000"/>
    <n v="0"/>
  </r>
  <r>
    <x v="1"/>
    <x v="8"/>
    <s v="N.A"/>
    <s v="Si"/>
    <s v="75 (30/12/2024)"/>
    <s v="161-38"/>
    <s v="N.A"/>
    <x v="26"/>
    <x v="37"/>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n v="9200000"/>
    <m/>
    <n v="9200000"/>
    <m/>
    <n v="9200000"/>
    <m/>
    <n v="18400000"/>
    <n v="0"/>
    <n v="46000000"/>
    <n v="-46000000"/>
    <n v="101200000"/>
    <n v="55200000"/>
    <n v="19425"/>
    <d v="2024-01-24T00:00:00"/>
    <n v="101200000"/>
    <n v="0"/>
    <m/>
    <m/>
    <n v="0"/>
    <n v="101200000"/>
    <n v="101200000"/>
    <m/>
    <m/>
    <m/>
    <m/>
    <m/>
    <m/>
    <m/>
    <m/>
    <m/>
    <m/>
    <m/>
    <m/>
    <m/>
    <m/>
    <m/>
    <m/>
    <m/>
    <m/>
    <m/>
    <m/>
    <m/>
    <m/>
    <m/>
    <m/>
    <m/>
    <m/>
    <n v="0"/>
    <n v="0"/>
  </r>
  <r>
    <x v="1"/>
    <x v="8"/>
    <s v="N.A"/>
    <s v="Si"/>
    <n v="5"/>
    <s v="161-39"/>
    <s v="N.A"/>
    <x v="26"/>
    <x v="37"/>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n v="9677850"/>
    <m/>
    <n v="9677850"/>
    <m/>
    <n v="9677850"/>
    <m/>
    <n v="23902165"/>
    <n v="0"/>
    <n v="52935715"/>
    <n v="-52935715"/>
    <n v="111002815"/>
    <n v="58067100"/>
    <n v="22225"/>
    <d v="2025-01-30T00:00:00"/>
    <n v="106456350"/>
    <n v="4546465"/>
    <m/>
    <m/>
    <n v="0"/>
    <n v="111002815"/>
    <n v="106456350"/>
    <m/>
    <m/>
    <m/>
    <m/>
    <m/>
    <m/>
    <m/>
    <m/>
    <m/>
    <m/>
    <m/>
    <m/>
    <m/>
    <m/>
    <m/>
    <m/>
    <m/>
    <m/>
    <m/>
    <m/>
    <m/>
    <m/>
    <m/>
    <m/>
    <m/>
    <m/>
    <n v="0"/>
    <n v="0"/>
  </r>
  <r>
    <x v="1"/>
    <x v="8"/>
    <s v="N.A"/>
    <s v="Si"/>
    <s v="75 (30/12/2024)"/>
    <s v="161-40"/>
    <s v="N.A"/>
    <x v="26"/>
    <x v="37"/>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500000"/>
    <n v="57500000"/>
    <s v="No"/>
    <s v="N/A"/>
    <s v="Jessica Arias Gaviria"/>
    <s v="Subdirectora de Demanda"/>
    <n v="6012220601"/>
    <s v="jessica.arias@upme.gov.co"/>
    <m/>
    <m/>
    <m/>
    <m/>
    <m/>
    <m/>
    <m/>
    <m/>
    <m/>
    <m/>
    <m/>
    <m/>
    <m/>
    <m/>
    <m/>
    <m/>
    <m/>
    <n v="5000000"/>
    <m/>
    <n v="5000000"/>
    <m/>
    <n v="5000000"/>
    <m/>
    <n v="10000000"/>
    <n v="0"/>
    <n v="25000000"/>
    <n v="-25000000"/>
    <n v="57500000"/>
    <n v="32500000"/>
    <m/>
    <m/>
    <m/>
    <n v="57500000"/>
    <m/>
    <m/>
    <n v="0"/>
    <n v="57500000"/>
    <n v="0"/>
    <m/>
    <m/>
    <m/>
    <m/>
    <m/>
    <m/>
    <m/>
    <m/>
    <m/>
    <m/>
    <m/>
    <m/>
    <m/>
    <m/>
    <m/>
    <m/>
    <m/>
    <m/>
    <m/>
    <m/>
    <m/>
    <m/>
    <m/>
    <m/>
    <m/>
    <m/>
    <n v="0"/>
    <n v="0"/>
  </r>
  <r>
    <x v="1"/>
    <x v="8"/>
    <s v="N.A"/>
    <s v="Si"/>
    <s v="75 (30/12/2024)"/>
    <s v="161-41"/>
    <s v="N.A"/>
    <x v="26"/>
    <x v="37"/>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59586450"/>
    <n v="59586450"/>
    <s v="No"/>
    <s v="N/A"/>
    <s v="Jessica Arias Gaviria"/>
    <s v="Subdirectora de Demanda"/>
    <n v="6012220601"/>
    <s v="jessica.arias@upme.gov.co"/>
    <m/>
    <m/>
    <m/>
    <m/>
    <m/>
    <m/>
    <m/>
    <m/>
    <m/>
    <m/>
    <m/>
    <m/>
    <m/>
    <m/>
    <m/>
    <m/>
    <m/>
    <n v="5416950"/>
    <m/>
    <n v="5416950"/>
    <m/>
    <n v="5416950"/>
    <m/>
    <n v="8125425"/>
    <n v="0"/>
    <n v="24376275"/>
    <n v="-24376275"/>
    <n v="59586450"/>
    <n v="35210175"/>
    <m/>
    <m/>
    <m/>
    <n v="59586450"/>
    <m/>
    <m/>
    <n v="0"/>
    <n v="59586450"/>
    <n v="0"/>
    <m/>
    <m/>
    <m/>
    <m/>
    <m/>
    <m/>
    <m/>
    <m/>
    <m/>
    <m/>
    <m/>
    <m/>
    <m/>
    <m/>
    <m/>
    <m/>
    <m/>
    <m/>
    <m/>
    <m/>
    <m/>
    <m/>
    <m/>
    <m/>
    <m/>
    <m/>
    <n v="0"/>
    <n v="0"/>
  </r>
  <r>
    <x v="1"/>
    <x v="8"/>
    <s v="N.A"/>
    <s v="Si"/>
    <s v="75 (30/12/2024)"/>
    <s v="161-42"/>
    <s v="N.A"/>
    <x v="26"/>
    <x v="37"/>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09250000"/>
    <n v="109250000"/>
    <s v="No"/>
    <s v="N/A"/>
    <s v="Jessica Arias Gaviria"/>
    <s v="Subdirectora de Demanda"/>
    <n v="6012220601"/>
    <s v="jessica.arias@upme.gov.co"/>
    <m/>
    <m/>
    <m/>
    <m/>
    <m/>
    <m/>
    <m/>
    <m/>
    <m/>
    <m/>
    <m/>
    <m/>
    <m/>
    <m/>
    <m/>
    <m/>
    <m/>
    <n v="9500000"/>
    <m/>
    <n v="9500000"/>
    <m/>
    <n v="9500000"/>
    <m/>
    <n v="19000000"/>
    <n v="0"/>
    <n v="47500000"/>
    <n v="-47500000"/>
    <n v="109250000"/>
    <n v="61750000"/>
    <m/>
    <m/>
    <m/>
    <n v="109250000"/>
    <m/>
    <m/>
    <n v="0"/>
    <n v="109250000"/>
    <n v="0"/>
    <m/>
    <m/>
    <m/>
    <m/>
    <m/>
    <m/>
    <m/>
    <m/>
    <m/>
    <m/>
    <m/>
    <m/>
    <m/>
    <m/>
    <m/>
    <m/>
    <m/>
    <m/>
    <m/>
    <m/>
    <m/>
    <m/>
    <m/>
    <m/>
    <m/>
    <m/>
    <n v="0"/>
    <n v="0"/>
  </r>
  <r>
    <x v="1"/>
    <x v="8"/>
    <s v="N.A"/>
    <s v="Si"/>
    <s v="75 (30/12/2024)"/>
    <s v="161-43"/>
    <s v="N.A"/>
    <x v="26"/>
    <x v="37"/>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n v="22025"/>
    <d v="2025-01-30T00:00:00"/>
    <n v="49500000"/>
    <n v="500000"/>
    <m/>
    <m/>
    <n v="0"/>
    <n v="50000000"/>
    <n v="49500000"/>
    <m/>
    <m/>
    <m/>
    <m/>
    <m/>
    <m/>
    <m/>
    <m/>
    <m/>
    <m/>
    <m/>
    <m/>
    <m/>
    <m/>
    <m/>
    <m/>
    <m/>
    <m/>
    <m/>
    <m/>
    <m/>
    <m/>
    <m/>
    <m/>
    <m/>
    <m/>
    <n v="0"/>
    <n v="0"/>
  </r>
  <r>
    <x v="1"/>
    <x v="8"/>
    <s v="N.A"/>
    <s v="Si"/>
    <s v="75 (30/12/2024)"/>
    <s v="161-44"/>
    <s v="N.A"/>
    <x v="26"/>
    <x v="37"/>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m/>
    <m/>
    <m/>
    <n v="50000000"/>
    <m/>
    <m/>
    <n v="0"/>
    <n v="50000000"/>
    <n v="0"/>
    <m/>
    <m/>
    <m/>
    <m/>
    <m/>
    <m/>
    <m/>
    <m/>
    <m/>
    <m/>
    <m/>
    <m/>
    <m/>
    <m/>
    <m/>
    <m/>
    <m/>
    <m/>
    <m/>
    <m/>
    <m/>
    <m/>
    <m/>
    <m/>
    <m/>
    <m/>
    <n v="0"/>
    <n v="0"/>
  </r>
  <r>
    <x v="1"/>
    <x v="8"/>
    <s v="N.A"/>
    <s v="Si"/>
    <s v="75 (30/12/2024)"/>
    <s v="161-45"/>
    <s v="N.A"/>
    <x v="26"/>
    <x v="37"/>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n v="8569000"/>
    <m/>
    <n v="8569000"/>
    <m/>
    <n v="8569000"/>
    <m/>
    <n v="8569000"/>
    <n v="0"/>
    <n v="34276000"/>
    <n v="-34276000"/>
    <n v="85690000"/>
    <n v="51414000"/>
    <m/>
    <m/>
    <m/>
    <n v="85690000"/>
    <m/>
    <m/>
    <n v="0"/>
    <n v="85690000"/>
    <n v="0"/>
    <m/>
    <m/>
    <m/>
    <m/>
    <m/>
    <m/>
    <m/>
    <m/>
    <m/>
    <m/>
    <m/>
    <m/>
    <m/>
    <m/>
    <m/>
    <m/>
    <m/>
    <m/>
    <m/>
    <m/>
    <m/>
    <m/>
    <m/>
    <m/>
    <m/>
    <m/>
    <n v="0"/>
    <n v="0"/>
  </r>
  <r>
    <x v="1"/>
    <x v="8"/>
    <s v="N.A"/>
    <s v="Si"/>
    <s v="75 (30/12/2024)"/>
    <s v="161-46"/>
    <s v="N.A"/>
    <x v="26"/>
    <x v="37"/>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n v="5000000"/>
    <m/>
    <n v="5000000"/>
    <m/>
    <n v="5000000"/>
    <m/>
    <n v="5000000"/>
    <n v="0"/>
    <n v="20000000"/>
    <n v="-20000000"/>
    <n v="50000000"/>
    <n v="30000000"/>
    <m/>
    <m/>
    <m/>
    <n v="50000000"/>
    <m/>
    <m/>
    <n v="0"/>
    <n v="50000000"/>
    <n v="0"/>
    <m/>
    <m/>
    <m/>
    <m/>
    <m/>
    <m/>
    <m/>
    <m/>
    <m/>
    <m/>
    <m/>
    <m/>
    <m/>
    <m/>
    <m/>
    <m/>
    <m/>
    <m/>
    <m/>
    <m/>
    <m/>
    <m/>
    <m/>
    <m/>
    <m/>
    <m/>
    <n v="0"/>
    <n v="0"/>
  </r>
  <r>
    <x v="1"/>
    <x v="8"/>
    <s v="N.A"/>
    <s v="Si"/>
    <s v="75 (30/12/2024)"/>
    <s v="161-47"/>
    <s v="N.A"/>
    <x v="26"/>
    <x v="37"/>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r>
  <r>
    <x v="1"/>
    <x v="8"/>
    <s v="N.A"/>
    <s v="Si"/>
    <s v="75 (30/12/2024)"/>
    <s v="161-48"/>
    <s v="N.A"/>
    <x v="26"/>
    <x v="37"/>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r>
  <r>
    <x v="1"/>
    <x v="8"/>
    <s v="N.A"/>
    <s v="Si"/>
    <s v="75 (30/12/2024)"/>
    <s v="161-49"/>
    <s v="N.A"/>
    <x v="26"/>
    <x v="37"/>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97750000"/>
    <n v="97750000"/>
    <s v="No"/>
    <s v="N/A"/>
    <s v="Edith Carolina Chaves"/>
    <s v="Coordinadora GIT Gestión Contractual"/>
    <n v="6012220601"/>
    <s v="edith.chaves@upme.gov.co"/>
    <m/>
    <m/>
    <m/>
    <m/>
    <m/>
    <m/>
    <m/>
    <m/>
    <m/>
    <m/>
    <m/>
    <m/>
    <m/>
    <m/>
    <m/>
    <m/>
    <m/>
    <n v="8500000"/>
    <m/>
    <n v="8500000"/>
    <m/>
    <n v="8500000"/>
    <m/>
    <n v="17000000"/>
    <n v="0"/>
    <n v="42500000"/>
    <n v="-42500000"/>
    <n v="97750000"/>
    <n v="55250000"/>
    <m/>
    <m/>
    <m/>
    <n v="97750000"/>
    <m/>
    <m/>
    <n v="0"/>
    <n v="97750000"/>
    <n v="0"/>
    <m/>
    <m/>
    <m/>
    <m/>
    <m/>
    <m/>
    <m/>
    <m/>
    <m/>
    <m/>
    <m/>
    <m/>
    <m/>
    <m/>
    <m/>
    <m/>
    <m/>
    <m/>
    <m/>
    <m/>
    <m/>
    <m/>
    <m/>
    <m/>
    <m/>
    <m/>
    <n v="0"/>
    <n v="0"/>
  </r>
  <r>
    <x v="1"/>
    <x v="8"/>
    <s v="N.A"/>
    <s v="Si"/>
    <n v="31"/>
    <s v="161-50"/>
    <s v="N.A"/>
    <x v="26"/>
    <x v="37"/>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n v="7366800"/>
    <m/>
    <n v="7366800"/>
    <m/>
    <n v="7366800"/>
    <m/>
    <n v="7366800"/>
    <n v="0"/>
    <n v="29467200"/>
    <n v="-29467200"/>
    <n v="86191560"/>
    <n v="56724360"/>
    <m/>
    <m/>
    <m/>
    <n v="86191560"/>
    <m/>
    <m/>
    <n v="0"/>
    <n v="86191560"/>
    <n v="0"/>
    <m/>
    <m/>
    <m/>
    <m/>
    <m/>
    <m/>
    <m/>
    <m/>
    <m/>
    <m/>
    <m/>
    <m/>
    <m/>
    <m/>
    <m/>
    <m/>
    <m/>
    <m/>
    <m/>
    <m/>
    <m/>
    <m/>
    <m/>
    <m/>
    <m/>
    <m/>
    <n v="0"/>
    <n v="0"/>
  </r>
  <r>
    <x v="1"/>
    <x v="8"/>
    <s v="N.A"/>
    <s v="Si"/>
    <s v="75 (30/12/2024)"/>
    <s v="161-51"/>
    <s v="N.A"/>
    <x v="26"/>
    <x v="37"/>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n v="5513940"/>
    <m/>
    <n v="5513940"/>
    <m/>
    <n v="5513940"/>
    <m/>
    <n v="5513940"/>
    <n v="0"/>
    <n v="22055760"/>
    <n v="-22055760"/>
    <n v="66167280"/>
    <n v="44111520"/>
    <m/>
    <m/>
    <m/>
    <n v="66167280"/>
    <m/>
    <m/>
    <n v="0"/>
    <n v="66167280"/>
    <n v="0"/>
    <m/>
    <m/>
    <m/>
    <m/>
    <m/>
    <m/>
    <m/>
    <m/>
    <m/>
    <m/>
    <m/>
    <m/>
    <m/>
    <m/>
    <m/>
    <m/>
    <m/>
    <m/>
    <m/>
    <m/>
    <m/>
    <m/>
    <m/>
    <m/>
    <m/>
    <m/>
    <n v="0"/>
    <n v="0"/>
  </r>
  <r>
    <x v="1"/>
    <x v="8"/>
    <s v="N.A"/>
    <s v="Si"/>
    <s v="75 (30/12/2024)"/>
    <s v="161-52"/>
    <s v="N.A"/>
    <x v="26"/>
    <x v="37"/>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5361600"/>
    <n v="35361600"/>
    <s v="No"/>
    <s v="N/A"/>
    <s v="Yezmy Carolina Vargas"/>
    <s v="Coordinadora GIT Gestión Administrativa y Servicio al Ciudadano"/>
    <n v="6012220601"/>
    <s v="yezmy.vargas@upme.gov.co"/>
    <m/>
    <m/>
    <m/>
    <m/>
    <m/>
    <m/>
    <m/>
    <m/>
    <m/>
    <m/>
    <m/>
    <m/>
    <m/>
    <m/>
    <m/>
    <m/>
    <m/>
    <n v="3536160"/>
    <m/>
    <n v="3536160"/>
    <m/>
    <n v="3536160"/>
    <m/>
    <n v="1768080"/>
    <n v="0"/>
    <n v="12376560"/>
    <n v="-12376560"/>
    <n v="35361600"/>
    <n v="22985040"/>
    <n v="21425"/>
    <d v="2025-01-28T00:00:00"/>
    <n v="31692000"/>
    <n v="3669600"/>
    <m/>
    <m/>
    <n v="0"/>
    <n v="35361600"/>
    <n v="31692000"/>
    <m/>
    <m/>
    <m/>
    <m/>
    <m/>
    <m/>
    <m/>
    <m/>
    <m/>
    <m/>
    <m/>
    <m/>
    <m/>
    <m/>
    <m/>
    <m/>
    <m/>
    <m/>
    <m/>
    <m/>
    <m/>
    <m/>
    <m/>
    <m/>
    <m/>
    <m/>
    <n v="0"/>
    <n v="0"/>
  </r>
  <r>
    <x v="1"/>
    <x v="8"/>
    <s v="N.A"/>
    <s v="Si"/>
    <n v="22"/>
    <s v="161-53"/>
    <s v="N.A"/>
    <x v="26"/>
    <x v="37"/>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n v="3285450"/>
    <m/>
    <n v="3285450"/>
    <m/>
    <n v="3285450"/>
    <m/>
    <n v="6570900"/>
    <n v="0"/>
    <n v="16427250"/>
    <n v="-16427250"/>
    <n v="14979160"/>
    <n v="-1448090"/>
    <m/>
    <m/>
    <m/>
    <n v="14979160"/>
    <m/>
    <m/>
    <n v="0"/>
    <n v="14979160"/>
    <n v="0"/>
    <m/>
    <m/>
    <m/>
    <m/>
    <m/>
    <m/>
    <m/>
    <m/>
    <m/>
    <m/>
    <m/>
    <m/>
    <m/>
    <m/>
    <m/>
    <m/>
    <m/>
    <m/>
    <m/>
    <m/>
    <m/>
    <m/>
    <m/>
    <m/>
    <m/>
    <m/>
    <n v="0"/>
    <n v="0"/>
  </r>
  <r>
    <x v="1"/>
    <x v="8"/>
    <s v="N.A"/>
    <s v="Si"/>
    <s v="75 (30/12/2024)"/>
    <s v="161-54"/>
    <s v="N.A"/>
    <x v="26"/>
    <x v="37"/>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n v="11622484"/>
    <m/>
    <n v="11622484"/>
    <m/>
    <n v="11622484"/>
    <m/>
    <n v="11622486"/>
    <n v="0"/>
    <n v="46489938"/>
    <n v="-46489938"/>
    <n v="139469810"/>
    <n v="92979872"/>
    <m/>
    <m/>
    <m/>
    <n v="139469810"/>
    <m/>
    <m/>
    <n v="0"/>
    <n v="139469810"/>
    <n v="0"/>
    <m/>
    <m/>
    <m/>
    <m/>
    <m/>
    <m/>
    <m/>
    <m/>
    <m/>
    <m/>
    <m/>
    <m/>
    <m/>
    <m/>
    <m/>
    <m/>
    <m/>
    <m/>
    <m/>
    <m/>
    <m/>
    <m/>
    <m/>
    <m/>
    <m/>
    <m/>
    <n v="0"/>
    <n v="0"/>
  </r>
  <r>
    <x v="1"/>
    <x v="8"/>
    <s v="N.A"/>
    <s v="Si"/>
    <s v="75 (30/12/2024)"/>
    <s v="161-55"/>
    <s v="N.A"/>
    <x v="26"/>
    <x v="37"/>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n v="7436960"/>
    <m/>
    <n v="7436960"/>
    <m/>
    <n v="7436960"/>
    <m/>
    <n v="3718480"/>
    <n v="73668000"/>
    <n v="26029360"/>
    <n v="47638640"/>
    <n v="701600"/>
    <n v="48340240"/>
    <n v="15525"/>
    <s v="21/01/0205"/>
    <n v="73668000"/>
    <n v="701600"/>
    <n v="11725"/>
    <d v="2025-01-24T00:00:00"/>
    <n v="73668000"/>
    <n v="701600"/>
    <n v="0"/>
    <s v="BUITRAGO VARGAS YEIMY PAOLA"/>
    <s v="CO1.PCCNTR. 7314501"/>
    <n v="73668000"/>
    <m/>
    <m/>
    <m/>
    <m/>
    <m/>
    <m/>
    <m/>
    <m/>
    <m/>
    <m/>
    <m/>
    <m/>
    <m/>
    <m/>
    <m/>
    <m/>
    <m/>
    <m/>
    <m/>
    <m/>
    <m/>
    <m/>
    <m/>
    <n v="73668000"/>
    <n v="0"/>
  </r>
  <r>
    <x v="1"/>
    <x v="8"/>
    <s v="N.A"/>
    <s v="Si"/>
    <s v="75 (30/12/2024)"/>
    <s v="161-56"/>
    <s v="N.A"/>
    <x v="26"/>
    <x v="37"/>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n v="3316740"/>
    <m/>
    <n v="3316740"/>
    <m/>
    <n v="3316740"/>
    <m/>
    <n v="4113480"/>
    <n v="0"/>
    <n v="14063700"/>
    <n v="-14063700"/>
    <n v="35622510"/>
    <n v="21558810"/>
    <n v="20425"/>
    <d v="2025-01-27T00:00:00"/>
    <n v="34497225"/>
    <n v="1125285"/>
    <m/>
    <m/>
    <n v="0"/>
    <n v="35622510"/>
    <n v="34497225"/>
    <m/>
    <m/>
    <m/>
    <m/>
    <m/>
    <m/>
    <m/>
    <m/>
    <m/>
    <m/>
    <m/>
    <m/>
    <m/>
    <m/>
    <m/>
    <m/>
    <m/>
    <m/>
    <m/>
    <m/>
    <m/>
    <m/>
    <m/>
    <m/>
    <m/>
    <m/>
    <n v="0"/>
    <n v="0"/>
  </r>
  <r>
    <x v="1"/>
    <x v="8"/>
    <s v="N.A"/>
    <s v="Si"/>
    <s v="75 (30/12/2024)"/>
    <s v="161-57"/>
    <s v="N.A"/>
    <x v="26"/>
    <x v="37"/>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n v="2500000"/>
    <m/>
    <n v="2500000"/>
    <m/>
    <n v="2500000"/>
    <m/>
    <n v="2500000"/>
    <n v="0"/>
    <n v="10000000"/>
    <n v="-10000000"/>
    <n v="30000000"/>
    <n v="20000000"/>
    <m/>
    <m/>
    <m/>
    <n v="30000000"/>
    <m/>
    <m/>
    <n v="0"/>
    <n v="30000000"/>
    <n v="0"/>
    <m/>
    <m/>
    <m/>
    <m/>
    <m/>
    <m/>
    <m/>
    <m/>
    <m/>
    <m/>
    <m/>
    <m/>
    <m/>
    <m/>
    <m/>
    <m/>
    <m/>
    <m/>
    <m/>
    <m/>
    <m/>
    <m/>
    <m/>
    <m/>
    <m/>
    <m/>
    <n v="0"/>
    <n v="0"/>
  </r>
  <r>
    <x v="1"/>
    <x v="8"/>
    <s v="N.A"/>
    <s v="Si"/>
    <s v="75 (30/12/2024)"/>
    <s v="161-58"/>
    <s v="N.A"/>
    <x v="26"/>
    <x v="37"/>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n v="3458000"/>
    <m/>
    <n v="3458000"/>
    <m/>
    <n v="3458000"/>
    <m/>
    <n v="6916000"/>
    <n v="0"/>
    <n v="17290000"/>
    <n v="-17290000"/>
    <n v="19019000"/>
    <n v="1729000"/>
    <m/>
    <m/>
    <m/>
    <n v="19019000"/>
    <m/>
    <m/>
    <n v="0"/>
    <n v="19019000"/>
    <n v="0"/>
    <m/>
    <m/>
    <m/>
    <m/>
    <m/>
    <m/>
    <m/>
    <m/>
    <m/>
    <m/>
    <m/>
    <m/>
    <m/>
    <m/>
    <m/>
    <m/>
    <m/>
    <m/>
    <m/>
    <m/>
    <m/>
    <m/>
    <m/>
    <m/>
    <m/>
    <m/>
    <n v="0"/>
    <n v="0"/>
  </r>
  <r>
    <x v="1"/>
    <x v="8"/>
    <s v="N.A"/>
    <s v="Si"/>
    <s v="75 (30/12/2024)"/>
    <s v="161-59"/>
    <s v="N.A"/>
    <x v="26"/>
    <x v="37"/>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n v="4525000"/>
    <m/>
    <n v="4525000"/>
    <m/>
    <n v="4525000"/>
    <m/>
    <n v="4525000"/>
    <n v="0"/>
    <n v="18100000"/>
    <n v="-18100000"/>
    <n v="45250000"/>
    <n v="27150000"/>
    <m/>
    <m/>
    <m/>
    <n v="45250000"/>
    <m/>
    <m/>
    <n v="0"/>
    <n v="45250000"/>
    <n v="0"/>
    <m/>
    <m/>
    <m/>
    <m/>
    <m/>
    <m/>
    <m/>
    <m/>
    <m/>
    <m/>
    <m/>
    <m/>
    <m/>
    <m/>
    <m/>
    <m/>
    <m/>
    <m/>
    <m/>
    <m/>
    <m/>
    <m/>
    <m/>
    <m/>
    <m/>
    <m/>
    <n v="0"/>
    <n v="0"/>
  </r>
  <r>
    <x v="1"/>
    <x v="8"/>
    <s v="N.A"/>
    <s v="Si"/>
    <s v="75 (30/12/2024)"/>
    <s v="161-60"/>
    <s v="N.A"/>
    <x v="26"/>
    <x v="37"/>
    <s v="N/A"/>
    <x v="44"/>
    <s v="Impuesto"/>
    <s v="161-60 4X1000"/>
    <s v="N.A"/>
    <s v="N.A"/>
    <s v="N.A"/>
    <s v="N.A"/>
    <s v="N/A"/>
    <s v="N/A"/>
    <s v="Propios - 20 - Ingresos corrientes"/>
    <n v="16984554"/>
    <n v="16984554"/>
    <s v="No"/>
    <s v="N/A"/>
    <s v="Jessica Arias Gaviria"/>
    <s v="Subdirectora de Demanda"/>
    <n v="6012220601"/>
    <s v="jessica.arias@upme.gov.co"/>
    <m/>
    <m/>
    <m/>
    <m/>
    <m/>
    <m/>
    <m/>
    <m/>
    <m/>
    <m/>
    <m/>
    <m/>
    <m/>
    <m/>
    <m/>
    <m/>
    <n v="1363831"/>
    <n v="1363831"/>
    <n v="1363831"/>
    <n v="1363831"/>
    <n v="1363831"/>
    <n v="1363831"/>
    <n v="2994117"/>
    <n v="2994117"/>
    <n v="7085610"/>
    <n v="7085610"/>
    <n v="0"/>
    <n v="9898944"/>
    <n v="9898944"/>
    <m/>
    <m/>
    <m/>
    <n v="16984554"/>
    <m/>
    <m/>
    <n v="0"/>
    <n v="16984554"/>
    <n v="0"/>
    <m/>
    <m/>
    <m/>
    <m/>
    <m/>
    <m/>
    <m/>
    <m/>
    <m/>
    <m/>
    <m/>
    <m/>
    <m/>
    <m/>
    <m/>
    <m/>
    <m/>
    <m/>
    <m/>
    <m/>
    <m/>
    <m/>
    <m/>
    <m/>
    <m/>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Ejecución por proyecto de inver" cacheId="14" applyNumberFormats="0" applyBorderFormats="0" applyFontFormats="0" applyPatternFormats="0" applyAlignmentFormats="0" applyWidthHeightFormats="0" dataCaption="" updatedVersion="8" compact="0" compactData="0">
  <location ref="A3:D14" firstHeaderRow="1" firstDataRow="2" firstDataCol="1" rowPageCount="1" colPageCount="1"/>
  <pivotFields count="95">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dataField="1"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dataField="1" compact="0" numFmtId="165" outline="0" multipleItemSelectionAllowed="1" showAll="0"/>
    <pivotField name="Total Obligación ejecutada" dataField="1" compact="0" numFmtId="165" outline="0" multipleItemSelectionAllowed="1" showAll="0"/>
    <pivotField name="Diferencia Total Compromiso ejecutado - Total Obligación ejecutada" compact="0" numFmtId="3" outline="0" multipleItemSelectionAllowed="1" showAll="0"/>
  </pivotFields>
  <rowFields count="1">
    <field x="1"/>
  </rowFields>
  <rowItems count="11">
    <i>
      <x/>
    </i>
    <i>
      <x v="1"/>
    </i>
    <i>
      <x v="2"/>
    </i>
    <i>
      <x v="3"/>
    </i>
    <i>
      <x v="4"/>
    </i>
    <i>
      <x v="5"/>
    </i>
    <i>
      <x v="6"/>
    </i>
    <i>
      <x v="7"/>
    </i>
    <i>
      <x v="8"/>
    </i>
    <i>
      <x v="9"/>
    </i>
    <i t="grand">
      <x/>
    </i>
  </rowItems>
  <colFields count="1">
    <field x="-2"/>
  </colFields>
  <colItems count="3">
    <i>
      <x/>
    </i>
    <i i="1">
      <x v="1"/>
    </i>
    <i i="2">
      <x v="2"/>
    </i>
  </colItems>
  <pageFields count="1">
    <pageField fld="0" hier="0"/>
  </pageFields>
  <dataFields count="3">
    <dataField name="SUM of Valor estimado en la vigencia actual" fld="21" baseField="0"/>
    <dataField name="SUM of Total Compromiso ejecutado" fld="92" baseField="0"/>
    <dataField name="SUM of Total Obligación ejecutada" fld="93"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5000000}" name="Tablas dinámicas" cacheId="22" applyNumberFormats="0" applyBorderFormats="0" applyFontFormats="0" applyPatternFormats="0" applyAlignmentFormats="0" applyWidthHeightFormats="0" dataCaption="" updatedVersion="8" rowGrandTotals="0" colGrandTotals="0" compact="0" compactData="0">
  <location ref="A3:M55" firstHeaderRow="1" firstDataRow="2" firstDataCol="3" rowPageCount="1" colPageCount="1"/>
  <pivotFields count="94">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4"/>
        <item x="12"/>
        <item x="31"/>
        <item x="23"/>
        <item x="0"/>
        <item x="29"/>
        <item x="21"/>
        <item x="36"/>
        <item x="1"/>
        <item x="27"/>
        <item x="26"/>
        <item x="10"/>
        <item x="11"/>
        <item x="22"/>
        <item x="18"/>
        <item x="32"/>
        <item x="19"/>
        <item x="33"/>
        <item x="15"/>
        <item x="35"/>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dataField="1"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165" outline="0" multipleItemSelectionAllowed="1" showAll="0"/>
    <pivotField name="Total Obligación ejecutada" compact="0" numFmtId="165"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4000000}" name="Tablas dinámicas 2" cacheId="22" applyNumberFormats="0" applyBorderFormats="0" applyFontFormats="0" applyPatternFormats="0" applyAlignmentFormats="0" applyWidthHeightFormats="0" dataCaption="" updatedVersion="8" rowGrandTotals="0" colGrandTotals="0" compact="0" compactData="0">
  <location ref="A60:M112" firstHeaderRow="1" firstDataRow="2" firstDataCol="3" rowPageCount="1" colPageCount="1"/>
  <pivotFields count="94">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4"/>
        <item x="12"/>
        <item x="31"/>
        <item x="23"/>
        <item x="0"/>
        <item x="29"/>
        <item x="21"/>
        <item x="36"/>
        <item x="1"/>
        <item x="27"/>
        <item x="26"/>
        <item x="10"/>
        <item x="11"/>
        <item x="22"/>
        <item x="18"/>
        <item x="32"/>
        <item x="19"/>
        <item x="33"/>
        <item x="15"/>
        <item x="35"/>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dataField="1"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165" outline="0" multipleItemSelectionAllowed="1" showAll="0"/>
    <pivotField name="Total Obligación ejecutada" compact="0" numFmtId="165"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CDP" fld="59"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Tablas dinámicas 3" cacheId="22" applyNumberFormats="0" applyBorderFormats="0" applyFontFormats="0" applyPatternFormats="0" applyAlignmentFormats="0" applyWidthHeightFormats="0" dataCaption="" updatedVersion="8" rowGrandTotals="0" colGrandTotals="0" compact="0" compactData="0">
  <location ref="A118:M170" firstHeaderRow="1" firstDataRow="2" firstDataCol="3" rowPageCount="1" colPageCount="1"/>
  <pivotFields count="94">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4"/>
        <item x="12"/>
        <item x="31"/>
        <item x="23"/>
        <item x="0"/>
        <item x="29"/>
        <item x="21"/>
        <item x="36"/>
        <item x="1"/>
        <item x="27"/>
        <item x="26"/>
        <item x="10"/>
        <item x="11"/>
        <item x="22"/>
        <item x="18"/>
        <item x="32"/>
        <item x="19"/>
        <item x="33"/>
        <item x="15"/>
        <item x="35"/>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dataField="1"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165" outline="0" multipleItemSelectionAllowed="1" showAll="0"/>
    <pivotField name="Total Obligación ejecutada" compact="0" numFmtId="165"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RP" fld="63"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Tablas dinámicas 4" cacheId="22" applyNumberFormats="0" applyBorderFormats="0" applyFontFormats="0" applyPatternFormats="0" applyAlignmentFormats="0" applyWidthHeightFormats="0" dataCaption="" updatedVersion="8" rowGrandTotals="0" colGrandTotals="0" compact="0" compactData="0">
  <location ref="A176:M228" firstHeaderRow="1" firstDataRow="2" firstDataCol="3" rowPageCount="1" colPageCount="1"/>
  <pivotFields count="94">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4"/>
        <item x="12"/>
        <item x="31"/>
        <item x="23"/>
        <item x="0"/>
        <item x="29"/>
        <item x="21"/>
        <item x="36"/>
        <item x="1"/>
        <item x="27"/>
        <item x="26"/>
        <item x="10"/>
        <item x="11"/>
        <item x="22"/>
        <item x="18"/>
        <item x="32"/>
        <item x="19"/>
        <item x="33"/>
        <item x="15"/>
        <item x="35"/>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165" outline="0" multipleItemSelectionAllowed="1" showAll="0"/>
    <pivotField name="Total Obligación ejecutada" dataField="1" compact="0" numFmtId="165"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Total Obligación ejecutada" fld="93"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Programación por dependencia" cacheId="7" applyNumberFormats="0" applyBorderFormats="0" applyFontFormats="0" applyPatternFormats="0" applyAlignmentFormats="0" applyWidthHeightFormats="0" dataCaption="" updatedVersion="8" compact="0" compactData="0">
  <location ref="A18:M29" firstHeaderRow="1" firstDataRow="2" firstDataCol="1" rowPageCount="1" colPageCount="1"/>
  <pivotFields count="52">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dataField="1" compact="0" outline="0" multipleItemSelectionAllowed="1" showAll="0"/>
    <pivotField name="Compromisos Febrero_Modificado" compact="0" outline="0" multipleItemSelectionAllowed="1" showAll="0"/>
    <pivotField name="Obligaciones Febrero_Modificado" dataField="1" compact="0" outline="0" multipleItemSelectionAllowed="1" showAll="0"/>
    <pivotField name="Compromisos Marzo_Modificado" compact="0" outline="0" multipleItemSelectionAllowed="1" showAll="0"/>
    <pivotField name="Obligaciones Marzo_Modificado" dataField="1" compact="0" outline="0" multipleItemSelectionAllowed="1" showAll="0"/>
    <pivotField name="Compromisos Abril_Modificado" compact="0" outline="0" multipleItemSelectionAllowed="1" showAll="0"/>
    <pivotField name="Obligaciones Abril_Modificado" dataField="1" compact="0" outline="0" multipleItemSelectionAllowed="1" showAll="0"/>
    <pivotField name="Compromisos Mayo_Modificado" compact="0" outline="0" multipleItemSelectionAllowed="1" showAll="0"/>
    <pivotField name="Obligaciones Mayo_Modificado" dataField="1" compact="0" outline="0" multipleItemSelectionAllowed="1" showAll="0"/>
    <pivotField name="Compromisos Junio_Modificado" compact="0" outline="0" multipleItemSelectionAllowed="1" showAll="0"/>
    <pivotField name="Obligaciones Junio_Modificado" dataField="1" compact="0" outline="0" multipleItemSelectionAllowed="1" showAll="0"/>
    <pivotField name="Compromisos Julio_Modificado" compact="0" outline="0" multipleItemSelectionAllowed="1" showAll="0"/>
    <pivotField name="Obligaciones Julio_Modificado" dataField="1" compact="0" outline="0" multipleItemSelectionAllowed="1" showAll="0"/>
    <pivotField name="Compromisos Agosto_Modificado" compact="0" outline="0" multipleItemSelectionAllowed="1" showAll="0"/>
    <pivotField name="Obligaciones Agosto_Modificado" dataField="1" compact="0" outline="0" multipleItemSelectionAllowed="1" showAll="0"/>
    <pivotField name="Compromisos Septiembre_Modificado" compact="0" numFmtId="3" outline="0" multipleItemSelectionAllowed="1" showAll="0"/>
    <pivotField name="Obligaciones Septiembre_Modificado" dataField="1" compact="0" numFmtId="3" outline="0" multipleItemSelectionAllowed="1" showAll="0"/>
    <pivotField name="Compromisos Octubre_Modificado" compact="0" numFmtId="3" outline="0" multipleItemSelectionAllowed="1" showAll="0"/>
    <pivotField name="Obligaciones Octubre_Modificado" dataField="1" compact="0" numFmtId="3" outline="0" multipleItemSelectionAllowed="1" showAll="0"/>
    <pivotField name="Compromisos Noviembre_Modificado" compact="0" numFmtId="3" outline="0" multipleItemSelectionAllowed="1" showAll="0"/>
    <pivotField name="Obligaciones Noviembre_Modificado" dataField="1" compact="0" numFmtId="3" outline="0" multipleItemSelectionAllowed="1" showAll="0"/>
    <pivotField name="Compromisos Diciembre_Modificado" compact="0" numFmtId="3" outline="0" multipleItemSelectionAllowed="1" showAll="0"/>
    <pivotField name="Obligaciones Diciembre_Modificado" dataField="1" compact="0" numFmtId="3" outline="0" multipleItemSelectionAllowed="1" showAll="0"/>
  </pivotFields>
  <rowFields count="1">
    <field x="1"/>
  </rowFields>
  <rowItems count="11">
    <i>
      <x/>
    </i>
    <i>
      <x v="1"/>
    </i>
    <i>
      <x v="2"/>
    </i>
    <i>
      <x v="3"/>
    </i>
    <i>
      <x v="4"/>
    </i>
    <i>
      <x v="5"/>
    </i>
    <i>
      <x v="6"/>
    </i>
    <i>
      <x v="7"/>
    </i>
    <i>
      <x v="8"/>
    </i>
    <i>
      <x v="9"/>
    </i>
    <i t="grand">
      <x/>
    </i>
  </rowItems>
  <colFields count="1">
    <field x="-2"/>
  </colFields>
  <colItems count="12">
    <i>
      <x/>
    </i>
    <i i="1">
      <x v="1"/>
    </i>
    <i i="2">
      <x v="2"/>
    </i>
    <i i="3">
      <x v="3"/>
    </i>
    <i i="4">
      <x v="4"/>
    </i>
    <i i="5">
      <x v="5"/>
    </i>
    <i i="6">
      <x v="6"/>
    </i>
    <i i="7">
      <x v="7"/>
    </i>
    <i i="8">
      <x v="8"/>
    </i>
    <i i="9">
      <x v="9"/>
    </i>
    <i i="10">
      <x v="10"/>
    </i>
    <i i="11">
      <x v="11"/>
    </i>
  </colItems>
  <pageFields count="1">
    <pageField fld="0" hier="0"/>
  </pageFields>
  <dataFields count="12">
    <dataField name="SUM of Obligaciones Enero_Modificado" fld="29" baseField="0"/>
    <dataField name="SUM of Obligaciones Febrero_Modificado" fld="31" baseField="0"/>
    <dataField name="SUM of Obligaciones Marzo_Modificado" fld="33" baseField="0"/>
    <dataField name="SUM of Obligaciones Abril_Modificado" fld="35" baseField="0"/>
    <dataField name="SUM of Obligaciones Mayo_Modificado" fld="37" baseField="0"/>
    <dataField name="SUM of Obligaciones Junio_Modificado" fld="39" baseField="0"/>
    <dataField name="SUM of Obligaciones Julio_Modificado" fld="41" baseField="0"/>
    <dataField name="SUM of Obligaciones Agosto_Modificado" fld="43" baseField="0"/>
    <dataField name="SUM of Obligaciones Septiembre_Modificado" fld="45" baseField="0"/>
    <dataField name="SUM of Obligaciones Octubre_Modificado" fld="47" baseField="0"/>
    <dataField name="SUM of Obligaciones Noviembre_Modificado" fld="49" baseField="0"/>
    <dataField name="SUM of Obligaciones Diciembre_Modificado" fld="5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7000000}" name="Tabla dinámica 3" cacheId="14" applyNumberFormats="0" applyBorderFormats="0" applyFontFormats="0" applyPatternFormats="0" applyAlignmentFormats="0" applyWidthHeightFormats="0" dataCaption="" updatedVersion="8" rowGrandTotals="0" compact="0" compactData="0">
  <location ref="A3:C30" firstHeaderRow="1" firstDataRow="1" firstDataCol="2" rowPageCount="1" colPageCount="1"/>
  <pivotFields count="95">
    <pivotField name="Tipo de PAA" axis="axisPage" compact="0" outline="0" multipleItemSelectionAllowed="1" showAll="0">
      <items count="3">
        <item x="0"/>
        <item h="1" x="1"/>
        <item t="default"/>
      </items>
    </pivotField>
    <pivotField name="Dependencia" compact="0" outline="0" multipleItemSelectionAllowed="1" showAll="0"/>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items count="28">
        <item x="7"/>
        <item x="24"/>
        <item x="21"/>
        <item x="14"/>
        <item x="22"/>
        <item x="20"/>
        <item x="23"/>
        <item x="11"/>
        <item x="13"/>
        <item x="1"/>
        <item x="3"/>
        <item x="17"/>
        <item x="15"/>
        <item x="18"/>
        <item x="25"/>
        <item x="9"/>
        <item x="8"/>
        <item x="16"/>
        <item x="6"/>
        <item x="10"/>
        <item x="0"/>
        <item x="5"/>
        <item x="19"/>
        <item x="4"/>
        <item x="12"/>
        <item x="2"/>
        <item x="26"/>
        <item t="default"/>
      </items>
    </pivotField>
    <pivotField name="Actividad / Entregable del Proyecto de Inversión" compact="0" outline="0" multipleItemSelectionAllowed="1" showAll="0"/>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5" outline="0" multipleItemSelectionAllowed="1" showAll="0"/>
    <pivotField name="Valor estimado en la vigencia actual" dataField="1" compact="0" numFmtId="165"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numFmtId="3" outline="0" multipleItemSelectionAllowed="1" showAll="0"/>
    <pivotField name="Obligaciones Septiembre_Modificado" compact="0" numFmtId="3" outline="0" multipleItemSelectionAllowed="1" showAll="0"/>
    <pivotField name="Compromisos Octubre_Modificado" compact="0" numFmtId="3" outline="0" multipleItemSelectionAllowed="1" showAll="0"/>
    <pivotField name="Obligaciones Octubre_Modificado" compact="0" numFmtId="3"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165" outline="0" multipleItemSelectionAllowed="1" showAll="0"/>
    <pivotField name="Total Obligación ejecutada" compact="0" numFmtId="165" outline="0" multipleItemSelectionAllowed="1" showAll="0"/>
    <pivotField name="Diferencia Total Compromiso ejecutado - Total Obligación ejecutada" compact="0" numFmtId="3" outline="0" multipleItemSelectionAllowed="1" showAll="0"/>
  </pivotFields>
  <rowFields count="2">
    <field x="10"/>
    <field x="7"/>
  </rowFields>
  <rowItems count="27">
    <i>
      <x v="23"/>
      <x v="18"/>
    </i>
    <i>
      <x v="24"/>
      <x v="21"/>
    </i>
    <i>
      <x v="25"/>
      <x v="19"/>
    </i>
    <i>
      <x v="26"/>
      <x v="7"/>
    </i>
    <i>
      <x v="27"/>
      <x v="2"/>
    </i>
    <i>
      <x v="28"/>
      <x v="5"/>
    </i>
    <i>
      <x v="29"/>
      <x v="20"/>
    </i>
    <i>
      <x v="30"/>
      <x v="14"/>
    </i>
    <i>
      <x v="31"/>
      <x v="24"/>
    </i>
    <i>
      <x v="32"/>
      <x v="8"/>
    </i>
    <i>
      <x v="33"/>
      <x v="4"/>
    </i>
    <i>
      <x v="34"/>
      <x v="6"/>
    </i>
    <i>
      <x v="35"/>
      <x v="1"/>
    </i>
    <i>
      <x v="36"/>
      <x v="3"/>
    </i>
    <i r="1">
      <x v="17"/>
    </i>
    <i>
      <x v="37"/>
      <x v="22"/>
    </i>
    <i>
      <x v="38"/>
      <x v="11"/>
    </i>
    <i>
      <x v="39"/>
      <x v="12"/>
    </i>
    <i r="1">
      <x v="13"/>
    </i>
    <i>
      <x v="40"/>
      <x v="25"/>
    </i>
    <i>
      <x v="41"/>
      <x v="20"/>
    </i>
    <i r="1">
      <x v="23"/>
    </i>
    <i>
      <x v="42"/>
      <x v="9"/>
    </i>
    <i>
      <x v="43"/>
      <x v="10"/>
    </i>
    <i>
      <x v="44"/>
      <x v="15"/>
    </i>
    <i>
      <x v="45"/>
      <x/>
    </i>
    <i>
      <x v="46"/>
      <x v="16"/>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180-16.s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AB581"/>
  <sheetViews>
    <sheetView tabSelected="1" workbookViewId="0">
      <pane ySplit="7" topLeftCell="A8" activePane="bottomLeft" state="frozen"/>
      <selection pane="bottomLeft" activeCell="U14" sqref="U14"/>
    </sheetView>
  </sheetViews>
  <sheetFormatPr baseColWidth="10" defaultColWidth="12.5703125" defaultRowHeight="15" customHeight="1" x14ac:dyDescent="0.25"/>
  <cols>
    <col min="1" max="1" width="14.5703125" customWidth="1"/>
    <col min="2" max="2" width="29.85546875" customWidth="1"/>
    <col min="3" max="4" width="14.5703125" customWidth="1"/>
    <col min="5" max="5" width="17" customWidth="1"/>
    <col min="6" max="6" width="9.5703125" customWidth="1"/>
    <col min="7" max="7" width="31.42578125" customWidth="1"/>
    <col min="8" max="8" width="48" customWidth="1"/>
    <col min="9" max="9" width="32.5703125" customWidth="1"/>
    <col min="10" max="10" width="14.5703125" customWidth="1"/>
    <col min="11" max="11" width="35" customWidth="1"/>
    <col min="12" max="12" width="32.28515625" customWidth="1"/>
    <col min="13" max="13" width="41.7109375" customWidth="1"/>
    <col min="14" max="14" width="13.140625" customWidth="1"/>
    <col min="15" max="16" width="12.42578125" customWidth="1"/>
    <col min="17" max="17" width="9.7109375" customWidth="1"/>
    <col min="18" max="18" width="10.7109375" customWidth="1"/>
    <col min="19" max="19" width="23.42578125" customWidth="1"/>
    <col min="20" max="20" width="21.28515625" customWidth="1"/>
    <col min="21" max="22" width="14.42578125" customWidth="1"/>
    <col min="23" max="23" width="11.7109375" customWidth="1"/>
    <col min="24" max="24" width="13.42578125" customWidth="1"/>
    <col min="25" max="25" width="20.5703125" customWidth="1"/>
    <col min="26" max="26" width="19.42578125" customWidth="1"/>
    <col min="27" max="27" width="14.28515625" customWidth="1"/>
    <col min="28" max="28" width="34.140625" bestFit="1" customWidth="1"/>
  </cols>
  <sheetData>
    <row r="1" spans="1:28" ht="15" customHeight="1" x14ac:dyDescent="0.25">
      <c r="A1" s="88"/>
      <c r="B1" s="89"/>
      <c r="C1" s="76" t="s">
        <v>1842</v>
      </c>
      <c r="D1" s="80"/>
      <c r="E1" s="80"/>
      <c r="F1" s="80"/>
      <c r="G1" s="80"/>
      <c r="H1" s="80"/>
      <c r="I1" s="80"/>
      <c r="J1" s="80"/>
      <c r="K1" s="80"/>
      <c r="L1" s="80"/>
      <c r="M1" s="80"/>
      <c r="N1" s="80"/>
      <c r="O1" s="80"/>
      <c r="P1" s="80"/>
      <c r="Q1" s="80"/>
      <c r="R1" s="80"/>
      <c r="S1" s="80"/>
      <c r="T1" s="80"/>
      <c r="U1" s="80"/>
      <c r="V1" s="80"/>
      <c r="W1" s="80"/>
      <c r="X1" s="80"/>
      <c r="Y1" s="80"/>
      <c r="Z1" s="80"/>
      <c r="AA1" s="81"/>
      <c r="AB1" s="77" t="s">
        <v>1843</v>
      </c>
    </row>
    <row r="2" spans="1:28" ht="15" customHeight="1" x14ac:dyDescent="0.25">
      <c r="A2" s="90"/>
      <c r="B2" s="91"/>
      <c r="C2" s="82"/>
      <c r="D2" s="83"/>
      <c r="E2" s="83"/>
      <c r="F2" s="83"/>
      <c r="G2" s="83"/>
      <c r="H2" s="83"/>
      <c r="I2" s="83"/>
      <c r="J2" s="83"/>
      <c r="K2" s="83"/>
      <c r="L2" s="83"/>
      <c r="M2" s="83"/>
      <c r="N2" s="83"/>
      <c r="O2" s="83"/>
      <c r="P2" s="83"/>
      <c r="Q2" s="83"/>
      <c r="R2" s="83"/>
      <c r="S2" s="83"/>
      <c r="T2" s="83"/>
      <c r="U2" s="83"/>
      <c r="V2" s="83"/>
      <c r="W2" s="83"/>
      <c r="X2" s="83"/>
      <c r="Y2" s="83"/>
      <c r="Z2" s="83"/>
      <c r="AA2" s="84"/>
      <c r="AB2" s="78"/>
    </row>
    <row r="3" spans="1:28" ht="15" customHeight="1" x14ac:dyDescent="0.25">
      <c r="A3" s="90"/>
      <c r="B3" s="91"/>
      <c r="C3" s="82"/>
      <c r="D3" s="83"/>
      <c r="E3" s="83"/>
      <c r="F3" s="83"/>
      <c r="G3" s="83"/>
      <c r="H3" s="83"/>
      <c r="I3" s="83"/>
      <c r="J3" s="83"/>
      <c r="K3" s="83"/>
      <c r="L3" s="83"/>
      <c r="M3" s="83"/>
      <c r="N3" s="83"/>
      <c r="O3" s="83"/>
      <c r="P3" s="83"/>
      <c r="Q3" s="83"/>
      <c r="R3" s="83"/>
      <c r="S3" s="83"/>
      <c r="T3" s="83"/>
      <c r="U3" s="83"/>
      <c r="V3" s="83"/>
      <c r="W3" s="83"/>
      <c r="X3" s="83"/>
      <c r="Y3" s="83"/>
      <c r="Z3" s="83"/>
      <c r="AA3" s="84"/>
      <c r="AB3" s="77" t="s">
        <v>1844</v>
      </c>
    </row>
    <row r="4" spans="1:28" ht="15" customHeight="1" x14ac:dyDescent="0.25">
      <c r="A4" s="90"/>
      <c r="B4" s="91"/>
      <c r="C4" s="82"/>
      <c r="D4" s="83"/>
      <c r="E4" s="83"/>
      <c r="F4" s="83"/>
      <c r="G4" s="83"/>
      <c r="H4" s="83"/>
      <c r="I4" s="83"/>
      <c r="J4" s="83"/>
      <c r="K4" s="83"/>
      <c r="L4" s="83"/>
      <c r="M4" s="83"/>
      <c r="N4" s="83"/>
      <c r="O4" s="83"/>
      <c r="P4" s="83"/>
      <c r="Q4" s="83"/>
      <c r="R4" s="83"/>
      <c r="S4" s="83"/>
      <c r="T4" s="83"/>
      <c r="U4" s="83"/>
      <c r="V4" s="83"/>
      <c r="W4" s="83"/>
      <c r="X4" s="83"/>
      <c r="Y4" s="83"/>
      <c r="Z4" s="83"/>
      <c r="AA4" s="84"/>
      <c r="AB4" s="78"/>
    </row>
    <row r="5" spans="1:28" ht="25.5" customHeight="1" x14ac:dyDescent="0.25">
      <c r="A5" s="92"/>
      <c r="B5" s="93"/>
      <c r="C5" s="85"/>
      <c r="D5" s="86"/>
      <c r="E5" s="86"/>
      <c r="F5" s="86"/>
      <c r="G5" s="86"/>
      <c r="H5" s="86"/>
      <c r="I5" s="86"/>
      <c r="J5" s="86"/>
      <c r="K5" s="86"/>
      <c r="L5" s="86"/>
      <c r="M5" s="86"/>
      <c r="N5" s="86"/>
      <c r="O5" s="86"/>
      <c r="P5" s="86"/>
      <c r="Q5" s="86"/>
      <c r="R5" s="86"/>
      <c r="S5" s="86"/>
      <c r="T5" s="86"/>
      <c r="U5" s="86"/>
      <c r="V5" s="86"/>
      <c r="W5" s="86"/>
      <c r="X5" s="86"/>
      <c r="Y5" s="86"/>
      <c r="Z5" s="86"/>
      <c r="AA5" s="87"/>
      <c r="AB5" s="79" t="s">
        <v>1845</v>
      </c>
    </row>
    <row r="7" spans="1:28" s="133" customFormat="1" ht="66.75" customHeight="1" x14ac:dyDescent="0.25">
      <c r="A7" s="128" t="s">
        <v>0</v>
      </c>
      <c r="B7" s="128" t="s">
        <v>1</v>
      </c>
      <c r="C7" s="128" t="s">
        <v>2</v>
      </c>
      <c r="D7" s="128" t="s">
        <v>3</v>
      </c>
      <c r="E7" s="128" t="s">
        <v>4</v>
      </c>
      <c r="F7" s="128" t="s">
        <v>5</v>
      </c>
      <c r="G7" s="128" t="s">
        <v>6</v>
      </c>
      <c r="H7" s="128" t="s">
        <v>7</v>
      </c>
      <c r="I7" s="128" t="s">
        <v>8</v>
      </c>
      <c r="J7" s="128" t="s">
        <v>9</v>
      </c>
      <c r="K7" s="128" t="s">
        <v>10</v>
      </c>
      <c r="L7" s="128" t="s">
        <v>11</v>
      </c>
      <c r="M7" s="131" t="s">
        <v>12</v>
      </c>
      <c r="N7" s="128" t="s">
        <v>13</v>
      </c>
      <c r="O7" s="132" t="s">
        <v>14</v>
      </c>
      <c r="P7" s="132" t="s">
        <v>15</v>
      </c>
      <c r="Q7" s="128" t="s">
        <v>16</v>
      </c>
      <c r="R7" s="128" t="s">
        <v>17</v>
      </c>
      <c r="S7" s="128" t="s">
        <v>18</v>
      </c>
      <c r="T7" s="128" t="s">
        <v>19</v>
      </c>
      <c r="U7" s="129" t="s">
        <v>20</v>
      </c>
      <c r="V7" s="130" t="s">
        <v>21</v>
      </c>
      <c r="W7" s="128" t="s">
        <v>22</v>
      </c>
      <c r="X7" s="128" t="s">
        <v>23</v>
      </c>
      <c r="Y7" s="128" t="s">
        <v>24</v>
      </c>
      <c r="Z7" s="128" t="s">
        <v>25</v>
      </c>
      <c r="AA7" s="128" t="s">
        <v>26</v>
      </c>
      <c r="AB7" s="128" t="s">
        <v>27</v>
      </c>
    </row>
    <row r="8" spans="1:28" ht="14.25" customHeight="1" x14ac:dyDescent="0.25">
      <c r="A8" s="62" t="s">
        <v>28</v>
      </c>
      <c r="B8" s="62" t="s">
        <v>29</v>
      </c>
      <c r="C8" s="69" t="s">
        <v>30</v>
      </c>
      <c r="D8" s="69" t="s">
        <v>31</v>
      </c>
      <c r="E8" s="69">
        <v>40</v>
      </c>
      <c r="F8" s="63" t="s">
        <v>32</v>
      </c>
      <c r="G8" s="62" t="s">
        <v>33</v>
      </c>
      <c r="H8" s="62" t="s">
        <v>34</v>
      </c>
      <c r="I8" s="62" t="s">
        <v>35</v>
      </c>
      <c r="J8" s="64" t="s">
        <v>36</v>
      </c>
      <c r="K8" s="62" t="s">
        <v>37</v>
      </c>
      <c r="L8" s="62" t="s">
        <v>38</v>
      </c>
      <c r="M8" s="94" t="s">
        <v>39</v>
      </c>
      <c r="N8" s="62" t="s">
        <v>40</v>
      </c>
      <c r="O8" s="62" t="s">
        <v>40</v>
      </c>
      <c r="P8" s="62" t="s">
        <v>40</v>
      </c>
      <c r="Q8" s="63">
        <v>4</v>
      </c>
      <c r="R8" s="63" t="s">
        <v>41</v>
      </c>
      <c r="S8" s="63" t="s">
        <v>42</v>
      </c>
      <c r="T8" s="63" t="s">
        <v>43</v>
      </c>
      <c r="U8" s="95">
        <v>97215423</v>
      </c>
      <c r="V8" s="95">
        <v>97215423</v>
      </c>
      <c r="W8" s="63" t="s">
        <v>44</v>
      </c>
      <c r="X8" s="63" t="s">
        <v>36</v>
      </c>
      <c r="Y8" s="63" t="s">
        <v>45</v>
      </c>
      <c r="Z8" s="63" t="s">
        <v>46</v>
      </c>
      <c r="AA8" s="63">
        <v>6012220601</v>
      </c>
      <c r="AB8" s="63" t="s">
        <v>47</v>
      </c>
    </row>
    <row r="9" spans="1:28" ht="14.25" customHeight="1" x14ac:dyDescent="0.25">
      <c r="A9" s="62" t="s">
        <v>28</v>
      </c>
      <c r="B9" s="62" t="s">
        <v>29</v>
      </c>
      <c r="C9" s="69" t="s">
        <v>30</v>
      </c>
      <c r="D9" s="69" t="s">
        <v>31</v>
      </c>
      <c r="E9" s="69">
        <v>5</v>
      </c>
      <c r="F9" s="63" t="s">
        <v>48</v>
      </c>
      <c r="G9" s="62" t="s">
        <v>33</v>
      </c>
      <c r="H9" s="63" t="s">
        <v>49</v>
      </c>
      <c r="I9" s="63" t="s">
        <v>50</v>
      </c>
      <c r="J9" s="65">
        <v>80111620</v>
      </c>
      <c r="K9" s="63" t="s">
        <v>51</v>
      </c>
      <c r="L9" s="63" t="s">
        <v>52</v>
      </c>
      <c r="M9" s="63" t="s">
        <v>53</v>
      </c>
      <c r="N9" s="62" t="s">
        <v>54</v>
      </c>
      <c r="O9" s="62" t="s">
        <v>55</v>
      </c>
      <c r="P9" s="63" t="s">
        <v>55</v>
      </c>
      <c r="Q9" s="63">
        <v>7.5</v>
      </c>
      <c r="R9" s="63" t="s">
        <v>41</v>
      </c>
      <c r="S9" s="63" t="s">
        <v>42</v>
      </c>
      <c r="T9" s="63" t="s">
        <v>43</v>
      </c>
      <c r="U9" s="96">
        <v>78900000</v>
      </c>
      <c r="V9" s="97">
        <v>78900000</v>
      </c>
      <c r="W9" s="63" t="s">
        <v>44</v>
      </c>
      <c r="X9" s="63" t="s">
        <v>36</v>
      </c>
      <c r="Y9" s="63" t="s">
        <v>45</v>
      </c>
      <c r="Z9" s="63" t="s">
        <v>46</v>
      </c>
      <c r="AA9" s="63">
        <v>6012220601</v>
      </c>
      <c r="AB9" s="63" t="s">
        <v>47</v>
      </c>
    </row>
    <row r="10" spans="1:28" ht="14.25" customHeight="1" x14ac:dyDescent="0.25">
      <c r="A10" s="62" t="s">
        <v>28</v>
      </c>
      <c r="B10" s="62" t="s">
        <v>29</v>
      </c>
      <c r="C10" s="69" t="s">
        <v>30</v>
      </c>
      <c r="D10" s="69" t="s">
        <v>31</v>
      </c>
      <c r="E10" s="69">
        <v>5</v>
      </c>
      <c r="F10" s="63" t="s">
        <v>56</v>
      </c>
      <c r="G10" s="62" t="s">
        <v>33</v>
      </c>
      <c r="H10" s="63" t="s">
        <v>49</v>
      </c>
      <c r="I10" s="63" t="s">
        <v>50</v>
      </c>
      <c r="J10" s="65">
        <v>80111620</v>
      </c>
      <c r="K10" s="63" t="s">
        <v>51</v>
      </c>
      <c r="L10" s="63" t="s">
        <v>52</v>
      </c>
      <c r="M10" s="63" t="s">
        <v>57</v>
      </c>
      <c r="N10" s="62" t="s">
        <v>54</v>
      </c>
      <c r="O10" s="62" t="s">
        <v>55</v>
      </c>
      <c r="P10" s="63" t="s">
        <v>55</v>
      </c>
      <c r="Q10" s="63">
        <v>7.5</v>
      </c>
      <c r="R10" s="63" t="s">
        <v>41</v>
      </c>
      <c r="S10" s="63" t="s">
        <v>42</v>
      </c>
      <c r="T10" s="63" t="s">
        <v>43</v>
      </c>
      <c r="U10" s="96">
        <v>92068956</v>
      </c>
      <c r="V10" s="96">
        <v>92068956</v>
      </c>
      <c r="W10" s="63" t="s">
        <v>44</v>
      </c>
      <c r="X10" s="63" t="s">
        <v>36</v>
      </c>
      <c r="Y10" s="63" t="s">
        <v>45</v>
      </c>
      <c r="Z10" s="63" t="s">
        <v>46</v>
      </c>
      <c r="AA10" s="63">
        <v>6012220601</v>
      </c>
      <c r="AB10" s="63" t="s">
        <v>47</v>
      </c>
    </row>
    <row r="11" spans="1:28" ht="14.25" customHeight="1" x14ac:dyDescent="0.25">
      <c r="A11" s="62" t="s">
        <v>28</v>
      </c>
      <c r="B11" s="62" t="s">
        <v>29</v>
      </c>
      <c r="C11" s="69" t="s">
        <v>30</v>
      </c>
      <c r="D11" s="69" t="s">
        <v>31</v>
      </c>
      <c r="E11" s="69">
        <v>37</v>
      </c>
      <c r="F11" s="63" t="s">
        <v>58</v>
      </c>
      <c r="G11" s="62" t="s">
        <v>33</v>
      </c>
      <c r="H11" s="63" t="s">
        <v>34</v>
      </c>
      <c r="I11" s="63" t="s">
        <v>35</v>
      </c>
      <c r="J11" s="65">
        <v>80111620</v>
      </c>
      <c r="K11" s="63" t="s">
        <v>37</v>
      </c>
      <c r="L11" s="62" t="s">
        <v>52</v>
      </c>
      <c r="M11" s="62" t="s">
        <v>59</v>
      </c>
      <c r="N11" s="62" t="s">
        <v>60</v>
      </c>
      <c r="O11" s="62" t="s">
        <v>60</v>
      </c>
      <c r="P11" s="63" t="s">
        <v>60</v>
      </c>
      <c r="Q11" s="63">
        <v>7</v>
      </c>
      <c r="R11" s="63" t="s">
        <v>41</v>
      </c>
      <c r="S11" s="63" t="s">
        <v>42</v>
      </c>
      <c r="T11" s="63" t="s">
        <v>43</v>
      </c>
      <c r="U11" s="96">
        <v>53400000</v>
      </c>
      <c r="V11" s="96">
        <v>53400000</v>
      </c>
      <c r="W11" s="63" t="s">
        <v>44</v>
      </c>
      <c r="X11" s="63" t="s">
        <v>36</v>
      </c>
      <c r="Y11" s="63" t="s">
        <v>61</v>
      </c>
      <c r="Z11" s="63" t="s">
        <v>62</v>
      </c>
      <c r="AA11" s="63">
        <v>6012220601</v>
      </c>
      <c r="AB11" s="63" t="s">
        <v>63</v>
      </c>
    </row>
    <row r="12" spans="1:28" ht="14.25" customHeight="1" x14ac:dyDescent="0.25">
      <c r="A12" s="62" t="s">
        <v>28</v>
      </c>
      <c r="B12" s="62" t="s">
        <v>29</v>
      </c>
      <c r="C12" s="69" t="s">
        <v>30</v>
      </c>
      <c r="D12" s="69" t="s">
        <v>31</v>
      </c>
      <c r="E12" s="69">
        <v>39</v>
      </c>
      <c r="F12" s="63" t="s">
        <v>64</v>
      </c>
      <c r="G12" s="62" t="s">
        <v>33</v>
      </c>
      <c r="H12" s="63" t="s">
        <v>49</v>
      </c>
      <c r="I12" s="63" t="s">
        <v>65</v>
      </c>
      <c r="J12" s="65">
        <v>80131500</v>
      </c>
      <c r="K12" s="63" t="s">
        <v>51</v>
      </c>
      <c r="L12" s="62" t="s">
        <v>66</v>
      </c>
      <c r="M12" s="62" t="s">
        <v>67</v>
      </c>
      <c r="N12" s="62" t="s">
        <v>68</v>
      </c>
      <c r="O12" s="62" t="s">
        <v>68</v>
      </c>
      <c r="P12" s="63" t="s">
        <v>69</v>
      </c>
      <c r="Q12" s="63">
        <v>6</v>
      </c>
      <c r="R12" s="63" t="s">
        <v>41</v>
      </c>
      <c r="S12" s="98" t="s">
        <v>70</v>
      </c>
      <c r="T12" s="63" t="s">
        <v>43</v>
      </c>
      <c r="U12" s="97">
        <v>8947500</v>
      </c>
      <c r="V12" s="97">
        <v>8947500</v>
      </c>
      <c r="W12" s="63" t="s">
        <v>44</v>
      </c>
      <c r="X12" s="63" t="s">
        <v>36</v>
      </c>
      <c r="Y12" s="63" t="s">
        <v>71</v>
      </c>
      <c r="Z12" s="63" t="s">
        <v>72</v>
      </c>
      <c r="AA12" s="63">
        <v>6012220601</v>
      </c>
      <c r="AB12" s="63" t="s">
        <v>73</v>
      </c>
    </row>
    <row r="13" spans="1:28" ht="14.25" customHeight="1" x14ac:dyDescent="0.25">
      <c r="A13" s="62" t="s">
        <v>28</v>
      </c>
      <c r="B13" s="62" t="s">
        <v>29</v>
      </c>
      <c r="C13" s="69" t="s">
        <v>30</v>
      </c>
      <c r="D13" s="69" t="s">
        <v>31</v>
      </c>
      <c r="E13" s="69">
        <v>40</v>
      </c>
      <c r="F13" s="63" t="s">
        <v>74</v>
      </c>
      <c r="G13" s="62" t="s">
        <v>33</v>
      </c>
      <c r="H13" s="63" t="s">
        <v>34</v>
      </c>
      <c r="I13" s="63" t="s">
        <v>35</v>
      </c>
      <c r="J13" s="65">
        <v>80111620</v>
      </c>
      <c r="K13" s="63" t="s">
        <v>37</v>
      </c>
      <c r="L13" s="62" t="s">
        <v>52</v>
      </c>
      <c r="M13" s="62" t="s">
        <v>75</v>
      </c>
      <c r="N13" s="62" t="s">
        <v>60</v>
      </c>
      <c r="O13" s="62" t="s">
        <v>60</v>
      </c>
      <c r="P13" s="63" t="s">
        <v>60</v>
      </c>
      <c r="Q13" s="99">
        <v>8.5</v>
      </c>
      <c r="R13" s="63" t="s">
        <v>41</v>
      </c>
      <c r="S13" s="63" t="s">
        <v>42</v>
      </c>
      <c r="T13" s="63" t="s">
        <v>43</v>
      </c>
      <c r="U13" s="95">
        <v>86765890</v>
      </c>
      <c r="V13" s="95">
        <v>86765890</v>
      </c>
      <c r="W13" s="63" t="s">
        <v>44</v>
      </c>
      <c r="X13" s="63" t="s">
        <v>36</v>
      </c>
      <c r="Y13" s="63" t="s">
        <v>45</v>
      </c>
      <c r="Z13" s="63" t="s">
        <v>46</v>
      </c>
      <c r="AA13" s="63">
        <v>6012220601</v>
      </c>
      <c r="AB13" s="63" t="s">
        <v>47</v>
      </c>
    </row>
    <row r="14" spans="1:28" ht="14.25" customHeight="1" x14ac:dyDescent="0.25">
      <c r="A14" s="62" t="s">
        <v>28</v>
      </c>
      <c r="B14" s="62" t="s">
        <v>29</v>
      </c>
      <c r="C14" s="69" t="s">
        <v>30</v>
      </c>
      <c r="D14" s="69" t="s">
        <v>31</v>
      </c>
      <c r="E14" s="69">
        <v>40</v>
      </c>
      <c r="F14" s="63" t="s">
        <v>76</v>
      </c>
      <c r="G14" s="62" t="s">
        <v>33</v>
      </c>
      <c r="H14" s="63" t="s">
        <v>34</v>
      </c>
      <c r="I14" s="63" t="s">
        <v>35</v>
      </c>
      <c r="J14" s="65">
        <v>80111620</v>
      </c>
      <c r="K14" s="63" t="s">
        <v>37</v>
      </c>
      <c r="L14" s="62" t="s">
        <v>52</v>
      </c>
      <c r="M14" s="62" t="s">
        <v>77</v>
      </c>
      <c r="N14" s="62" t="s">
        <v>60</v>
      </c>
      <c r="O14" s="62" t="s">
        <v>60</v>
      </c>
      <c r="P14" s="63" t="s">
        <v>60</v>
      </c>
      <c r="Q14" s="63">
        <v>9</v>
      </c>
      <c r="R14" s="63" t="s">
        <v>41</v>
      </c>
      <c r="S14" s="63" t="s">
        <v>42</v>
      </c>
      <c r="T14" s="63" t="s">
        <v>43</v>
      </c>
      <c r="U14" s="95">
        <v>103500000</v>
      </c>
      <c r="V14" s="95">
        <v>103500000</v>
      </c>
      <c r="W14" s="63" t="s">
        <v>44</v>
      </c>
      <c r="X14" s="63" t="s">
        <v>36</v>
      </c>
      <c r="Y14" s="63" t="s">
        <v>45</v>
      </c>
      <c r="Z14" s="63" t="s">
        <v>46</v>
      </c>
      <c r="AA14" s="63">
        <v>6012220601</v>
      </c>
      <c r="AB14" s="63" t="s">
        <v>47</v>
      </c>
    </row>
    <row r="15" spans="1:28" ht="14.25" customHeight="1" x14ac:dyDescent="0.25">
      <c r="A15" s="62" t="s">
        <v>28</v>
      </c>
      <c r="B15" s="62" t="s">
        <v>29</v>
      </c>
      <c r="C15" s="69" t="s">
        <v>30</v>
      </c>
      <c r="D15" s="69" t="s">
        <v>31</v>
      </c>
      <c r="E15" s="69">
        <v>40</v>
      </c>
      <c r="F15" s="63" t="s">
        <v>78</v>
      </c>
      <c r="G15" s="62" t="s">
        <v>33</v>
      </c>
      <c r="H15" s="63" t="s">
        <v>34</v>
      </c>
      <c r="I15" s="63" t="s">
        <v>35</v>
      </c>
      <c r="J15" s="65">
        <v>80111620</v>
      </c>
      <c r="K15" s="63" t="s">
        <v>37</v>
      </c>
      <c r="L15" s="62" t="s">
        <v>52</v>
      </c>
      <c r="M15" s="62" t="s">
        <v>79</v>
      </c>
      <c r="N15" s="62" t="s">
        <v>60</v>
      </c>
      <c r="O15" s="62" t="s">
        <v>60</v>
      </c>
      <c r="P15" s="63" t="s">
        <v>60</v>
      </c>
      <c r="Q15" s="63">
        <v>10</v>
      </c>
      <c r="R15" s="63" t="s">
        <v>41</v>
      </c>
      <c r="S15" s="63" t="s">
        <v>42</v>
      </c>
      <c r="T15" s="63" t="s">
        <v>43</v>
      </c>
      <c r="U15" s="95">
        <v>80733333</v>
      </c>
      <c r="V15" s="95">
        <v>80733333</v>
      </c>
      <c r="W15" s="63" t="s">
        <v>44</v>
      </c>
      <c r="X15" s="63" t="s">
        <v>36</v>
      </c>
      <c r="Y15" s="63" t="s">
        <v>80</v>
      </c>
      <c r="Z15" s="63" t="s">
        <v>81</v>
      </c>
      <c r="AA15" s="63">
        <v>6012220601</v>
      </c>
      <c r="AB15" s="63" t="s">
        <v>82</v>
      </c>
    </row>
    <row r="16" spans="1:28" ht="17.25" customHeight="1" x14ac:dyDescent="0.25">
      <c r="A16" s="62" t="s">
        <v>28</v>
      </c>
      <c r="B16" s="62" t="s">
        <v>29</v>
      </c>
      <c r="C16" s="69" t="s">
        <v>30</v>
      </c>
      <c r="D16" s="69" t="s">
        <v>31</v>
      </c>
      <c r="E16" s="69" t="s">
        <v>83</v>
      </c>
      <c r="F16" s="63" t="s">
        <v>84</v>
      </c>
      <c r="G16" s="62" t="s">
        <v>33</v>
      </c>
      <c r="H16" s="63" t="s">
        <v>34</v>
      </c>
      <c r="I16" s="63" t="s">
        <v>35</v>
      </c>
      <c r="J16" s="65">
        <v>80111620</v>
      </c>
      <c r="K16" s="63" t="s">
        <v>37</v>
      </c>
      <c r="L16" s="62" t="s">
        <v>52</v>
      </c>
      <c r="M16" s="62" t="s">
        <v>85</v>
      </c>
      <c r="N16" s="62" t="s">
        <v>60</v>
      </c>
      <c r="O16" s="62" t="s">
        <v>60</v>
      </c>
      <c r="P16" s="63" t="s">
        <v>60</v>
      </c>
      <c r="Q16" s="63">
        <v>10.5</v>
      </c>
      <c r="R16" s="63" t="s">
        <v>41</v>
      </c>
      <c r="S16" s="63" t="s">
        <v>42</v>
      </c>
      <c r="T16" s="63" t="s">
        <v>43</v>
      </c>
      <c r="U16" s="96">
        <v>44191291</v>
      </c>
      <c r="V16" s="97">
        <v>44191291</v>
      </c>
      <c r="W16" s="63" t="s">
        <v>44</v>
      </c>
      <c r="X16" s="63" t="s">
        <v>36</v>
      </c>
      <c r="Y16" s="63" t="s">
        <v>80</v>
      </c>
      <c r="Z16" s="63" t="s">
        <v>81</v>
      </c>
      <c r="AA16" s="63">
        <v>6012220601</v>
      </c>
      <c r="AB16" s="63" t="s">
        <v>82</v>
      </c>
    </row>
    <row r="17" spans="1:28" ht="18.75" customHeight="1" x14ac:dyDescent="0.25">
      <c r="A17" s="62" t="s">
        <v>28</v>
      </c>
      <c r="B17" s="62" t="s">
        <v>29</v>
      </c>
      <c r="C17" s="69" t="s">
        <v>30</v>
      </c>
      <c r="D17" s="69" t="s">
        <v>31</v>
      </c>
      <c r="E17" s="69">
        <v>32</v>
      </c>
      <c r="F17" s="63" t="s">
        <v>86</v>
      </c>
      <c r="G17" s="62" t="s">
        <v>33</v>
      </c>
      <c r="H17" s="63" t="s">
        <v>34</v>
      </c>
      <c r="I17" s="63" t="s">
        <v>35</v>
      </c>
      <c r="J17" s="65">
        <v>80111620</v>
      </c>
      <c r="K17" s="63" t="s">
        <v>37</v>
      </c>
      <c r="L17" s="62" t="s">
        <v>52</v>
      </c>
      <c r="M17" s="62" t="s">
        <v>87</v>
      </c>
      <c r="N17" s="62" t="s">
        <v>60</v>
      </c>
      <c r="O17" s="62" t="s">
        <v>60</v>
      </c>
      <c r="P17" s="63" t="s">
        <v>60</v>
      </c>
      <c r="Q17" s="63">
        <v>10.5</v>
      </c>
      <c r="R17" s="63" t="s">
        <v>41</v>
      </c>
      <c r="S17" s="63" t="s">
        <v>42</v>
      </c>
      <c r="T17" s="63" t="s">
        <v>43</v>
      </c>
      <c r="U17" s="96">
        <v>45058709</v>
      </c>
      <c r="V17" s="96">
        <v>45058709</v>
      </c>
      <c r="W17" s="63" t="s">
        <v>44</v>
      </c>
      <c r="X17" s="63" t="s">
        <v>36</v>
      </c>
      <c r="Y17" s="63" t="s">
        <v>80</v>
      </c>
      <c r="Z17" s="63" t="s">
        <v>81</v>
      </c>
      <c r="AA17" s="63">
        <v>6012220601</v>
      </c>
      <c r="AB17" s="63" t="s">
        <v>82</v>
      </c>
    </row>
    <row r="18" spans="1:28" ht="16.5" customHeight="1" x14ac:dyDescent="0.25">
      <c r="A18" s="62" t="s">
        <v>28</v>
      </c>
      <c r="B18" s="62" t="s">
        <v>29</v>
      </c>
      <c r="C18" s="69" t="s">
        <v>30</v>
      </c>
      <c r="D18" s="69" t="s">
        <v>31</v>
      </c>
      <c r="E18" s="69">
        <v>32</v>
      </c>
      <c r="F18" s="63" t="s">
        <v>88</v>
      </c>
      <c r="G18" s="62" t="s">
        <v>33</v>
      </c>
      <c r="H18" s="63" t="s">
        <v>34</v>
      </c>
      <c r="I18" s="63" t="s">
        <v>35</v>
      </c>
      <c r="J18" s="65">
        <v>80111620</v>
      </c>
      <c r="K18" s="63" t="s">
        <v>37</v>
      </c>
      <c r="L18" s="62" t="s">
        <v>52</v>
      </c>
      <c r="M18" s="62" t="s">
        <v>89</v>
      </c>
      <c r="N18" s="62" t="s">
        <v>60</v>
      </c>
      <c r="O18" s="62" t="s">
        <v>60</v>
      </c>
      <c r="P18" s="63" t="s">
        <v>60</v>
      </c>
      <c r="Q18" s="63">
        <v>11.5</v>
      </c>
      <c r="R18" s="63" t="s">
        <v>41</v>
      </c>
      <c r="S18" s="63" t="s">
        <v>42</v>
      </c>
      <c r="T18" s="63" t="s">
        <v>43</v>
      </c>
      <c r="U18" s="96">
        <v>126500000</v>
      </c>
      <c r="V18" s="96">
        <v>126500000</v>
      </c>
      <c r="W18" s="63" t="s">
        <v>44</v>
      </c>
      <c r="X18" s="63" t="s">
        <v>36</v>
      </c>
      <c r="Y18" s="63" t="s">
        <v>80</v>
      </c>
      <c r="Z18" s="63" t="s">
        <v>81</v>
      </c>
      <c r="AA18" s="63">
        <v>6012220601</v>
      </c>
      <c r="AB18" s="63" t="s">
        <v>82</v>
      </c>
    </row>
    <row r="19" spans="1:28" ht="14.25" customHeight="1" x14ac:dyDescent="0.25">
      <c r="A19" s="62" t="s">
        <v>28</v>
      </c>
      <c r="B19" s="62" t="s">
        <v>29</v>
      </c>
      <c r="C19" s="69" t="s">
        <v>30</v>
      </c>
      <c r="D19" s="69" t="s">
        <v>31</v>
      </c>
      <c r="E19" s="69" t="s">
        <v>83</v>
      </c>
      <c r="F19" s="63" t="s">
        <v>90</v>
      </c>
      <c r="G19" s="62" t="s">
        <v>33</v>
      </c>
      <c r="H19" s="63" t="s">
        <v>34</v>
      </c>
      <c r="I19" s="63" t="s">
        <v>35</v>
      </c>
      <c r="J19" s="65">
        <v>80111620</v>
      </c>
      <c r="K19" s="63" t="s">
        <v>37</v>
      </c>
      <c r="L19" s="62" t="s">
        <v>52</v>
      </c>
      <c r="M19" s="62" t="s">
        <v>91</v>
      </c>
      <c r="N19" s="62" t="s">
        <v>60</v>
      </c>
      <c r="O19" s="62" t="s">
        <v>60</v>
      </c>
      <c r="P19" s="63" t="s">
        <v>60</v>
      </c>
      <c r="Q19" s="63">
        <v>11.5</v>
      </c>
      <c r="R19" s="63" t="s">
        <v>41</v>
      </c>
      <c r="S19" s="63" t="s">
        <v>42</v>
      </c>
      <c r="T19" s="63" t="s">
        <v>43</v>
      </c>
      <c r="U19" s="96">
        <v>29398747</v>
      </c>
      <c r="V19" s="97">
        <v>29398747</v>
      </c>
      <c r="W19" s="63" t="s">
        <v>44</v>
      </c>
      <c r="X19" s="63" t="s">
        <v>36</v>
      </c>
      <c r="Y19" s="63" t="s">
        <v>45</v>
      </c>
      <c r="Z19" s="63" t="s">
        <v>46</v>
      </c>
      <c r="AA19" s="63">
        <v>6012220601</v>
      </c>
      <c r="AB19" s="63" t="s">
        <v>47</v>
      </c>
    </row>
    <row r="20" spans="1:28" ht="14.25" customHeight="1" x14ac:dyDescent="0.25">
      <c r="A20" s="62" t="s">
        <v>28</v>
      </c>
      <c r="B20" s="62" t="s">
        <v>29</v>
      </c>
      <c r="C20" s="69" t="s">
        <v>30</v>
      </c>
      <c r="D20" s="69" t="s">
        <v>31</v>
      </c>
      <c r="E20" s="69" t="s">
        <v>83</v>
      </c>
      <c r="F20" s="63" t="s">
        <v>92</v>
      </c>
      <c r="G20" s="62" t="s">
        <v>33</v>
      </c>
      <c r="H20" s="63" t="s">
        <v>34</v>
      </c>
      <c r="I20" s="63" t="s">
        <v>35</v>
      </c>
      <c r="J20" s="65">
        <v>80111620</v>
      </c>
      <c r="K20" s="63" t="s">
        <v>37</v>
      </c>
      <c r="L20" s="63" t="s">
        <v>52</v>
      </c>
      <c r="M20" s="63" t="s">
        <v>93</v>
      </c>
      <c r="N20" s="62" t="s">
        <v>60</v>
      </c>
      <c r="O20" s="62" t="s">
        <v>60</v>
      </c>
      <c r="P20" s="63" t="s">
        <v>60</v>
      </c>
      <c r="Q20" s="63">
        <v>11.5</v>
      </c>
      <c r="R20" s="63" t="s">
        <v>41</v>
      </c>
      <c r="S20" s="63" t="s">
        <v>42</v>
      </c>
      <c r="T20" s="63" t="s">
        <v>43</v>
      </c>
      <c r="U20" s="97">
        <v>33035471</v>
      </c>
      <c r="V20" s="97">
        <v>33035471</v>
      </c>
      <c r="W20" s="63" t="s">
        <v>44</v>
      </c>
      <c r="X20" s="63" t="s">
        <v>36</v>
      </c>
      <c r="Y20" s="63" t="s">
        <v>45</v>
      </c>
      <c r="Z20" s="63" t="s">
        <v>46</v>
      </c>
      <c r="AA20" s="63">
        <v>6012220601</v>
      </c>
      <c r="AB20" s="63" t="s">
        <v>47</v>
      </c>
    </row>
    <row r="21" spans="1:28" ht="14.25" customHeight="1" x14ac:dyDescent="0.25">
      <c r="A21" s="62" t="s">
        <v>28</v>
      </c>
      <c r="B21" s="62" t="s">
        <v>29</v>
      </c>
      <c r="C21" s="69" t="s">
        <v>30</v>
      </c>
      <c r="D21" s="69" t="s">
        <v>31</v>
      </c>
      <c r="E21" s="69">
        <v>32</v>
      </c>
      <c r="F21" s="63" t="s">
        <v>94</v>
      </c>
      <c r="G21" s="62" t="s">
        <v>33</v>
      </c>
      <c r="H21" s="63" t="s">
        <v>49</v>
      </c>
      <c r="I21" s="63" t="s">
        <v>65</v>
      </c>
      <c r="J21" s="65">
        <v>80111620</v>
      </c>
      <c r="K21" s="63" t="s">
        <v>51</v>
      </c>
      <c r="L21" s="62" t="s">
        <v>52</v>
      </c>
      <c r="M21" s="63" t="s">
        <v>95</v>
      </c>
      <c r="N21" s="62" t="s">
        <v>96</v>
      </c>
      <c r="O21" s="62" t="s">
        <v>96</v>
      </c>
      <c r="P21" s="63" t="s">
        <v>97</v>
      </c>
      <c r="Q21" s="63">
        <v>6</v>
      </c>
      <c r="R21" s="63" t="s">
        <v>41</v>
      </c>
      <c r="S21" s="63" t="s">
        <v>98</v>
      </c>
      <c r="T21" s="63" t="s">
        <v>43</v>
      </c>
      <c r="U21" s="97">
        <v>0</v>
      </c>
      <c r="V21" s="97">
        <v>0</v>
      </c>
      <c r="W21" s="63" t="s">
        <v>44</v>
      </c>
      <c r="X21" s="63" t="s">
        <v>36</v>
      </c>
      <c r="Y21" s="63" t="s">
        <v>45</v>
      </c>
      <c r="Z21" s="63" t="s">
        <v>46</v>
      </c>
      <c r="AA21" s="63">
        <v>6012220601</v>
      </c>
      <c r="AB21" s="63" t="s">
        <v>47</v>
      </c>
    </row>
    <row r="22" spans="1:28" ht="14.25" customHeight="1" x14ac:dyDescent="0.25">
      <c r="A22" s="62" t="s">
        <v>28</v>
      </c>
      <c r="B22" s="62" t="s">
        <v>29</v>
      </c>
      <c r="C22" s="69" t="s">
        <v>30</v>
      </c>
      <c r="D22" s="69" t="s">
        <v>31</v>
      </c>
      <c r="E22" s="69">
        <v>6</v>
      </c>
      <c r="F22" s="63" t="s">
        <v>99</v>
      </c>
      <c r="G22" s="62" t="s">
        <v>33</v>
      </c>
      <c r="H22" s="63" t="s">
        <v>49</v>
      </c>
      <c r="I22" s="63" t="s">
        <v>65</v>
      </c>
      <c r="J22" s="65">
        <v>80111620</v>
      </c>
      <c r="K22" s="63" t="s">
        <v>51</v>
      </c>
      <c r="L22" s="62" t="s">
        <v>100</v>
      </c>
      <c r="M22" s="62" t="s">
        <v>101</v>
      </c>
      <c r="N22" s="62" t="s">
        <v>68</v>
      </c>
      <c r="O22" s="62" t="s">
        <v>68</v>
      </c>
      <c r="P22" s="62" t="s">
        <v>68</v>
      </c>
      <c r="Q22" s="62">
        <v>9</v>
      </c>
      <c r="R22" s="62" t="s">
        <v>41</v>
      </c>
      <c r="S22" s="62" t="s">
        <v>102</v>
      </c>
      <c r="T22" s="62" t="s">
        <v>43</v>
      </c>
      <c r="U22" s="100">
        <v>134447258</v>
      </c>
      <c r="V22" s="71">
        <v>134447258</v>
      </c>
      <c r="W22" s="62" t="s">
        <v>44</v>
      </c>
      <c r="X22" s="62" t="s">
        <v>36</v>
      </c>
      <c r="Y22" s="62" t="s">
        <v>45</v>
      </c>
      <c r="Z22" s="63" t="s">
        <v>46</v>
      </c>
      <c r="AA22" s="63">
        <v>6012220601</v>
      </c>
      <c r="AB22" s="62" t="s">
        <v>47</v>
      </c>
    </row>
    <row r="23" spans="1:28" ht="14.25" customHeight="1" x14ac:dyDescent="0.25">
      <c r="A23" s="62" t="s">
        <v>28</v>
      </c>
      <c r="B23" s="62" t="s">
        <v>29</v>
      </c>
      <c r="C23" s="69" t="s">
        <v>30</v>
      </c>
      <c r="D23" s="69" t="s">
        <v>31</v>
      </c>
      <c r="E23" s="69">
        <v>32</v>
      </c>
      <c r="F23" s="63" t="s">
        <v>103</v>
      </c>
      <c r="G23" s="62" t="s">
        <v>33</v>
      </c>
      <c r="H23" s="63" t="s">
        <v>49</v>
      </c>
      <c r="I23" s="63" t="s">
        <v>65</v>
      </c>
      <c r="J23" s="65">
        <v>80111620</v>
      </c>
      <c r="K23" s="63" t="s">
        <v>51</v>
      </c>
      <c r="L23" s="62" t="s">
        <v>52</v>
      </c>
      <c r="M23" s="62" t="s">
        <v>104</v>
      </c>
      <c r="N23" s="62" t="s">
        <v>60</v>
      </c>
      <c r="O23" s="62" t="s">
        <v>60</v>
      </c>
      <c r="P23" s="62" t="s">
        <v>60</v>
      </c>
      <c r="Q23" s="62">
        <v>3</v>
      </c>
      <c r="R23" s="62" t="s">
        <v>41</v>
      </c>
      <c r="S23" s="62" t="s">
        <v>42</v>
      </c>
      <c r="T23" s="62" t="s">
        <v>43</v>
      </c>
      <c r="U23" s="100">
        <v>22692000</v>
      </c>
      <c r="V23" s="100">
        <v>22692000</v>
      </c>
      <c r="W23" s="62" t="s">
        <v>44</v>
      </c>
      <c r="X23" s="62" t="s">
        <v>36</v>
      </c>
      <c r="Y23" s="62" t="s">
        <v>45</v>
      </c>
      <c r="Z23" s="63" t="s">
        <v>46</v>
      </c>
      <c r="AA23" s="63">
        <v>6012220601</v>
      </c>
      <c r="AB23" s="62" t="s">
        <v>47</v>
      </c>
    </row>
    <row r="24" spans="1:28" ht="14.25" customHeight="1" x14ac:dyDescent="0.25">
      <c r="A24" s="62" t="s">
        <v>28</v>
      </c>
      <c r="B24" s="62" t="s">
        <v>29</v>
      </c>
      <c r="C24" s="69" t="s">
        <v>30</v>
      </c>
      <c r="D24" s="69" t="s">
        <v>31</v>
      </c>
      <c r="E24" s="69" t="s">
        <v>83</v>
      </c>
      <c r="F24" s="63" t="s">
        <v>105</v>
      </c>
      <c r="G24" s="62" t="s">
        <v>33</v>
      </c>
      <c r="H24" s="63" t="s">
        <v>49</v>
      </c>
      <c r="I24" s="63" t="s">
        <v>50</v>
      </c>
      <c r="J24" s="65">
        <v>80111620</v>
      </c>
      <c r="K24" s="63" t="s">
        <v>51</v>
      </c>
      <c r="L24" s="62" t="s">
        <v>52</v>
      </c>
      <c r="M24" s="63" t="s">
        <v>106</v>
      </c>
      <c r="N24" s="62" t="s">
        <v>60</v>
      </c>
      <c r="O24" s="62" t="s">
        <v>60</v>
      </c>
      <c r="P24" s="63" t="s">
        <v>54</v>
      </c>
      <c r="Q24" s="62">
        <v>7</v>
      </c>
      <c r="R24" s="62" t="s">
        <v>41</v>
      </c>
      <c r="S24" s="62" t="s">
        <v>42</v>
      </c>
      <c r="T24" s="62" t="s">
        <v>43</v>
      </c>
      <c r="U24" s="100">
        <v>29988500</v>
      </c>
      <c r="V24" s="71">
        <v>29988500</v>
      </c>
      <c r="W24" s="62" t="s">
        <v>44</v>
      </c>
      <c r="X24" s="62" t="s">
        <v>36</v>
      </c>
      <c r="Y24" s="62" t="s">
        <v>71</v>
      </c>
      <c r="Z24" s="63" t="s">
        <v>72</v>
      </c>
      <c r="AA24" s="63">
        <v>6012220601</v>
      </c>
      <c r="AB24" s="62" t="s">
        <v>73</v>
      </c>
    </row>
    <row r="25" spans="1:28" ht="14.25" customHeight="1" x14ac:dyDescent="0.25">
      <c r="A25" s="62" t="s">
        <v>28</v>
      </c>
      <c r="B25" s="62" t="s">
        <v>29</v>
      </c>
      <c r="C25" s="69" t="s">
        <v>30</v>
      </c>
      <c r="D25" s="69" t="s">
        <v>31</v>
      </c>
      <c r="E25" s="69">
        <v>5</v>
      </c>
      <c r="F25" s="63" t="s">
        <v>107</v>
      </c>
      <c r="G25" s="62" t="s">
        <v>33</v>
      </c>
      <c r="H25" s="63" t="s">
        <v>49</v>
      </c>
      <c r="I25" s="63" t="s">
        <v>65</v>
      </c>
      <c r="J25" s="65">
        <v>80111620</v>
      </c>
      <c r="K25" s="63" t="s">
        <v>51</v>
      </c>
      <c r="L25" s="63" t="s">
        <v>52</v>
      </c>
      <c r="M25" s="63" t="s">
        <v>108</v>
      </c>
      <c r="N25" s="62" t="s">
        <v>54</v>
      </c>
      <c r="O25" s="62" t="s">
        <v>55</v>
      </c>
      <c r="P25" s="62" t="s">
        <v>55</v>
      </c>
      <c r="Q25" s="62">
        <v>7.5</v>
      </c>
      <c r="R25" s="62" t="s">
        <v>41</v>
      </c>
      <c r="S25" s="62" t="s">
        <v>42</v>
      </c>
      <c r="T25" s="62" t="s">
        <v>43</v>
      </c>
      <c r="U25" s="100">
        <v>2611044</v>
      </c>
      <c r="V25" s="71">
        <v>2611044</v>
      </c>
      <c r="W25" s="62" t="s">
        <v>44</v>
      </c>
      <c r="X25" s="62" t="s">
        <v>36</v>
      </c>
      <c r="Y25" s="62" t="s">
        <v>45</v>
      </c>
      <c r="Z25" s="63" t="s">
        <v>46</v>
      </c>
      <c r="AA25" s="63">
        <v>6012220601</v>
      </c>
      <c r="AB25" s="62" t="s">
        <v>47</v>
      </c>
    </row>
    <row r="26" spans="1:28" ht="14.25" customHeight="1" x14ac:dyDescent="0.25">
      <c r="A26" s="62" t="s">
        <v>28</v>
      </c>
      <c r="B26" s="62" t="s">
        <v>29</v>
      </c>
      <c r="C26" s="69" t="s">
        <v>30</v>
      </c>
      <c r="D26" s="69" t="s">
        <v>31</v>
      </c>
      <c r="E26" s="69">
        <v>6</v>
      </c>
      <c r="F26" s="63" t="s">
        <v>109</v>
      </c>
      <c r="G26" s="62" t="s">
        <v>33</v>
      </c>
      <c r="H26" s="63" t="s">
        <v>49</v>
      </c>
      <c r="I26" s="63" t="s">
        <v>65</v>
      </c>
      <c r="J26" s="65">
        <v>81112211</v>
      </c>
      <c r="K26" s="63" t="s">
        <v>51</v>
      </c>
      <c r="L26" s="62" t="s">
        <v>100</v>
      </c>
      <c r="M26" s="63" t="s">
        <v>110</v>
      </c>
      <c r="N26" s="62" t="s">
        <v>69</v>
      </c>
      <c r="O26" s="62" t="s">
        <v>111</v>
      </c>
      <c r="P26" s="62" t="s">
        <v>40</v>
      </c>
      <c r="Q26" s="62">
        <v>12</v>
      </c>
      <c r="R26" s="62" t="s">
        <v>41</v>
      </c>
      <c r="S26" s="62" t="s">
        <v>112</v>
      </c>
      <c r="T26" s="62" t="s">
        <v>43</v>
      </c>
      <c r="U26" s="100">
        <v>20000000</v>
      </c>
      <c r="V26" s="71">
        <v>20000000</v>
      </c>
      <c r="W26" s="62" t="s">
        <v>44</v>
      </c>
      <c r="X26" s="62" t="s">
        <v>36</v>
      </c>
      <c r="Y26" s="62" t="s">
        <v>45</v>
      </c>
      <c r="Z26" s="63" t="s">
        <v>46</v>
      </c>
      <c r="AA26" s="63">
        <v>6012220601</v>
      </c>
      <c r="AB26" s="62" t="s">
        <v>47</v>
      </c>
    </row>
    <row r="27" spans="1:28" ht="14.25" customHeight="1" x14ac:dyDescent="0.25">
      <c r="A27" s="62" t="s">
        <v>28</v>
      </c>
      <c r="B27" s="62" t="s">
        <v>29</v>
      </c>
      <c r="C27" s="69" t="s">
        <v>30</v>
      </c>
      <c r="D27" s="69" t="s">
        <v>31</v>
      </c>
      <c r="E27" s="69">
        <v>15</v>
      </c>
      <c r="F27" s="63" t="s">
        <v>113</v>
      </c>
      <c r="G27" s="62" t="s">
        <v>33</v>
      </c>
      <c r="H27" s="63" t="s">
        <v>49</v>
      </c>
      <c r="I27" s="63" t="s">
        <v>65</v>
      </c>
      <c r="J27" s="65">
        <v>43233501</v>
      </c>
      <c r="K27" s="63" t="s">
        <v>51</v>
      </c>
      <c r="L27" s="62" t="s">
        <v>114</v>
      </c>
      <c r="M27" s="63" t="s">
        <v>115</v>
      </c>
      <c r="N27" s="62" t="s">
        <v>69</v>
      </c>
      <c r="O27" s="62" t="s">
        <v>111</v>
      </c>
      <c r="P27" s="62" t="s">
        <v>40</v>
      </c>
      <c r="Q27" s="62">
        <v>12</v>
      </c>
      <c r="R27" s="62" t="s">
        <v>41</v>
      </c>
      <c r="S27" s="62" t="s">
        <v>116</v>
      </c>
      <c r="T27" s="62" t="s">
        <v>43</v>
      </c>
      <c r="U27" s="100">
        <v>8830541</v>
      </c>
      <c r="V27" s="100">
        <v>8830541</v>
      </c>
      <c r="W27" s="62" t="s">
        <v>44</v>
      </c>
      <c r="X27" s="62" t="s">
        <v>36</v>
      </c>
      <c r="Y27" s="62" t="s">
        <v>117</v>
      </c>
      <c r="Z27" s="62" t="s">
        <v>118</v>
      </c>
      <c r="AA27" s="62">
        <v>6012220601</v>
      </c>
      <c r="AB27" s="62" t="s">
        <v>119</v>
      </c>
    </row>
    <row r="28" spans="1:28" ht="14.25" customHeight="1" x14ac:dyDescent="0.25">
      <c r="A28" s="62" t="s">
        <v>28</v>
      </c>
      <c r="B28" s="62" t="s">
        <v>29</v>
      </c>
      <c r="C28" s="69" t="s">
        <v>30</v>
      </c>
      <c r="D28" s="69" t="s">
        <v>31</v>
      </c>
      <c r="E28" s="69">
        <v>16</v>
      </c>
      <c r="F28" s="63" t="s">
        <v>120</v>
      </c>
      <c r="G28" s="62" t="s">
        <v>33</v>
      </c>
      <c r="H28" s="63" t="s">
        <v>49</v>
      </c>
      <c r="I28" s="63" t="s">
        <v>65</v>
      </c>
      <c r="J28" s="65">
        <v>80111620</v>
      </c>
      <c r="K28" s="63" t="s">
        <v>51</v>
      </c>
      <c r="L28" s="62" t="s">
        <v>52</v>
      </c>
      <c r="M28" s="63" t="s">
        <v>121</v>
      </c>
      <c r="N28" s="62" t="s">
        <v>40</v>
      </c>
      <c r="O28" s="62" t="s">
        <v>40</v>
      </c>
      <c r="P28" s="62" t="s">
        <v>40</v>
      </c>
      <c r="Q28" s="62">
        <v>1</v>
      </c>
      <c r="R28" s="62" t="s">
        <v>41</v>
      </c>
      <c r="S28" s="62" t="s">
        <v>42</v>
      </c>
      <c r="T28" s="62" t="s">
        <v>43</v>
      </c>
      <c r="U28" s="100">
        <v>9764650</v>
      </c>
      <c r="V28" s="100">
        <v>9764650</v>
      </c>
      <c r="W28" s="62" t="s">
        <v>44</v>
      </c>
      <c r="X28" s="62" t="s">
        <v>36</v>
      </c>
      <c r="Y28" s="62" t="s">
        <v>122</v>
      </c>
      <c r="Z28" s="63" t="s">
        <v>46</v>
      </c>
      <c r="AA28" s="62">
        <v>6012220601</v>
      </c>
      <c r="AB28" s="62" t="s">
        <v>123</v>
      </c>
    </row>
    <row r="29" spans="1:28" ht="15" customHeight="1" x14ac:dyDescent="0.25">
      <c r="A29" s="62" t="s">
        <v>28</v>
      </c>
      <c r="B29" s="62" t="s">
        <v>29</v>
      </c>
      <c r="C29" s="69" t="s">
        <v>30</v>
      </c>
      <c r="D29" s="69" t="s">
        <v>31</v>
      </c>
      <c r="E29" s="69">
        <v>32</v>
      </c>
      <c r="F29" s="63" t="s">
        <v>124</v>
      </c>
      <c r="G29" s="62" t="s">
        <v>33</v>
      </c>
      <c r="H29" s="63" t="s">
        <v>49</v>
      </c>
      <c r="I29" s="63" t="s">
        <v>65</v>
      </c>
      <c r="J29" s="65">
        <v>80111620</v>
      </c>
      <c r="K29" s="63" t="s">
        <v>51</v>
      </c>
      <c r="L29" s="62" t="s">
        <v>52</v>
      </c>
      <c r="M29" s="62" t="s">
        <v>125</v>
      </c>
      <c r="N29" s="62" t="s">
        <v>69</v>
      </c>
      <c r="O29" s="62" t="s">
        <v>69</v>
      </c>
      <c r="P29" s="62" t="s">
        <v>69</v>
      </c>
      <c r="Q29" s="62">
        <v>5.5</v>
      </c>
      <c r="R29" s="62" t="s">
        <v>41</v>
      </c>
      <c r="S29" s="62" t="s">
        <v>126</v>
      </c>
      <c r="T29" s="62" t="s">
        <v>43</v>
      </c>
      <c r="U29" s="71">
        <v>40000000</v>
      </c>
      <c r="V29" s="71">
        <v>40000000</v>
      </c>
      <c r="W29" s="62" t="s">
        <v>44</v>
      </c>
      <c r="X29" s="62" t="s">
        <v>36</v>
      </c>
      <c r="Y29" s="62" t="s">
        <v>127</v>
      </c>
      <c r="Z29" s="62" t="s">
        <v>128</v>
      </c>
      <c r="AA29" s="62">
        <v>6012220601</v>
      </c>
      <c r="AB29" s="62" t="s">
        <v>123</v>
      </c>
    </row>
    <row r="30" spans="1:28" ht="15" customHeight="1" x14ac:dyDescent="0.25">
      <c r="A30" s="62" t="s">
        <v>28</v>
      </c>
      <c r="B30" s="62" t="s">
        <v>29</v>
      </c>
      <c r="C30" s="69" t="s">
        <v>30</v>
      </c>
      <c r="D30" s="69" t="s">
        <v>31</v>
      </c>
      <c r="E30" s="69">
        <v>32</v>
      </c>
      <c r="F30" s="63" t="s">
        <v>129</v>
      </c>
      <c r="G30" s="62" t="s">
        <v>33</v>
      </c>
      <c r="H30" s="63" t="s">
        <v>49</v>
      </c>
      <c r="I30" s="63" t="s">
        <v>65</v>
      </c>
      <c r="J30" s="65">
        <v>80111620</v>
      </c>
      <c r="K30" s="63" t="s">
        <v>51</v>
      </c>
      <c r="L30" s="62" t="s">
        <v>52</v>
      </c>
      <c r="M30" s="62" t="s">
        <v>130</v>
      </c>
      <c r="N30" s="62" t="s">
        <v>69</v>
      </c>
      <c r="O30" s="62" t="s">
        <v>69</v>
      </c>
      <c r="P30" s="62" t="s">
        <v>69</v>
      </c>
      <c r="Q30" s="62">
        <v>5.5</v>
      </c>
      <c r="R30" s="62" t="s">
        <v>41</v>
      </c>
      <c r="S30" s="62" t="s">
        <v>126</v>
      </c>
      <c r="T30" s="62" t="s">
        <v>43</v>
      </c>
      <c r="U30" s="71">
        <v>20000000</v>
      </c>
      <c r="V30" s="71">
        <v>20000000</v>
      </c>
      <c r="W30" s="62" t="s">
        <v>44</v>
      </c>
      <c r="X30" s="62" t="s">
        <v>36</v>
      </c>
      <c r="Y30" s="62" t="s">
        <v>127</v>
      </c>
      <c r="Z30" s="62" t="s">
        <v>128</v>
      </c>
      <c r="AA30" s="62">
        <v>6012220601</v>
      </c>
      <c r="AB30" s="62" t="s">
        <v>123</v>
      </c>
    </row>
    <row r="31" spans="1:28" ht="15" customHeight="1" x14ac:dyDescent="0.25">
      <c r="A31" s="62" t="s">
        <v>28</v>
      </c>
      <c r="B31" s="62" t="s">
        <v>29</v>
      </c>
      <c r="C31" s="69" t="s">
        <v>30</v>
      </c>
      <c r="D31" s="69" t="s">
        <v>31</v>
      </c>
      <c r="E31" s="69">
        <v>37</v>
      </c>
      <c r="F31" s="63" t="s">
        <v>131</v>
      </c>
      <c r="G31" s="62" t="s">
        <v>33</v>
      </c>
      <c r="H31" s="63" t="s">
        <v>49</v>
      </c>
      <c r="I31" s="63" t="s">
        <v>65</v>
      </c>
      <c r="J31" s="65">
        <v>80111620</v>
      </c>
      <c r="K31" s="63" t="s">
        <v>51</v>
      </c>
      <c r="L31" s="62" t="s">
        <v>52</v>
      </c>
      <c r="M31" s="62" t="s">
        <v>132</v>
      </c>
      <c r="N31" s="62" t="s">
        <v>111</v>
      </c>
      <c r="O31" s="62" t="s">
        <v>111</v>
      </c>
      <c r="P31" s="62" t="s">
        <v>111</v>
      </c>
      <c r="Q31" s="62">
        <v>5</v>
      </c>
      <c r="R31" s="62" t="s">
        <v>41</v>
      </c>
      <c r="S31" s="62" t="s">
        <v>126</v>
      </c>
      <c r="T31" s="62" t="s">
        <v>43</v>
      </c>
      <c r="U31" s="71">
        <v>17720236</v>
      </c>
      <c r="V31" s="71">
        <v>17720236</v>
      </c>
      <c r="W31" s="62" t="s">
        <v>44</v>
      </c>
      <c r="X31" s="62" t="s">
        <v>36</v>
      </c>
      <c r="Y31" s="62" t="s">
        <v>133</v>
      </c>
      <c r="Z31" s="62" t="s">
        <v>134</v>
      </c>
      <c r="AA31" s="62">
        <v>6012220601</v>
      </c>
      <c r="AB31" s="62" t="s">
        <v>135</v>
      </c>
    </row>
    <row r="32" spans="1:28" ht="15" customHeight="1" x14ac:dyDescent="0.25">
      <c r="A32" s="62" t="s">
        <v>28</v>
      </c>
      <c r="B32" s="62" t="s">
        <v>29</v>
      </c>
      <c r="C32" s="69" t="s">
        <v>30</v>
      </c>
      <c r="D32" s="69" t="s">
        <v>31</v>
      </c>
      <c r="E32" s="69">
        <v>40</v>
      </c>
      <c r="F32" s="63" t="s">
        <v>136</v>
      </c>
      <c r="G32" s="62" t="s">
        <v>33</v>
      </c>
      <c r="H32" s="62" t="s">
        <v>34</v>
      </c>
      <c r="I32" s="63" t="s">
        <v>35</v>
      </c>
      <c r="J32" s="65">
        <v>80111620</v>
      </c>
      <c r="K32" s="62" t="s">
        <v>37</v>
      </c>
      <c r="L32" s="62" t="s">
        <v>52</v>
      </c>
      <c r="M32" s="62" t="s">
        <v>137</v>
      </c>
      <c r="N32" s="62" t="s">
        <v>111</v>
      </c>
      <c r="O32" s="62" t="s">
        <v>111</v>
      </c>
      <c r="P32" s="62" t="s">
        <v>111</v>
      </c>
      <c r="Q32" s="62">
        <v>5</v>
      </c>
      <c r="R32" s="62" t="s">
        <v>41</v>
      </c>
      <c r="S32" s="62" t="s">
        <v>126</v>
      </c>
      <c r="T32" s="62" t="s">
        <v>43</v>
      </c>
      <c r="U32" s="101">
        <v>10279764</v>
      </c>
      <c r="V32" s="101">
        <v>10279764</v>
      </c>
      <c r="W32" s="62" t="s">
        <v>44</v>
      </c>
      <c r="X32" s="62" t="s">
        <v>36</v>
      </c>
      <c r="Y32" s="62" t="s">
        <v>133</v>
      </c>
      <c r="Z32" s="62" t="s">
        <v>134</v>
      </c>
      <c r="AA32" s="62">
        <v>6012220601</v>
      </c>
      <c r="AB32" s="62" t="s">
        <v>135</v>
      </c>
    </row>
    <row r="33" spans="1:28" ht="15" customHeight="1" x14ac:dyDescent="0.25">
      <c r="A33" s="62" t="s">
        <v>28</v>
      </c>
      <c r="B33" s="62" t="s">
        <v>29</v>
      </c>
      <c r="C33" s="69" t="s">
        <v>30</v>
      </c>
      <c r="D33" s="69" t="s">
        <v>31</v>
      </c>
      <c r="E33" s="69">
        <v>37</v>
      </c>
      <c r="F33" s="63" t="s">
        <v>138</v>
      </c>
      <c r="G33" s="62" t="s">
        <v>33</v>
      </c>
      <c r="H33" s="62" t="s">
        <v>34</v>
      </c>
      <c r="I33" s="63" t="s">
        <v>35</v>
      </c>
      <c r="J33" s="65">
        <v>80111620</v>
      </c>
      <c r="K33" s="62" t="s">
        <v>37</v>
      </c>
      <c r="L33" s="62" t="s">
        <v>52</v>
      </c>
      <c r="M33" s="62" t="s">
        <v>139</v>
      </c>
      <c r="N33" s="62" t="s">
        <v>69</v>
      </c>
      <c r="O33" s="62" t="s">
        <v>69</v>
      </c>
      <c r="P33" s="62" t="s">
        <v>69</v>
      </c>
      <c r="Q33" s="62">
        <v>5.5</v>
      </c>
      <c r="R33" s="62" t="s">
        <v>41</v>
      </c>
      <c r="S33" s="62" t="s">
        <v>126</v>
      </c>
      <c r="T33" s="62" t="s">
        <v>43</v>
      </c>
      <c r="U33" s="71">
        <v>27100000</v>
      </c>
      <c r="V33" s="71">
        <v>27100000</v>
      </c>
      <c r="W33" s="62" t="s">
        <v>44</v>
      </c>
      <c r="X33" s="62" t="s">
        <v>36</v>
      </c>
      <c r="Y33" s="62" t="s">
        <v>127</v>
      </c>
      <c r="Z33" s="62" t="s">
        <v>128</v>
      </c>
      <c r="AA33" s="62">
        <v>6012220601</v>
      </c>
      <c r="AB33" s="62" t="s">
        <v>123</v>
      </c>
    </row>
    <row r="34" spans="1:28" ht="15" customHeight="1" x14ac:dyDescent="0.25">
      <c r="A34" s="62" t="s">
        <v>28</v>
      </c>
      <c r="B34" s="62" t="s">
        <v>29</v>
      </c>
      <c r="C34" s="69" t="s">
        <v>30</v>
      </c>
      <c r="D34" s="69" t="s">
        <v>31</v>
      </c>
      <c r="E34" s="69">
        <v>39</v>
      </c>
      <c r="F34" s="63" t="s">
        <v>140</v>
      </c>
      <c r="G34" s="62" t="s">
        <v>33</v>
      </c>
      <c r="H34" s="63" t="s">
        <v>49</v>
      </c>
      <c r="I34" s="63" t="s">
        <v>65</v>
      </c>
      <c r="J34" s="65">
        <v>80111620</v>
      </c>
      <c r="K34" s="63" t="s">
        <v>51</v>
      </c>
      <c r="L34" s="62" t="s">
        <v>52</v>
      </c>
      <c r="M34" s="62" t="s">
        <v>141</v>
      </c>
      <c r="N34" s="62" t="s">
        <v>111</v>
      </c>
      <c r="O34" s="62" t="s">
        <v>111</v>
      </c>
      <c r="P34" s="62" t="s">
        <v>111</v>
      </c>
      <c r="Q34" s="62">
        <v>4.5</v>
      </c>
      <c r="R34" s="62" t="s">
        <v>41</v>
      </c>
      <c r="S34" s="62" t="s">
        <v>126</v>
      </c>
      <c r="T34" s="62" t="s">
        <v>43</v>
      </c>
      <c r="U34" s="71">
        <v>15150000</v>
      </c>
      <c r="V34" s="71">
        <v>15150000</v>
      </c>
      <c r="W34" s="62" t="s">
        <v>44</v>
      </c>
      <c r="X34" s="62" t="s">
        <v>36</v>
      </c>
      <c r="Y34" s="62" t="s">
        <v>142</v>
      </c>
      <c r="Z34" s="62" t="s">
        <v>143</v>
      </c>
      <c r="AA34" s="62">
        <v>6012220601</v>
      </c>
      <c r="AB34" s="62" t="s">
        <v>144</v>
      </c>
    </row>
    <row r="35" spans="1:28" ht="14.25" customHeight="1" x14ac:dyDescent="0.25">
      <c r="A35" s="62" t="s">
        <v>28</v>
      </c>
      <c r="B35" s="62" t="s">
        <v>145</v>
      </c>
      <c r="C35" s="69" t="s">
        <v>30</v>
      </c>
      <c r="D35" s="69" t="s">
        <v>31</v>
      </c>
      <c r="E35" s="69">
        <v>40</v>
      </c>
      <c r="F35" s="63" t="s">
        <v>146</v>
      </c>
      <c r="G35" s="62" t="s">
        <v>147</v>
      </c>
      <c r="H35" s="63" t="s">
        <v>148</v>
      </c>
      <c r="I35" s="63" t="s">
        <v>149</v>
      </c>
      <c r="J35" s="65">
        <v>80111620</v>
      </c>
      <c r="K35" s="63" t="s">
        <v>150</v>
      </c>
      <c r="L35" s="62" t="s">
        <v>52</v>
      </c>
      <c r="M35" s="63" t="s">
        <v>151</v>
      </c>
      <c r="N35" s="102" t="s">
        <v>60</v>
      </c>
      <c r="O35" s="102" t="s">
        <v>60</v>
      </c>
      <c r="P35" s="102" t="s">
        <v>60</v>
      </c>
      <c r="Q35" s="62">
        <v>11.5</v>
      </c>
      <c r="R35" s="62" t="s">
        <v>41</v>
      </c>
      <c r="S35" s="62" t="s">
        <v>42</v>
      </c>
      <c r="T35" s="62" t="s">
        <v>43</v>
      </c>
      <c r="U35" s="103">
        <v>127600000</v>
      </c>
      <c r="V35" s="103">
        <v>127600000</v>
      </c>
      <c r="W35" s="62" t="s">
        <v>44</v>
      </c>
      <c r="X35" s="62" t="s">
        <v>36</v>
      </c>
      <c r="Y35" s="62" t="s">
        <v>152</v>
      </c>
      <c r="Z35" s="62" t="s">
        <v>153</v>
      </c>
      <c r="AA35" s="62">
        <v>6012220601</v>
      </c>
      <c r="AB35" s="62" t="s">
        <v>154</v>
      </c>
    </row>
    <row r="36" spans="1:28" ht="14.25" customHeight="1" x14ac:dyDescent="0.25">
      <c r="A36" s="62" t="s">
        <v>28</v>
      </c>
      <c r="B36" s="62" t="s">
        <v>145</v>
      </c>
      <c r="C36" s="69" t="s">
        <v>30</v>
      </c>
      <c r="D36" s="69" t="s">
        <v>31</v>
      </c>
      <c r="E36" s="69" t="s">
        <v>83</v>
      </c>
      <c r="F36" s="63" t="s">
        <v>155</v>
      </c>
      <c r="G36" s="62" t="s">
        <v>147</v>
      </c>
      <c r="H36" s="63" t="s">
        <v>148</v>
      </c>
      <c r="I36" s="63" t="s">
        <v>149</v>
      </c>
      <c r="J36" s="65">
        <v>80111620</v>
      </c>
      <c r="K36" s="63" t="s">
        <v>150</v>
      </c>
      <c r="L36" s="62" t="s">
        <v>52</v>
      </c>
      <c r="M36" s="63" t="s">
        <v>156</v>
      </c>
      <c r="N36" s="102" t="s">
        <v>60</v>
      </c>
      <c r="O36" s="102" t="s">
        <v>60</v>
      </c>
      <c r="P36" s="102" t="s">
        <v>54</v>
      </c>
      <c r="Q36" s="62">
        <v>11</v>
      </c>
      <c r="R36" s="62" t="s">
        <v>41</v>
      </c>
      <c r="S36" s="62" t="s">
        <v>42</v>
      </c>
      <c r="T36" s="62" t="s">
        <v>43</v>
      </c>
      <c r="U36" s="100">
        <v>39754000</v>
      </c>
      <c r="V36" s="71">
        <v>39754000</v>
      </c>
      <c r="W36" s="62" t="s">
        <v>44</v>
      </c>
      <c r="X36" s="62" t="s">
        <v>36</v>
      </c>
      <c r="Y36" s="62" t="s">
        <v>152</v>
      </c>
      <c r="Z36" s="62" t="s">
        <v>153</v>
      </c>
      <c r="AA36" s="62">
        <v>6012220601</v>
      </c>
      <c r="AB36" s="62" t="s">
        <v>154</v>
      </c>
    </row>
    <row r="37" spans="1:28" ht="14.25" customHeight="1" x14ac:dyDescent="0.25">
      <c r="A37" s="62" t="s">
        <v>28</v>
      </c>
      <c r="B37" s="62" t="s">
        <v>145</v>
      </c>
      <c r="C37" s="69" t="s">
        <v>30</v>
      </c>
      <c r="D37" s="69" t="s">
        <v>31</v>
      </c>
      <c r="E37" s="69">
        <v>40</v>
      </c>
      <c r="F37" s="63" t="s">
        <v>157</v>
      </c>
      <c r="G37" s="62" t="s">
        <v>147</v>
      </c>
      <c r="H37" s="63" t="s">
        <v>148</v>
      </c>
      <c r="I37" s="63" t="s">
        <v>149</v>
      </c>
      <c r="J37" s="65">
        <v>80111620</v>
      </c>
      <c r="K37" s="63" t="s">
        <v>150</v>
      </c>
      <c r="L37" s="62" t="s">
        <v>52</v>
      </c>
      <c r="M37" s="63" t="s">
        <v>158</v>
      </c>
      <c r="N37" s="62" t="s">
        <v>60</v>
      </c>
      <c r="O37" s="62" t="s">
        <v>60</v>
      </c>
      <c r="P37" s="63" t="s">
        <v>54</v>
      </c>
      <c r="Q37" s="63">
        <v>7</v>
      </c>
      <c r="R37" s="62" t="s">
        <v>41</v>
      </c>
      <c r="S37" s="62" t="s">
        <v>42</v>
      </c>
      <c r="T37" s="62" t="s">
        <v>43</v>
      </c>
      <c r="U37" s="95">
        <v>10911504</v>
      </c>
      <c r="V37" s="95">
        <v>10911504</v>
      </c>
      <c r="W37" s="62" t="s">
        <v>44</v>
      </c>
      <c r="X37" s="62" t="s">
        <v>36</v>
      </c>
      <c r="Y37" s="62" t="s">
        <v>152</v>
      </c>
      <c r="Z37" s="62" t="s">
        <v>153</v>
      </c>
      <c r="AA37" s="62">
        <v>6012220601</v>
      </c>
      <c r="AB37" s="62" t="s">
        <v>154</v>
      </c>
    </row>
    <row r="38" spans="1:28" ht="14.25" customHeight="1" x14ac:dyDescent="0.25">
      <c r="A38" s="62" t="s">
        <v>28</v>
      </c>
      <c r="B38" s="62" t="s">
        <v>145</v>
      </c>
      <c r="C38" s="69" t="s">
        <v>30</v>
      </c>
      <c r="D38" s="69" t="s">
        <v>31</v>
      </c>
      <c r="E38" s="69">
        <v>36</v>
      </c>
      <c r="F38" s="68" t="s">
        <v>159</v>
      </c>
      <c r="G38" s="62" t="s">
        <v>147</v>
      </c>
      <c r="H38" s="63" t="s">
        <v>148</v>
      </c>
      <c r="I38" s="63" t="s">
        <v>160</v>
      </c>
      <c r="J38" s="65">
        <v>80111620</v>
      </c>
      <c r="K38" s="63" t="s">
        <v>150</v>
      </c>
      <c r="L38" s="62" t="s">
        <v>52</v>
      </c>
      <c r="M38" s="63" t="s">
        <v>161</v>
      </c>
      <c r="N38" s="102" t="s">
        <v>60</v>
      </c>
      <c r="O38" s="102" t="s">
        <v>60</v>
      </c>
      <c r="P38" s="102" t="s">
        <v>54</v>
      </c>
      <c r="Q38" s="62">
        <v>11</v>
      </c>
      <c r="R38" s="62" t="s">
        <v>41</v>
      </c>
      <c r="S38" s="62" t="s">
        <v>42</v>
      </c>
      <c r="T38" s="62" t="s">
        <v>43</v>
      </c>
      <c r="U38" s="100">
        <v>63000000</v>
      </c>
      <c r="V38" s="100">
        <v>63000000</v>
      </c>
      <c r="W38" s="62" t="s">
        <v>44</v>
      </c>
      <c r="X38" s="62" t="s">
        <v>36</v>
      </c>
      <c r="Y38" s="62" t="s">
        <v>152</v>
      </c>
      <c r="Z38" s="62" t="s">
        <v>153</v>
      </c>
      <c r="AA38" s="62">
        <v>6012220601</v>
      </c>
      <c r="AB38" s="62" t="s">
        <v>154</v>
      </c>
    </row>
    <row r="39" spans="1:28" ht="14.25" customHeight="1" x14ac:dyDescent="0.25">
      <c r="A39" s="66" t="s">
        <v>28</v>
      </c>
      <c r="B39" s="66" t="s">
        <v>145</v>
      </c>
      <c r="C39" s="104" t="s">
        <v>30</v>
      </c>
      <c r="D39" s="104" t="s">
        <v>31</v>
      </c>
      <c r="E39" s="104" t="s">
        <v>83</v>
      </c>
      <c r="F39" s="63" t="s">
        <v>162</v>
      </c>
      <c r="G39" s="66" t="s">
        <v>147</v>
      </c>
      <c r="H39" s="66" t="s">
        <v>148</v>
      </c>
      <c r="I39" s="66" t="s">
        <v>160</v>
      </c>
      <c r="J39" s="67">
        <v>80111620</v>
      </c>
      <c r="K39" s="66" t="s">
        <v>150</v>
      </c>
      <c r="L39" s="66" t="s">
        <v>52</v>
      </c>
      <c r="M39" s="66" t="s">
        <v>163</v>
      </c>
      <c r="N39" s="105" t="s">
        <v>60</v>
      </c>
      <c r="O39" s="105" t="s">
        <v>60</v>
      </c>
      <c r="P39" s="105" t="s">
        <v>60</v>
      </c>
      <c r="Q39" s="66">
        <v>11.5</v>
      </c>
      <c r="R39" s="66" t="s">
        <v>41</v>
      </c>
      <c r="S39" s="66" t="s">
        <v>42</v>
      </c>
      <c r="T39" s="66" t="s">
        <v>43</v>
      </c>
      <c r="U39" s="72">
        <v>7918450</v>
      </c>
      <c r="V39" s="72">
        <v>7918450</v>
      </c>
      <c r="W39" s="66" t="s">
        <v>44</v>
      </c>
      <c r="X39" s="66" t="s">
        <v>36</v>
      </c>
      <c r="Y39" s="66" t="s">
        <v>164</v>
      </c>
      <c r="Z39" s="66" t="s">
        <v>165</v>
      </c>
      <c r="AA39" s="66">
        <v>6012220601</v>
      </c>
      <c r="AB39" s="66" t="s">
        <v>166</v>
      </c>
    </row>
    <row r="40" spans="1:28" ht="14.25" customHeight="1" x14ac:dyDescent="0.25">
      <c r="A40" s="66" t="s">
        <v>28</v>
      </c>
      <c r="B40" s="66" t="s">
        <v>145</v>
      </c>
      <c r="C40" s="104" t="s">
        <v>30</v>
      </c>
      <c r="D40" s="104" t="s">
        <v>31</v>
      </c>
      <c r="E40" s="104" t="s">
        <v>83</v>
      </c>
      <c r="F40" s="63" t="s">
        <v>167</v>
      </c>
      <c r="G40" s="66" t="s">
        <v>147</v>
      </c>
      <c r="H40" s="66" t="s">
        <v>148</v>
      </c>
      <c r="I40" s="66" t="s">
        <v>160</v>
      </c>
      <c r="J40" s="67">
        <v>80111620</v>
      </c>
      <c r="K40" s="66" t="s">
        <v>150</v>
      </c>
      <c r="L40" s="66" t="s">
        <v>52</v>
      </c>
      <c r="M40" s="66" t="s">
        <v>168</v>
      </c>
      <c r="N40" s="105" t="s">
        <v>60</v>
      </c>
      <c r="O40" s="105" t="s">
        <v>60</v>
      </c>
      <c r="P40" s="105" t="s">
        <v>60</v>
      </c>
      <c r="Q40" s="66">
        <v>11.5</v>
      </c>
      <c r="R40" s="66" t="s">
        <v>41</v>
      </c>
      <c r="S40" s="66" t="s">
        <v>42</v>
      </c>
      <c r="T40" s="66" t="s">
        <v>43</v>
      </c>
      <c r="U40" s="72">
        <v>7918450</v>
      </c>
      <c r="V40" s="72">
        <v>7918450</v>
      </c>
      <c r="W40" s="66" t="s">
        <v>44</v>
      </c>
      <c r="X40" s="66" t="s">
        <v>36</v>
      </c>
      <c r="Y40" s="66" t="s">
        <v>164</v>
      </c>
      <c r="Z40" s="66" t="s">
        <v>165</v>
      </c>
      <c r="AA40" s="66">
        <v>6012220601</v>
      </c>
      <c r="AB40" s="66" t="s">
        <v>166</v>
      </c>
    </row>
    <row r="41" spans="1:28" ht="14.25" customHeight="1" x14ac:dyDescent="0.25">
      <c r="A41" s="62" t="s">
        <v>28</v>
      </c>
      <c r="B41" s="62" t="s">
        <v>145</v>
      </c>
      <c r="C41" s="69" t="s">
        <v>30</v>
      </c>
      <c r="D41" s="69" t="s">
        <v>31</v>
      </c>
      <c r="E41" s="69">
        <v>13</v>
      </c>
      <c r="F41" s="63" t="s">
        <v>169</v>
      </c>
      <c r="G41" s="62" t="s">
        <v>147</v>
      </c>
      <c r="H41" s="63" t="s">
        <v>148</v>
      </c>
      <c r="I41" s="63" t="s">
        <v>160</v>
      </c>
      <c r="J41" s="65">
        <v>84111603</v>
      </c>
      <c r="K41" s="63" t="s">
        <v>150</v>
      </c>
      <c r="L41" s="62" t="s">
        <v>52</v>
      </c>
      <c r="M41" s="63" t="s">
        <v>170</v>
      </c>
      <c r="N41" s="62" t="s">
        <v>55</v>
      </c>
      <c r="O41" s="62" t="s">
        <v>55</v>
      </c>
      <c r="P41" s="62" t="s">
        <v>55</v>
      </c>
      <c r="Q41" s="62">
        <v>275</v>
      </c>
      <c r="R41" s="62" t="s">
        <v>171</v>
      </c>
      <c r="S41" s="62" t="s">
        <v>42</v>
      </c>
      <c r="T41" s="62" t="s">
        <v>43</v>
      </c>
      <c r="U41" s="100">
        <v>10000000</v>
      </c>
      <c r="V41" s="71">
        <v>10000000</v>
      </c>
      <c r="W41" s="62" t="s">
        <v>44</v>
      </c>
      <c r="X41" s="62" t="s">
        <v>36</v>
      </c>
      <c r="Y41" s="62" t="s">
        <v>152</v>
      </c>
      <c r="Z41" s="62" t="s">
        <v>153</v>
      </c>
      <c r="AA41" s="62">
        <v>6012220601</v>
      </c>
      <c r="AB41" s="62" t="s">
        <v>154</v>
      </c>
    </row>
    <row r="42" spans="1:28" ht="14.25" customHeight="1" x14ac:dyDescent="0.25">
      <c r="A42" s="62" t="s">
        <v>28</v>
      </c>
      <c r="B42" s="62" t="s">
        <v>145</v>
      </c>
      <c r="C42" s="69" t="s">
        <v>30</v>
      </c>
      <c r="D42" s="69" t="s">
        <v>31</v>
      </c>
      <c r="E42" s="69">
        <v>13</v>
      </c>
      <c r="F42" s="63" t="s">
        <v>172</v>
      </c>
      <c r="G42" s="62" t="s">
        <v>147</v>
      </c>
      <c r="H42" s="62" t="s">
        <v>148</v>
      </c>
      <c r="I42" s="62" t="s">
        <v>160</v>
      </c>
      <c r="J42" s="64">
        <v>84111603</v>
      </c>
      <c r="K42" s="62" t="s">
        <v>150</v>
      </c>
      <c r="L42" s="62" t="s">
        <v>52</v>
      </c>
      <c r="M42" s="63" t="s">
        <v>173</v>
      </c>
      <c r="N42" s="62" t="s">
        <v>55</v>
      </c>
      <c r="O42" s="62" t="s">
        <v>55</v>
      </c>
      <c r="P42" s="62" t="s">
        <v>55</v>
      </c>
      <c r="Q42" s="62">
        <v>275</v>
      </c>
      <c r="R42" s="62" t="s">
        <v>171</v>
      </c>
      <c r="S42" s="62" t="s">
        <v>42</v>
      </c>
      <c r="T42" s="62" t="s">
        <v>43</v>
      </c>
      <c r="U42" s="100">
        <v>10000000</v>
      </c>
      <c r="V42" s="71">
        <v>10000000</v>
      </c>
      <c r="W42" s="62" t="s">
        <v>44</v>
      </c>
      <c r="X42" s="62" t="s">
        <v>36</v>
      </c>
      <c r="Y42" s="62" t="s">
        <v>152</v>
      </c>
      <c r="Z42" s="62" t="s">
        <v>153</v>
      </c>
      <c r="AA42" s="62">
        <v>6012220601</v>
      </c>
      <c r="AB42" s="62" t="s">
        <v>154</v>
      </c>
    </row>
    <row r="43" spans="1:28" ht="14.25" customHeight="1" x14ac:dyDescent="0.25">
      <c r="A43" s="62" t="s">
        <v>28</v>
      </c>
      <c r="B43" s="62" t="s">
        <v>145</v>
      </c>
      <c r="C43" s="69" t="s">
        <v>30</v>
      </c>
      <c r="D43" s="69" t="s">
        <v>31</v>
      </c>
      <c r="E43" s="69">
        <v>40</v>
      </c>
      <c r="F43" s="63" t="s">
        <v>174</v>
      </c>
      <c r="G43" s="62" t="s">
        <v>147</v>
      </c>
      <c r="H43" s="62" t="s">
        <v>148</v>
      </c>
      <c r="I43" s="62" t="s">
        <v>160</v>
      </c>
      <c r="J43" s="64">
        <v>84111603</v>
      </c>
      <c r="K43" s="62" t="s">
        <v>150</v>
      </c>
      <c r="L43" s="62" t="s">
        <v>52</v>
      </c>
      <c r="M43" s="63" t="s">
        <v>175</v>
      </c>
      <c r="N43" s="62" t="s">
        <v>40</v>
      </c>
      <c r="O43" s="62" t="s">
        <v>40</v>
      </c>
      <c r="P43" s="63" t="s">
        <v>176</v>
      </c>
      <c r="Q43" s="62">
        <v>3</v>
      </c>
      <c r="R43" s="62" t="s">
        <v>41</v>
      </c>
      <c r="S43" s="62" t="s">
        <v>42</v>
      </c>
      <c r="T43" s="62" t="s">
        <v>43</v>
      </c>
      <c r="U43" s="103">
        <v>15942694</v>
      </c>
      <c r="V43" s="103">
        <v>15942694</v>
      </c>
      <c r="W43" s="62" t="s">
        <v>44</v>
      </c>
      <c r="X43" s="62" t="s">
        <v>36</v>
      </c>
      <c r="Y43" s="62" t="s">
        <v>152</v>
      </c>
      <c r="Z43" s="62" t="s">
        <v>153</v>
      </c>
      <c r="AA43" s="62">
        <v>6012220601</v>
      </c>
      <c r="AB43" s="62" t="s">
        <v>154</v>
      </c>
    </row>
    <row r="44" spans="1:28" ht="14.25" customHeight="1" x14ac:dyDescent="0.25">
      <c r="A44" s="62" t="s">
        <v>28</v>
      </c>
      <c r="B44" s="62" t="s">
        <v>145</v>
      </c>
      <c r="C44" s="69" t="s">
        <v>30</v>
      </c>
      <c r="D44" s="69" t="s">
        <v>31</v>
      </c>
      <c r="E44" s="69">
        <v>40</v>
      </c>
      <c r="F44" s="68" t="s">
        <v>177</v>
      </c>
      <c r="G44" s="62" t="s">
        <v>147</v>
      </c>
      <c r="H44" s="62" t="s">
        <v>148</v>
      </c>
      <c r="I44" s="62" t="s">
        <v>160</v>
      </c>
      <c r="J44" s="64">
        <v>84111603</v>
      </c>
      <c r="K44" s="62" t="s">
        <v>150</v>
      </c>
      <c r="L44" s="62" t="s">
        <v>52</v>
      </c>
      <c r="M44" s="63" t="s">
        <v>178</v>
      </c>
      <c r="N44" s="62" t="s">
        <v>97</v>
      </c>
      <c r="O44" s="62" t="s">
        <v>97</v>
      </c>
      <c r="P44" s="63" t="s">
        <v>179</v>
      </c>
      <c r="Q44" s="62">
        <v>2</v>
      </c>
      <c r="R44" s="62" t="s">
        <v>41</v>
      </c>
      <c r="S44" s="62" t="s">
        <v>42</v>
      </c>
      <c r="T44" s="62" t="s">
        <v>43</v>
      </c>
      <c r="U44" s="103">
        <v>4057306</v>
      </c>
      <c r="V44" s="103">
        <v>4057306</v>
      </c>
      <c r="W44" s="62" t="s">
        <v>44</v>
      </c>
      <c r="X44" s="62" t="s">
        <v>36</v>
      </c>
      <c r="Y44" s="62" t="s">
        <v>152</v>
      </c>
      <c r="Z44" s="62" t="s">
        <v>153</v>
      </c>
      <c r="AA44" s="62">
        <v>6012220601</v>
      </c>
      <c r="AB44" s="62" t="s">
        <v>154</v>
      </c>
    </row>
    <row r="45" spans="1:28" ht="14.25" customHeight="1" x14ac:dyDescent="0.25">
      <c r="A45" s="63" t="s">
        <v>28</v>
      </c>
      <c r="B45" s="63" t="s">
        <v>145</v>
      </c>
      <c r="C45" s="69" t="s">
        <v>30</v>
      </c>
      <c r="D45" s="69" t="s">
        <v>31</v>
      </c>
      <c r="E45" s="69">
        <v>15</v>
      </c>
      <c r="F45" s="68" t="s">
        <v>180</v>
      </c>
      <c r="G45" s="63" t="s">
        <v>147</v>
      </c>
      <c r="H45" s="63" t="s">
        <v>148</v>
      </c>
      <c r="I45" s="63" t="s">
        <v>160</v>
      </c>
      <c r="J45" s="65">
        <v>43233701</v>
      </c>
      <c r="K45" s="63" t="s">
        <v>150</v>
      </c>
      <c r="L45" s="63" t="s">
        <v>181</v>
      </c>
      <c r="M45" s="63" t="s">
        <v>182</v>
      </c>
      <c r="N45" s="63" t="s">
        <v>40</v>
      </c>
      <c r="O45" s="63" t="s">
        <v>40</v>
      </c>
      <c r="P45" s="63" t="s">
        <v>176</v>
      </c>
      <c r="Q45" s="63">
        <v>3</v>
      </c>
      <c r="R45" s="63" t="s">
        <v>41</v>
      </c>
      <c r="S45" s="62" t="s">
        <v>183</v>
      </c>
      <c r="T45" s="63" t="s">
        <v>43</v>
      </c>
      <c r="U45" s="96">
        <v>16210616</v>
      </c>
      <c r="V45" s="96">
        <v>16210616</v>
      </c>
      <c r="W45" s="63" t="s">
        <v>44</v>
      </c>
      <c r="X45" s="63" t="s">
        <v>36</v>
      </c>
      <c r="Y45" s="63" t="s">
        <v>152</v>
      </c>
      <c r="Z45" s="63" t="s">
        <v>153</v>
      </c>
      <c r="AA45" s="63">
        <v>6012220601</v>
      </c>
      <c r="AB45" s="63" t="s">
        <v>154</v>
      </c>
    </row>
    <row r="46" spans="1:28" ht="14.25" customHeight="1" x14ac:dyDescent="0.25">
      <c r="A46" s="63" t="s">
        <v>28</v>
      </c>
      <c r="B46" s="63" t="s">
        <v>145</v>
      </c>
      <c r="C46" s="69" t="s">
        <v>30</v>
      </c>
      <c r="D46" s="69" t="s">
        <v>31</v>
      </c>
      <c r="E46" s="69" t="s">
        <v>83</v>
      </c>
      <c r="F46" s="68" t="s">
        <v>184</v>
      </c>
      <c r="G46" s="63" t="s">
        <v>147</v>
      </c>
      <c r="H46" s="63" t="s">
        <v>148</v>
      </c>
      <c r="I46" s="63" t="s">
        <v>160</v>
      </c>
      <c r="J46" s="65">
        <v>43233701</v>
      </c>
      <c r="K46" s="63" t="s">
        <v>150</v>
      </c>
      <c r="L46" s="63" t="s">
        <v>181</v>
      </c>
      <c r="M46" s="63" t="s">
        <v>185</v>
      </c>
      <c r="N46" s="63" t="s">
        <v>176</v>
      </c>
      <c r="O46" s="63" t="s">
        <v>176</v>
      </c>
      <c r="P46" s="63" t="s">
        <v>179</v>
      </c>
      <c r="Q46" s="63">
        <v>12</v>
      </c>
      <c r="R46" s="63" t="s">
        <v>41</v>
      </c>
      <c r="S46" s="62" t="s">
        <v>186</v>
      </c>
      <c r="T46" s="63" t="s">
        <v>43</v>
      </c>
      <c r="U46" s="96">
        <v>18000000</v>
      </c>
      <c r="V46" s="96">
        <v>18000000</v>
      </c>
      <c r="W46" s="63" t="s">
        <v>44</v>
      </c>
      <c r="X46" s="63" t="s">
        <v>36</v>
      </c>
      <c r="Y46" s="63" t="s">
        <v>152</v>
      </c>
      <c r="Z46" s="63" t="s">
        <v>153</v>
      </c>
      <c r="AA46" s="63">
        <v>6012220601</v>
      </c>
      <c r="AB46" s="63" t="s">
        <v>154</v>
      </c>
    </row>
    <row r="47" spans="1:28" ht="14.25" customHeight="1" x14ac:dyDescent="0.25">
      <c r="A47" s="62" t="s">
        <v>28</v>
      </c>
      <c r="B47" s="62" t="s">
        <v>145</v>
      </c>
      <c r="C47" s="69" t="s">
        <v>30</v>
      </c>
      <c r="D47" s="69" t="s">
        <v>31</v>
      </c>
      <c r="E47" s="69">
        <v>40</v>
      </c>
      <c r="F47" s="63" t="s">
        <v>187</v>
      </c>
      <c r="G47" s="62" t="s">
        <v>147</v>
      </c>
      <c r="H47" s="62" t="s">
        <v>188</v>
      </c>
      <c r="I47" s="62" t="s">
        <v>189</v>
      </c>
      <c r="J47" s="64">
        <v>80111620</v>
      </c>
      <c r="K47" s="62" t="s">
        <v>190</v>
      </c>
      <c r="L47" s="62" t="s">
        <v>52</v>
      </c>
      <c r="M47" s="63" t="s">
        <v>191</v>
      </c>
      <c r="N47" s="102" t="s">
        <v>60</v>
      </c>
      <c r="O47" s="102" t="s">
        <v>60</v>
      </c>
      <c r="P47" s="102" t="s">
        <v>60</v>
      </c>
      <c r="Q47" s="62">
        <v>11.5</v>
      </c>
      <c r="R47" s="62" t="s">
        <v>41</v>
      </c>
      <c r="S47" s="62" t="s">
        <v>42</v>
      </c>
      <c r="T47" s="62" t="s">
        <v>43</v>
      </c>
      <c r="U47" s="101">
        <v>117000000</v>
      </c>
      <c r="V47" s="101">
        <v>117000000</v>
      </c>
      <c r="W47" s="62" t="s">
        <v>44</v>
      </c>
      <c r="X47" s="62" t="s">
        <v>36</v>
      </c>
      <c r="Y47" s="62" t="s">
        <v>152</v>
      </c>
      <c r="Z47" s="62" t="s">
        <v>153</v>
      </c>
      <c r="AA47" s="62">
        <v>6012220601</v>
      </c>
      <c r="AB47" s="62" t="s">
        <v>154</v>
      </c>
    </row>
    <row r="48" spans="1:28" ht="14.25" customHeight="1" x14ac:dyDescent="0.25">
      <c r="A48" s="63" t="s">
        <v>28</v>
      </c>
      <c r="B48" s="63" t="s">
        <v>145</v>
      </c>
      <c r="C48" s="69" t="s">
        <v>30</v>
      </c>
      <c r="D48" s="69" t="s">
        <v>31</v>
      </c>
      <c r="E48" s="69">
        <v>40</v>
      </c>
      <c r="F48" s="63" t="s">
        <v>192</v>
      </c>
      <c r="G48" s="63" t="s">
        <v>147</v>
      </c>
      <c r="H48" s="63" t="s">
        <v>188</v>
      </c>
      <c r="I48" s="63" t="s">
        <v>189</v>
      </c>
      <c r="J48" s="65">
        <v>43233701</v>
      </c>
      <c r="K48" s="63" t="s">
        <v>190</v>
      </c>
      <c r="L48" s="63" t="s">
        <v>181</v>
      </c>
      <c r="M48" s="63" t="s">
        <v>193</v>
      </c>
      <c r="N48" s="63" t="s">
        <v>176</v>
      </c>
      <c r="O48" s="63" t="s">
        <v>176</v>
      </c>
      <c r="P48" s="63" t="s">
        <v>179</v>
      </c>
      <c r="Q48" s="63">
        <v>12</v>
      </c>
      <c r="R48" s="63" t="s">
        <v>41</v>
      </c>
      <c r="S48" s="62" t="s">
        <v>186</v>
      </c>
      <c r="T48" s="63" t="s">
        <v>43</v>
      </c>
      <c r="U48" s="106">
        <v>109647575</v>
      </c>
      <c r="V48" s="106">
        <v>109647575</v>
      </c>
      <c r="W48" s="63" t="s">
        <v>44</v>
      </c>
      <c r="X48" s="63" t="s">
        <v>36</v>
      </c>
      <c r="Y48" s="63" t="s">
        <v>152</v>
      </c>
      <c r="Z48" s="63" t="s">
        <v>153</v>
      </c>
      <c r="AA48" s="63">
        <v>6012220601</v>
      </c>
      <c r="AB48" s="63" t="s">
        <v>154</v>
      </c>
    </row>
    <row r="49" spans="1:28" ht="14.25" customHeight="1" x14ac:dyDescent="0.25">
      <c r="A49" s="62" t="s">
        <v>28</v>
      </c>
      <c r="B49" s="62" t="s">
        <v>145</v>
      </c>
      <c r="C49" s="69" t="s">
        <v>30</v>
      </c>
      <c r="D49" s="69" t="s">
        <v>31</v>
      </c>
      <c r="E49" s="69" t="s">
        <v>83</v>
      </c>
      <c r="F49" s="68" t="s">
        <v>194</v>
      </c>
      <c r="G49" s="62" t="s">
        <v>147</v>
      </c>
      <c r="H49" s="62" t="s">
        <v>188</v>
      </c>
      <c r="I49" s="62" t="s">
        <v>189</v>
      </c>
      <c r="J49" s="64">
        <v>84111600</v>
      </c>
      <c r="K49" s="62" t="s">
        <v>190</v>
      </c>
      <c r="L49" s="62" t="s">
        <v>52</v>
      </c>
      <c r="M49" s="107" t="s">
        <v>195</v>
      </c>
      <c r="N49" s="102" t="s">
        <v>111</v>
      </c>
      <c r="O49" s="102" t="s">
        <v>111</v>
      </c>
      <c r="P49" s="63" t="s">
        <v>179</v>
      </c>
      <c r="Q49" s="62">
        <v>3</v>
      </c>
      <c r="R49" s="62" t="s">
        <v>41</v>
      </c>
      <c r="S49" s="62" t="s">
        <v>42</v>
      </c>
      <c r="T49" s="62" t="s">
        <v>43</v>
      </c>
      <c r="U49" s="71">
        <v>40293517</v>
      </c>
      <c r="V49" s="71">
        <v>40293517</v>
      </c>
      <c r="W49" s="62" t="s">
        <v>44</v>
      </c>
      <c r="X49" s="62" t="s">
        <v>36</v>
      </c>
      <c r="Y49" s="62" t="s">
        <v>152</v>
      </c>
      <c r="Z49" s="62" t="s">
        <v>153</v>
      </c>
      <c r="AA49" s="62">
        <v>6012220601</v>
      </c>
      <c r="AB49" s="62" t="s">
        <v>154</v>
      </c>
    </row>
    <row r="50" spans="1:28" ht="14.25" customHeight="1" x14ac:dyDescent="0.25">
      <c r="A50" s="63" t="s">
        <v>28</v>
      </c>
      <c r="B50" s="63" t="s">
        <v>145</v>
      </c>
      <c r="C50" s="69" t="s">
        <v>30</v>
      </c>
      <c r="D50" s="69" t="s">
        <v>31</v>
      </c>
      <c r="E50" s="69">
        <v>15</v>
      </c>
      <c r="F50" s="63" t="s">
        <v>196</v>
      </c>
      <c r="G50" s="63" t="s">
        <v>147</v>
      </c>
      <c r="H50" s="63" t="s">
        <v>188</v>
      </c>
      <c r="I50" s="63" t="s">
        <v>197</v>
      </c>
      <c r="J50" s="65">
        <v>80111620</v>
      </c>
      <c r="K50" s="63" t="s">
        <v>190</v>
      </c>
      <c r="L50" s="63" t="s">
        <v>52</v>
      </c>
      <c r="M50" s="63" t="s">
        <v>198</v>
      </c>
      <c r="N50" s="108" t="s">
        <v>60</v>
      </c>
      <c r="O50" s="108" t="s">
        <v>60</v>
      </c>
      <c r="P50" s="108" t="s">
        <v>54</v>
      </c>
      <c r="Q50" s="63">
        <v>11</v>
      </c>
      <c r="R50" s="63" t="s">
        <v>41</v>
      </c>
      <c r="S50" s="63" t="s">
        <v>42</v>
      </c>
      <c r="T50" s="63" t="s">
        <v>43</v>
      </c>
      <c r="U50" s="97">
        <v>58116667</v>
      </c>
      <c r="V50" s="97">
        <v>58116667</v>
      </c>
      <c r="W50" s="63" t="s">
        <v>44</v>
      </c>
      <c r="X50" s="63" t="s">
        <v>36</v>
      </c>
      <c r="Y50" s="63" t="s">
        <v>152</v>
      </c>
      <c r="Z50" s="63" t="s">
        <v>153</v>
      </c>
      <c r="AA50" s="63">
        <v>6012220601</v>
      </c>
      <c r="AB50" s="63" t="s">
        <v>154</v>
      </c>
    </row>
    <row r="51" spans="1:28" ht="14.25" customHeight="1" x14ac:dyDescent="0.25">
      <c r="A51" s="62" t="s">
        <v>28</v>
      </c>
      <c r="B51" s="62" t="s">
        <v>145</v>
      </c>
      <c r="C51" s="69" t="s">
        <v>30</v>
      </c>
      <c r="D51" s="69" t="s">
        <v>31</v>
      </c>
      <c r="E51" s="69">
        <v>40</v>
      </c>
      <c r="F51" s="63" t="s">
        <v>199</v>
      </c>
      <c r="G51" s="62" t="s">
        <v>147</v>
      </c>
      <c r="H51" s="62" t="s">
        <v>188</v>
      </c>
      <c r="I51" s="62" t="s">
        <v>197</v>
      </c>
      <c r="J51" s="64">
        <v>80111620</v>
      </c>
      <c r="K51" s="62" t="s">
        <v>190</v>
      </c>
      <c r="L51" s="62" t="s">
        <v>52</v>
      </c>
      <c r="M51" s="63" t="s">
        <v>200</v>
      </c>
      <c r="N51" s="102" t="s">
        <v>60</v>
      </c>
      <c r="O51" s="102" t="s">
        <v>60</v>
      </c>
      <c r="P51" s="63" t="s">
        <v>60</v>
      </c>
      <c r="Q51" s="62">
        <v>11</v>
      </c>
      <c r="R51" s="62" t="s">
        <v>41</v>
      </c>
      <c r="S51" s="62" t="s">
        <v>42</v>
      </c>
      <c r="T51" s="62" t="s">
        <v>43</v>
      </c>
      <c r="U51" s="101">
        <v>99547575</v>
      </c>
      <c r="V51" s="101">
        <v>99547575</v>
      </c>
      <c r="W51" s="62" t="s">
        <v>44</v>
      </c>
      <c r="X51" s="62" t="s">
        <v>36</v>
      </c>
      <c r="Y51" s="62" t="s">
        <v>152</v>
      </c>
      <c r="Z51" s="62" t="s">
        <v>153</v>
      </c>
      <c r="AA51" s="62">
        <v>6012220601</v>
      </c>
      <c r="AB51" s="62" t="s">
        <v>154</v>
      </c>
    </row>
    <row r="52" spans="1:28" ht="14.25" customHeight="1" x14ac:dyDescent="0.25">
      <c r="A52" s="62" t="s">
        <v>28</v>
      </c>
      <c r="B52" s="62" t="s">
        <v>145</v>
      </c>
      <c r="C52" s="69" t="s">
        <v>30</v>
      </c>
      <c r="D52" s="69" t="s">
        <v>31</v>
      </c>
      <c r="E52" s="69">
        <v>4</v>
      </c>
      <c r="F52" s="63" t="s">
        <v>201</v>
      </c>
      <c r="G52" s="62" t="s">
        <v>147</v>
      </c>
      <c r="H52" s="62" t="s">
        <v>188</v>
      </c>
      <c r="I52" s="62" t="s">
        <v>197</v>
      </c>
      <c r="J52" s="64">
        <v>80111620</v>
      </c>
      <c r="K52" s="62" t="s">
        <v>190</v>
      </c>
      <c r="L52" s="62" t="s">
        <v>52</v>
      </c>
      <c r="M52" s="63" t="s">
        <v>202</v>
      </c>
      <c r="N52" s="62" t="s">
        <v>60</v>
      </c>
      <c r="O52" s="62" t="s">
        <v>60</v>
      </c>
      <c r="P52" s="63" t="s">
        <v>54</v>
      </c>
      <c r="Q52" s="63">
        <v>7</v>
      </c>
      <c r="R52" s="62" t="s">
        <v>41</v>
      </c>
      <c r="S52" s="62" t="s">
        <v>42</v>
      </c>
      <c r="T52" s="62" t="s">
        <v>43</v>
      </c>
      <c r="U52" s="71">
        <v>30664509</v>
      </c>
      <c r="V52" s="71">
        <v>30664509</v>
      </c>
      <c r="W52" s="62" t="s">
        <v>44</v>
      </c>
      <c r="X52" s="62" t="s">
        <v>36</v>
      </c>
      <c r="Y52" s="62" t="s">
        <v>152</v>
      </c>
      <c r="Z52" s="62" t="s">
        <v>153</v>
      </c>
      <c r="AA52" s="62">
        <v>6012220601</v>
      </c>
      <c r="AB52" s="62" t="s">
        <v>154</v>
      </c>
    </row>
    <row r="53" spans="1:28" ht="14.25" customHeight="1" x14ac:dyDescent="0.25">
      <c r="A53" s="62" t="s">
        <v>28</v>
      </c>
      <c r="B53" s="62" t="s">
        <v>145</v>
      </c>
      <c r="C53" s="69" t="s">
        <v>30</v>
      </c>
      <c r="D53" s="69" t="s">
        <v>31</v>
      </c>
      <c r="E53" s="69">
        <v>12</v>
      </c>
      <c r="F53" s="63" t="s">
        <v>203</v>
      </c>
      <c r="G53" s="62" t="s">
        <v>33</v>
      </c>
      <c r="H53" s="62" t="s">
        <v>204</v>
      </c>
      <c r="I53" s="62" t="s">
        <v>205</v>
      </c>
      <c r="J53" s="64" t="s">
        <v>206</v>
      </c>
      <c r="K53" s="62" t="s">
        <v>37</v>
      </c>
      <c r="L53" s="62" t="s">
        <v>207</v>
      </c>
      <c r="M53" s="63" t="s">
        <v>208</v>
      </c>
      <c r="N53" s="62" t="s">
        <v>55</v>
      </c>
      <c r="O53" s="62" t="s">
        <v>55</v>
      </c>
      <c r="P53" s="62" t="s">
        <v>68</v>
      </c>
      <c r="Q53" s="62">
        <v>7.5</v>
      </c>
      <c r="R53" s="62" t="s">
        <v>41</v>
      </c>
      <c r="S53" s="62" t="s">
        <v>42</v>
      </c>
      <c r="T53" s="62" t="s">
        <v>43</v>
      </c>
      <c r="U53" s="71">
        <v>192509986</v>
      </c>
      <c r="V53" s="71">
        <v>192509986</v>
      </c>
      <c r="W53" s="62" t="s">
        <v>44</v>
      </c>
      <c r="X53" s="62" t="s">
        <v>36</v>
      </c>
      <c r="Y53" s="62" t="s">
        <v>152</v>
      </c>
      <c r="Z53" s="62" t="s">
        <v>153</v>
      </c>
      <c r="AA53" s="62">
        <v>6012220601</v>
      </c>
      <c r="AB53" s="62" t="s">
        <v>154</v>
      </c>
    </row>
    <row r="54" spans="1:28" ht="14.25" customHeight="1" x14ac:dyDescent="0.25">
      <c r="A54" s="62" t="s">
        <v>28</v>
      </c>
      <c r="B54" s="62" t="s">
        <v>145</v>
      </c>
      <c r="C54" s="69" t="s">
        <v>30</v>
      </c>
      <c r="D54" s="69" t="s">
        <v>31</v>
      </c>
      <c r="E54" s="69">
        <v>15</v>
      </c>
      <c r="F54" s="63" t="s">
        <v>209</v>
      </c>
      <c r="G54" s="62" t="s">
        <v>147</v>
      </c>
      <c r="H54" s="62" t="s">
        <v>188</v>
      </c>
      <c r="I54" s="62" t="s">
        <v>197</v>
      </c>
      <c r="J54" s="64">
        <v>80111620</v>
      </c>
      <c r="K54" s="62" t="s">
        <v>190</v>
      </c>
      <c r="L54" s="62" t="s">
        <v>52</v>
      </c>
      <c r="M54" s="63" t="s">
        <v>210</v>
      </c>
      <c r="N54" s="62" t="s">
        <v>60</v>
      </c>
      <c r="O54" s="62" t="s">
        <v>60</v>
      </c>
      <c r="P54" s="63" t="s">
        <v>54</v>
      </c>
      <c r="Q54" s="62">
        <v>11</v>
      </c>
      <c r="R54" s="62" t="s">
        <v>41</v>
      </c>
      <c r="S54" s="62" t="s">
        <v>211</v>
      </c>
      <c r="T54" s="62" t="s">
        <v>43</v>
      </c>
      <c r="U54" s="71">
        <v>1228760</v>
      </c>
      <c r="V54" s="71">
        <v>1228760</v>
      </c>
      <c r="W54" s="62" t="s">
        <v>44</v>
      </c>
      <c r="X54" s="62" t="s">
        <v>36</v>
      </c>
      <c r="Y54" s="62" t="s">
        <v>152</v>
      </c>
      <c r="Z54" s="62" t="s">
        <v>153</v>
      </c>
      <c r="AA54" s="62">
        <v>6012220601</v>
      </c>
      <c r="AB54" s="62" t="s">
        <v>154</v>
      </c>
    </row>
    <row r="55" spans="1:28" ht="14.25" customHeight="1" x14ac:dyDescent="0.25">
      <c r="A55" s="62" t="s">
        <v>28</v>
      </c>
      <c r="B55" s="62" t="s">
        <v>145</v>
      </c>
      <c r="C55" s="69" t="s">
        <v>30</v>
      </c>
      <c r="D55" s="69" t="s">
        <v>31</v>
      </c>
      <c r="E55" s="69">
        <v>40</v>
      </c>
      <c r="F55" s="63" t="s">
        <v>212</v>
      </c>
      <c r="G55" s="62" t="s">
        <v>147</v>
      </c>
      <c r="H55" s="62" t="s">
        <v>188</v>
      </c>
      <c r="I55" s="62" t="s">
        <v>197</v>
      </c>
      <c r="J55" s="64">
        <v>80111620</v>
      </c>
      <c r="K55" s="62" t="s">
        <v>190</v>
      </c>
      <c r="L55" s="62" t="s">
        <v>52</v>
      </c>
      <c r="M55" s="63" t="s">
        <v>213</v>
      </c>
      <c r="N55" s="62" t="s">
        <v>55</v>
      </c>
      <c r="O55" s="62" t="s">
        <v>55</v>
      </c>
      <c r="P55" s="62" t="s">
        <v>55</v>
      </c>
      <c r="Q55" s="62">
        <v>275</v>
      </c>
      <c r="R55" s="62" t="s">
        <v>171</v>
      </c>
      <c r="S55" s="62" t="s">
        <v>211</v>
      </c>
      <c r="T55" s="62" t="s">
        <v>43</v>
      </c>
      <c r="U55" s="101">
        <v>9569050</v>
      </c>
      <c r="V55" s="101">
        <v>9569050</v>
      </c>
      <c r="W55" s="62" t="s">
        <v>44</v>
      </c>
      <c r="X55" s="62" t="s">
        <v>36</v>
      </c>
      <c r="Y55" s="62" t="s">
        <v>152</v>
      </c>
      <c r="Z55" s="62" t="s">
        <v>153</v>
      </c>
      <c r="AA55" s="62">
        <v>6012220601</v>
      </c>
      <c r="AB55" s="62" t="s">
        <v>154</v>
      </c>
    </row>
    <row r="56" spans="1:28" ht="14.25" customHeight="1" x14ac:dyDescent="0.25">
      <c r="A56" s="62" t="s">
        <v>28</v>
      </c>
      <c r="B56" s="62" t="s">
        <v>145</v>
      </c>
      <c r="C56" s="69" t="s">
        <v>30</v>
      </c>
      <c r="D56" s="69" t="s">
        <v>31</v>
      </c>
      <c r="E56" s="69">
        <v>15</v>
      </c>
      <c r="F56" s="63" t="s">
        <v>214</v>
      </c>
      <c r="G56" s="62" t="s">
        <v>147</v>
      </c>
      <c r="H56" s="63" t="s">
        <v>148</v>
      </c>
      <c r="I56" s="63" t="s">
        <v>160</v>
      </c>
      <c r="J56" s="64">
        <v>43233501</v>
      </c>
      <c r="K56" s="63" t="s">
        <v>150</v>
      </c>
      <c r="L56" s="62" t="s">
        <v>114</v>
      </c>
      <c r="M56" s="62" t="s">
        <v>215</v>
      </c>
      <c r="N56" s="62" t="s">
        <v>69</v>
      </c>
      <c r="O56" s="62" t="s">
        <v>111</v>
      </c>
      <c r="P56" s="62" t="s">
        <v>40</v>
      </c>
      <c r="Q56" s="62">
        <v>12</v>
      </c>
      <c r="R56" s="62" t="s">
        <v>41</v>
      </c>
      <c r="S56" s="62" t="s">
        <v>116</v>
      </c>
      <c r="T56" s="62" t="s">
        <v>43</v>
      </c>
      <c r="U56" s="71">
        <v>4351494</v>
      </c>
      <c r="V56" s="71">
        <v>4351494</v>
      </c>
      <c r="W56" s="62" t="s">
        <v>44</v>
      </c>
      <c r="X56" s="62" t="s">
        <v>36</v>
      </c>
      <c r="Y56" s="62" t="s">
        <v>152</v>
      </c>
      <c r="Z56" s="62" t="s">
        <v>153</v>
      </c>
      <c r="AA56" s="62">
        <v>6012220601</v>
      </c>
      <c r="AB56" s="62" t="s">
        <v>154</v>
      </c>
    </row>
    <row r="57" spans="1:28" ht="14.25" customHeight="1" x14ac:dyDescent="0.25">
      <c r="A57" s="62" t="s">
        <v>28</v>
      </c>
      <c r="B57" s="62" t="s">
        <v>145</v>
      </c>
      <c r="C57" s="69" t="s">
        <v>30</v>
      </c>
      <c r="D57" s="69" t="s">
        <v>31</v>
      </c>
      <c r="E57" s="69">
        <v>15</v>
      </c>
      <c r="F57" s="63" t="s">
        <v>216</v>
      </c>
      <c r="G57" s="62" t="s">
        <v>147</v>
      </c>
      <c r="H57" s="62" t="s">
        <v>188</v>
      </c>
      <c r="I57" s="63" t="s">
        <v>197</v>
      </c>
      <c r="J57" s="64">
        <v>43233501</v>
      </c>
      <c r="K57" s="62" t="s">
        <v>190</v>
      </c>
      <c r="L57" s="62" t="s">
        <v>114</v>
      </c>
      <c r="M57" s="62" t="s">
        <v>217</v>
      </c>
      <c r="N57" s="62" t="s">
        <v>69</v>
      </c>
      <c r="O57" s="62" t="s">
        <v>111</v>
      </c>
      <c r="P57" s="62" t="s">
        <v>40</v>
      </c>
      <c r="Q57" s="62">
        <v>12</v>
      </c>
      <c r="R57" s="62" t="s">
        <v>41</v>
      </c>
      <c r="S57" s="62" t="s">
        <v>116</v>
      </c>
      <c r="T57" s="62" t="s">
        <v>43</v>
      </c>
      <c r="U57" s="71">
        <v>3019398</v>
      </c>
      <c r="V57" s="71">
        <v>3019398</v>
      </c>
      <c r="W57" s="62" t="s">
        <v>44</v>
      </c>
      <c r="X57" s="62" t="s">
        <v>36</v>
      </c>
      <c r="Y57" s="62" t="s">
        <v>152</v>
      </c>
      <c r="Z57" s="62" t="s">
        <v>153</v>
      </c>
      <c r="AA57" s="62">
        <v>6012220601</v>
      </c>
      <c r="AB57" s="62" t="s">
        <v>154</v>
      </c>
    </row>
    <row r="58" spans="1:28" ht="14.25" customHeight="1" x14ac:dyDescent="0.25">
      <c r="A58" s="62" t="s">
        <v>28</v>
      </c>
      <c r="B58" s="62" t="s">
        <v>145</v>
      </c>
      <c r="C58" s="69" t="s">
        <v>30</v>
      </c>
      <c r="D58" s="69" t="s">
        <v>31</v>
      </c>
      <c r="E58" s="69">
        <v>36</v>
      </c>
      <c r="F58" s="68" t="s">
        <v>218</v>
      </c>
      <c r="G58" s="62" t="s">
        <v>147</v>
      </c>
      <c r="H58" s="63" t="s">
        <v>148</v>
      </c>
      <c r="I58" s="63" t="s">
        <v>160</v>
      </c>
      <c r="J58" s="64">
        <v>80111620</v>
      </c>
      <c r="K58" s="63" t="s">
        <v>150</v>
      </c>
      <c r="L58" s="62" t="s">
        <v>52</v>
      </c>
      <c r="M58" s="62" t="s">
        <v>219</v>
      </c>
      <c r="N58" s="62" t="s">
        <v>111</v>
      </c>
      <c r="O58" s="62" t="s">
        <v>111</v>
      </c>
      <c r="P58" s="62" t="s">
        <v>111</v>
      </c>
      <c r="Q58" s="62">
        <v>4.5</v>
      </c>
      <c r="R58" s="62" t="s">
        <v>41</v>
      </c>
      <c r="S58" s="62" t="s">
        <v>42</v>
      </c>
      <c r="T58" s="62" t="s">
        <v>43</v>
      </c>
      <c r="U58" s="71">
        <v>36000000</v>
      </c>
      <c r="V58" s="71">
        <v>36000000</v>
      </c>
      <c r="W58" s="62" t="s">
        <v>44</v>
      </c>
      <c r="X58" s="62" t="s">
        <v>36</v>
      </c>
      <c r="Y58" s="62" t="s">
        <v>220</v>
      </c>
      <c r="Z58" s="62" t="s">
        <v>153</v>
      </c>
      <c r="AA58" s="62">
        <v>6012220601</v>
      </c>
      <c r="AB58" s="62" t="s">
        <v>144</v>
      </c>
    </row>
    <row r="59" spans="1:28" ht="14.25" customHeight="1" x14ac:dyDescent="0.25">
      <c r="A59" s="62" t="s">
        <v>28</v>
      </c>
      <c r="B59" s="62" t="s">
        <v>145</v>
      </c>
      <c r="C59" s="69" t="s">
        <v>30</v>
      </c>
      <c r="D59" s="69" t="s">
        <v>31</v>
      </c>
      <c r="E59" s="69">
        <v>40</v>
      </c>
      <c r="F59" s="63" t="s">
        <v>221</v>
      </c>
      <c r="G59" s="62" t="s">
        <v>147</v>
      </c>
      <c r="H59" s="62" t="s">
        <v>188</v>
      </c>
      <c r="I59" s="63" t="s">
        <v>189</v>
      </c>
      <c r="J59" s="64">
        <v>80111620</v>
      </c>
      <c r="K59" s="62" t="s">
        <v>190</v>
      </c>
      <c r="L59" s="62" t="s">
        <v>52</v>
      </c>
      <c r="M59" s="62" t="s">
        <v>222</v>
      </c>
      <c r="N59" s="62" t="s">
        <v>60</v>
      </c>
      <c r="O59" s="62" t="s">
        <v>60</v>
      </c>
      <c r="P59" s="62" t="s">
        <v>54</v>
      </c>
      <c r="Q59" s="62">
        <v>11</v>
      </c>
      <c r="R59" s="62" t="s">
        <v>41</v>
      </c>
      <c r="S59" s="62" t="s">
        <v>42</v>
      </c>
      <c r="T59" s="62" t="s">
        <v>43</v>
      </c>
      <c r="U59" s="71">
        <v>352425</v>
      </c>
      <c r="V59" s="71">
        <v>352425</v>
      </c>
      <c r="W59" s="62" t="s">
        <v>44</v>
      </c>
      <c r="X59" s="62" t="s">
        <v>36</v>
      </c>
      <c r="Y59" s="62" t="s">
        <v>220</v>
      </c>
      <c r="Z59" s="62" t="s">
        <v>153</v>
      </c>
      <c r="AA59" s="62">
        <v>6012220601</v>
      </c>
      <c r="AB59" s="62" t="s">
        <v>144</v>
      </c>
    </row>
    <row r="60" spans="1:28" ht="16.5" customHeight="1" x14ac:dyDescent="0.25">
      <c r="A60" s="62" t="s">
        <v>28</v>
      </c>
      <c r="B60" s="62" t="s">
        <v>223</v>
      </c>
      <c r="C60" s="69" t="s">
        <v>224</v>
      </c>
      <c r="D60" s="69" t="s">
        <v>31</v>
      </c>
      <c r="E60" s="69" t="s">
        <v>83</v>
      </c>
      <c r="F60" s="63" t="s">
        <v>225</v>
      </c>
      <c r="G60" s="62" t="s">
        <v>226</v>
      </c>
      <c r="H60" s="62" t="s">
        <v>227</v>
      </c>
      <c r="I60" s="62" t="s">
        <v>228</v>
      </c>
      <c r="J60" s="64" t="s">
        <v>36</v>
      </c>
      <c r="K60" s="62" t="s">
        <v>229</v>
      </c>
      <c r="L60" s="62" t="s">
        <v>230</v>
      </c>
      <c r="M60" s="62" t="s">
        <v>231</v>
      </c>
      <c r="N60" s="62" t="s">
        <v>54</v>
      </c>
      <c r="O60" s="62" t="s">
        <v>54</v>
      </c>
      <c r="P60" s="63" t="s">
        <v>55</v>
      </c>
      <c r="Q60" s="62">
        <v>10</v>
      </c>
      <c r="R60" s="62" t="s">
        <v>41</v>
      </c>
      <c r="S60" s="62" t="s">
        <v>112</v>
      </c>
      <c r="T60" s="62" t="s">
        <v>43</v>
      </c>
      <c r="U60" s="71">
        <v>50000000</v>
      </c>
      <c r="V60" s="71">
        <v>50000000</v>
      </c>
      <c r="W60" s="62" t="s">
        <v>44</v>
      </c>
      <c r="X60" s="62" t="s">
        <v>36</v>
      </c>
      <c r="Y60" s="62" t="s">
        <v>232</v>
      </c>
      <c r="Z60" s="62" t="s">
        <v>233</v>
      </c>
      <c r="AA60" s="62">
        <v>6012220601</v>
      </c>
      <c r="AB60" s="62" t="s">
        <v>234</v>
      </c>
    </row>
    <row r="61" spans="1:28" x14ac:dyDescent="0.25">
      <c r="A61" s="62" t="s">
        <v>28</v>
      </c>
      <c r="B61" s="62" t="s">
        <v>223</v>
      </c>
      <c r="C61" s="69" t="s">
        <v>224</v>
      </c>
      <c r="D61" s="69" t="s">
        <v>31</v>
      </c>
      <c r="E61" s="69">
        <v>32</v>
      </c>
      <c r="F61" s="63" t="s">
        <v>235</v>
      </c>
      <c r="G61" s="62" t="s">
        <v>226</v>
      </c>
      <c r="H61" s="62" t="s">
        <v>227</v>
      </c>
      <c r="I61" s="62" t="s">
        <v>236</v>
      </c>
      <c r="J61" s="64">
        <v>78111502</v>
      </c>
      <c r="K61" s="62" t="s">
        <v>229</v>
      </c>
      <c r="L61" s="62" t="s">
        <v>237</v>
      </c>
      <c r="M61" s="62" t="s">
        <v>238</v>
      </c>
      <c r="N61" s="62" t="s">
        <v>68</v>
      </c>
      <c r="O61" s="62" t="s">
        <v>68</v>
      </c>
      <c r="P61" s="62" t="s">
        <v>96</v>
      </c>
      <c r="Q61" s="62">
        <v>8</v>
      </c>
      <c r="R61" s="62" t="s">
        <v>41</v>
      </c>
      <c r="S61" s="62" t="s">
        <v>239</v>
      </c>
      <c r="T61" s="62" t="s">
        <v>43</v>
      </c>
      <c r="U61" s="71">
        <v>28952995</v>
      </c>
      <c r="V61" s="71">
        <v>28952995</v>
      </c>
      <c r="W61" s="62" t="s">
        <v>44</v>
      </c>
      <c r="X61" s="62" t="s">
        <v>36</v>
      </c>
      <c r="Y61" s="62" t="s">
        <v>232</v>
      </c>
      <c r="Z61" s="62" t="s">
        <v>233</v>
      </c>
      <c r="AA61" s="62">
        <v>6012220601</v>
      </c>
      <c r="AB61" s="62" t="s">
        <v>240</v>
      </c>
    </row>
    <row r="62" spans="1:28" ht="17.25" customHeight="1" x14ac:dyDescent="0.25">
      <c r="A62" s="66" t="s">
        <v>28</v>
      </c>
      <c r="B62" s="66" t="s">
        <v>223</v>
      </c>
      <c r="C62" s="104" t="s">
        <v>224</v>
      </c>
      <c r="D62" s="104" t="s">
        <v>31</v>
      </c>
      <c r="E62" s="104" t="s">
        <v>83</v>
      </c>
      <c r="F62" s="66" t="s">
        <v>241</v>
      </c>
      <c r="G62" s="66" t="s">
        <v>226</v>
      </c>
      <c r="H62" s="66" t="s">
        <v>242</v>
      </c>
      <c r="I62" s="66" t="s">
        <v>243</v>
      </c>
      <c r="J62" s="67">
        <v>80111620</v>
      </c>
      <c r="K62" s="66" t="s">
        <v>244</v>
      </c>
      <c r="L62" s="66" t="s">
        <v>52</v>
      </c>
      <c r="M62" s="66" t="s">
        <v>245</v>
      </c>
      <c r="N62" s="66" t="s">
        <v>60</v>
      </c>
      <c r="O62" s="66" t="s">
        <v>60</v>
      </c>
      <c r="P62" s="66" t="s">
        <v>60</v>
      </c>
      <c r="Q62" s="66">
        <v>12</v>
      </c>
      <c r="R62" s="66" t="s">
        <v>41</v>
      </c>
      <c r="S62" s="66" t="s">
        <v>42</v>
      </c>
      <c r="T62" s="66" t="s">
        <v>43</v>
      </c>
      <c r="U62" s="72">
        <v>5228050</v>
      </c>
      <c r="V62" s="72">
        <v>5228050</v>
      </c>
      <c r="W62" s="66" t="s">
        <v>44</v>
      </c>
      <c r="X62" s="66" t="s">
        <v>36</v>
      </c>
      <c r="Y62" s="66" t="s">
        <v>232</v>
      </c>
      <c r="Z62" s="66" t="s">
        <v>233</v>
      </c>
      <c r="AA62" s="66">
        <v>6012220601</v>
      </c>
      <c r="AB62" s="66" t="s">
        <v>234</v>
      </c>
    </row>
    <row r="63" spans="1:28" ht="17.25" customHeight="1" x14ac:dyDescent="0.25">
      <c r="A63" s="66" t="s">
        <v>28</v>
      </c>
      <c r="B63" s="66" t="s">
        <v>223</v>
      </c>
      <c r="C63" s="104" t="s">
        <v>224</v>
      </c>
      <c r="D63" s="104" t="s">
        <v>31</v>
      </c>
      <c r="E63" s="104" t="s">
        <v>83</v>
      </c>
      <c r="F63" s="66" t="s">
        <v>246</v>
      </c>
      <c r="G63" s="66" t="s">
        <v>226</v>
      </c>
      <c r="H63" s="66" t="s">
        <v>242</v>
      </c>
      <c r="I63" s="66" t="s">
        <v>243</v>
      </c>
      <c r="J63" s="67">
        <v>80111620</v>
      </c>
      <c r="K63" s="66" t="s">
        <v>244</v>
      </c>
      <c r="L63" s="66" t="s">
        <v>52</v>
      </c>
      <c r="M63" s="66" t="s">
        <v>247</v>
      </c>
      <c r="N63" s="66" t="s">
        <v>60</v>
      </c>
      <c r="O63" s="66" t="s">
        <v>60</v>
      </c>
      <c r="P63" s="66" t="s">
        <v>60</v>
      </c>
      <c r="Q63" s="66">
        <v>12</v>
      </c>
      <c r="R63" s="66" t="s">
        <v>41</v>
      </c>
      <c r="S63" s="66" t="s">
        <v>42</v>
      </c>
      <c r="T63" s="66" t="s">
        <v>43</v>
      </c>
      <c r="U63" s="72">
        <v>5228050</v>
      </c>
      <c r="V63" s="72">
        <v>5228050</v>
      </c>
      <c r="W63" s="66" t="s">
        <v>44</v>
      </c>
      <c r="X63" s="66" t="s">
        <v>36</v>
      </c>
      <c r="Y63" s="66" t="s">
        <v>232</v>
      </c>
      <c r="Z63" s="66" t="s">
        <v>233</v>
      </c>
      <c r="AA63" s="66">
        <v>6012220601</v>
      </c>
      <c r="AB63" s="66" t="s">
        <v>234</v>
      </c>
    </row>
    <row r="64" spans="1:28" ht="17.25" customHeight="1" x14ac:dyDescent="0.25">
      <c r="A64" s="62" t="s">
        <v>28</v>
      </c>
      <c r="B64" s="62" t="s">
        <v>223</v>
      </c>
      <c r="C64" s="69" t="s">
        <v>224</v>
      </c>
      <c r="D64" s="69" t="s">
        <v>31</v>
      </c>
      <c r="E64" s="69">
        <v>32</v>
      </c>
      <c r="F64" s="63" t="s">
        <v>248</v>
      </c>
      <c r="G64" s="62" t="s">
        <v>226</v>
      </c>
      <c r="H64" s="62" t="s">
        <v>242</v>
      </c>
      <c r="I64" s="62" t="s">
        <v>243</v>
      </c>
      <c r="J64" s="64">
        <v>81101516</v>
      </c>
      <c r="K64" s="62" t="s">
        <v>244</v>
      </c>
      <c r="L64" s="62" t="s">
        <v>207</v>
      </c>
      <c r="M64" s="62" t="s">
        <v>249</v>
      </c>
      <c r="N64" s="62" t="s">
        <v>68</v>
      </c>
      <c r="O64" s="62" t="s">
        <v>68</v>
      </c>
      <c r="P64" s="62" t="s">
        <v>69</v>
      </c>
      <c r="Q64" s="62">
        <v>5</v>
      </c>
      <c r="R64" s="62" t="s">
        <v>41</v>
      </c>
      <c r="S64" s="62" t="s">
        <v>112</v>
      </c>
      <c r="T64" s="62" t="s">
        <v>43</v>
      </c>
      <c r="U64" s="71">
        <v>3051953</v>
      </c>
      <c r="V64" s="71">
        <v>3051953</v>
      </c>
      <c r="W64" s="62" t="s">
        <v>44</v>
      </c>
      <c r="X64" s="62" t="s">
        <v>36</v>
      </c>
      <c r="Y64" s="62" t="s">
        <v>232</v>
      </c>
      <c r="Z64" s="62" t="s">
        <v>233</v>
      </c>
      <c r="AA64" s="62">
        <v>6012220601</v>
      </c>
      <c r="AB64" s="62" t="s">
        <v>234</v>
      </c>
    </row>
    <row r="65" spans="1:28" ht="17.25" customHeight="1" x14ac:dyDescent="0.25">
      <c r="A65" s="62" t="s">
        <v>28</v>
      </c>
      <c r="B65" s="62" t="s">
        <v>223</v>
      </c>
      <c r="C65" s="69" t="s">
        <v>224</v>
      </c>
      <c r="D65" s="69" t="s">
        <v>31</v>
      </c>
      <c r="E65" s="69" t="s">
        <v>83</v>
      </c>
      <c r="F65" s="63" t="s">
        <v>250</v>
      </c>
      <c r="G65" s="62" t="s">
        <v>226</v>
      </c>
      <c r="H65" s="62" t="s">
        <v>242</v>
      </c>
      <c r="I65" s="62" t="s">
        <v>251</v>
      </c>
      <c r="J65" s="64">
        <v>55101500</v>
      </c>
      <c r="K65" s="62" t="s">
        <v>244</v>
      </c>
      <c r="L65" s="62" t="s">
        <v>100</v>
      </c>
      <c r="M65" s="62" t="s">
        <v>252</v>
      </c>
      <c r="N65" s="62" t="s">
        <v>96</v>
      </c>
      <c r="O65" s="62" t="s">
        <v>96</v>
      </c>
      <c r="P65" s="63" t="s">
        <v>96</v>
      </c>
      <c r="Q65" s="62">
        <v>3</v>
      </c>
      <c r="R65" s="62" t="s">
        <v>41</v>
      </c>
      <c r="S65" s="62" t="s">
        <v>112</v>
      </c>
      <c r="T65" s="62" t="s">
        <v>43</v>
      </c>
      <c r="U65" s="71">
        <v>2437068</v>
      </c>
      <c r="V65" s="71">
        <v>2437068</v>
      </c>
      <c r="W65" s="62" t="s">
        <v>44</v>
      </c>
      <c r="X65" s="62" t="s">
        <v>36</v>
      </c>
      <c r="Y65" s="62" t="s">
        <v>232</v>
      </c>
      <c r="Z65" s="62" t="s">
        <v>233</v>
      </c>
      <c r="AA65" s="62">
        <v>6012220601</v>
      </c>
      <c r="AB65" s="62" t="s">
        <v>234</v>
      </c>
    </row>
    <row r="66" spans="1:28" ht="17.25" customHeight="1" x14ac:dyDescent="0.25">
      <c r="A66" s="62" t="s">
        <v>28</v>
      </c>
      <c r="B66" s="62" t="s">
        <v>223</v>
      </c>
      <c r="C66" s="69" t="s">
        <v>224</v>
      </c>
      <c r="D66" s="69" t="s">
        <v>31</v>
      </c>
      <c r="E66" s="69">
        <v>28</v>
      </c>
      <c r="F66" s="63" t="s">
        <v>253</v>
      </c>
      <c r="G66" s="62" t="s">
        <v>226</v>
      </c>
      <c r="H66" s="62" t="s">
        <v>242</v>
      </c>
      <c r="I66" s="62" t="s">
        <v>251</v>
      </c>
      <c r="J66" s="64">
        <v>80111620</v>
      </c>
      <c r="K66" s="62" t="s">
        <v>244</v>
      </c>
      <c r="L66" s="62" t="s">
        <v>52</v>
      </c>
      <c r="M66" s="62" t="s">
        <v>254</v>
      </c>
      <c r="N66" s="62" t="s">
        <v>60</v>
      </c>
      <c r="O66" s="62" t="s">
        <v>60</v>
      </c>
      <c r="P66" s="62" t="s">
        <v>60</v>
      </c>
      <c r="Q66" s="62">
        <v>12</v>
      </c>
      <c r="R66" s="62" t="s">
        <v>41</v>
      </c>
      <c r="S66" s="62" t="s">
        <v>42</v>
      </c>
      <c r="T66" s="62" t="s">
        <v>43</v>
      </c>
      <c r="U66" s="71">
        <v>99400400</v>
      </c>
      <c r="V66" s="71">
        <v>99400400</v>
      </c>
      <c r="W66" s="62" t="s">
        <v>44</v>
      </c>
      <c r="X66" s="62" t="s">
        <v>36</v>
      </c>
      <c r="Y66" s="62" t="s">
        <v>232</v>
      </c>
      <c r="Z66" s="62" t="s">
        <v>233</v>
      </c>
      <c r="AA66" s="62">
        <v>6012220601</v>
      </c>
      <c r="AB66" s="62" t="s">
        <v>234</v>
      </c>
    </row>
    <row r="67" spans="1:28" ht="17.25" customHeight="1" x14ac:dyDescent="0.25">
      <c r="A67" s="62" t="s">
        <v>28</v>
      </c>
      <c r="B67" s="62" t="s">
        <v>223</v>
      </c>
      <c r="C67" s="69" t="s">
        <v>224</v>
      </c>
      <c r="D67" s="69" t="s">
        <v>31</v>
      </c>
      <c r="E67" s="69">
        <v>32</v>
      </c>
      <c r="F67" s="63" t="s">
        <v>255</v>
      </c>
      <c r="G67" s="62" t="s">
        <v>226</v>
      </c>
      <c r="H67" s="62" t="s">
        <v>242</v>
      </c>
      <c r="I67" s="62" t="s">
        <v>251</v>
      </c>
      <c r="J67" s="64">
        <v>80111620</v>
      </c>
      <c r="K67" s="62" t="s">
        <v>244</v>
      </c>
      <c r="L67" s="62" t="s">
        <v>52</v>
      </c>
      <c r="M67" s="62" t="s">
        <v>256</v>
      </c>
      <c r="N67" s="62" t="s">
        <v>60</v>
      </c>
      <c r="O67" s="62" t="s">
        <v>60</v>
      </c>
      <c r="P67" s="62" t="s">
        <v>60</v>
      </c>
      <c r="Q67" s="62">
        <v>12</v>
      </c>
      <c r="R67" s="62" t="s">
        <v>41</v>
      </c>
      <c r="S67" s="62" t="s">
        <v>42</v>
      </c>
      <c r="T67" s="62" t="s">
        <v>43</v>
      </c>
      <c r="U67" s="71">
        <v>97115333</v>
      </c>
      <c r="V67" s="71">
        <v>97115333</v>
      </c>
      <c r="W67" s="62" t="s">
        <v>44</v>
      </c>
      <c r="X67" s="62" t="s">
        <v>36</v>
      </c>
      <c r="Y67" s="62" t="s">
        <v>232</v>
      </c>
      <c r="Z67" s="62" t="s">
        <v>233</v>
      </c>
      <c r="AA67" s="62">
        <v>6012220601</v>
      </c>
      <c r="AB67" s="62" t="s">
        <v>234</v>
      </c>
    </row>
    <row r="68" spans="1:28" ht="17.25" customHeight="1" x14ac:dyDescent="0.25">
      <c r="A68" s="62" t="s">
        <v>28</v>
      </c>
      <c r="B68" s="62" t="s">
        <v>223</v>
      </c>
      <c r="C68" s="69" t="s">
        <v>224</v>
      </c>
      <c r="D68" s="69" t="s">
        <v>31</v>
      </c>
      <c r="E68" s="69">
        <v>32</v>
      </c>
      <c r="F68" s="63" t="s">
        <v>257</v>
      </c>
      <c r="G68" s="62" t="s">
        <v>226</v>
      </c>
      <c r="H68" s="62" t="s">
        <v>242</v>
      </c>
      <c r="I68" s="62" t="s">
        <v>251</v>
      </c>
      <c r="J68" s="64">
        <v>80111620</v>
      </c>
      <c r="K68" s="62" t="s">
        <v>244</v>
      </c>
      <c r="L68" s="62" t="s">
        <v>52</v>
      </c>
      <c r="M68" s="62" t="s">
        <v>258</v>
      </c>
      <c r="N68" s="62" t="s">
        <v>60</v>
      </c>
      <c r="O68" s="62" t="s">
        <v>60</v>
      </c>
      <c r="P68" s="62" t="s">
        <v>60</v>
      </c>
      <c r="Q68" s="62">
        <v>12</v>
      </c>
      <c r="R68" s="62" t="s">
        <v>41</v>
      </c>
      <c r="S68" s="62" t="s">
        <v>42</v>
      </c>
      <c r="T68" s="62" t="s">
        <v>43</v>
      </c>
      <c r="U68" s="71">
        <v>62757067</v>
      </c>
      <c r="V68" s="71">
        <v>62757067</v>
      </c>
      <c r="W68" s="62" t="s">
        <v>44</v>
      </c>
      <c r="X68" s="62" t="s">
        <v>36</v>
      </c>
      <c r="Y68" s="62" t="s">
        <v>232</v>
      </c>
      <c r="Z68" s="62" t="s">
        <v>233</v>
      </c>
      <c r="AA68" s="62">
        <v>6012220601</v>
      </c>
      <c r="AB68" s="62" t="s">
        <v>234</v>
      </c>
    </row>
    <row r="69" spans="1:28" ht="17.25" customHeight="1" x14ac:dyDescent="0.25">
      <c r="A69" s="62" t="s">
        <v>28</v>
      </c>
      <c r="B69" s="62" t="s">
        <v>223</v>
      </c>
      <c r="C69" s="69" t="s">
        <v>224</v>
      </c>
      <c r="D69" s="69" t="s">
        <v>31</v>
      </c>
      <c r="E69" s="69">
        <v>28</v>
      </c>
      <c r="F69" s="63" t="s">
        <v>259</v>
      </c>
      <c r="G69" s="62" t="s">
        <v>226</v>
      </c>
      <c r="H69" s="62" t="s">
        <v>242</v>
      </c>
      <c r="I69" s="62" t="s">
        <v>251</v>
      </c>
      <c r="J69" s="64">
        <v>80111620</v>
      </c>
      <c r="K69" s="62" t="s">
        <v>244</v>
      </c>
      <c r="L69" s="62" t="s">
        <v>52</v>
      </c>
      <c r="M69" s="62" t="s">
        <v>260</v>
      </c>
      <c r="N69" s="62" t="s">
        <v>60</v>
      </c>
      <c r="O69" s="62" t="s">
        <v>60</v>
      </c>
      <c r="P69" s="62" t="s">
        <v>60</v>
      </c>
      <c r="Q69" s="62">
        <v>4</v>
      </c>
      <c r="R69" s="62" t="s">
        <v>41</v>
      </c>
      <c r="S69" s="62" t="s">
        <v>42</v>
      </c>
      <c r="T69" s="62" t="s">
        <v>43</v>
      </c>
      <c r="U69" s="71">
        <v>53699067</v>
      </c>
      <c r="V69" s="71">
        <v>53699067</v>
      </c>
      <c r="W69" s="62" t="s">
        <v>44</v>
      </c>
      <c r="X69" s="62" t="s">
        <v>36</v>
      </c>
      <c r="Y69" s="62" t="s">
        <v>232</v>
      </c>
      <c r="Z69" s="62" t="s">
        <v>233</v>
      </c>
      <c r="AA69" s="62">
        <v>6012220601</v>
      </c>
      <c r="AB69" s="62" t="s">
        <v>234</v>
      </c>
    </row>
    <row r="70" spans="1:28" ht="17.25" customHeight="1" x14ac:dyDescent="0.25">
      <c r="A70" s="62" t="s">
        <v>28</v>
      </c>
      <c r="B70" s="62" t="s">
        <v>223</v>
      </c>
      <c r="C70" s="69" t="s">
        <v>224</v>
      </c>
      <c r="D70" s="69" t="s">
        <v>31</v>
      </c>
      <c r="E70" s="69">
        <v>28</v>
      </c>
      <c r="F70" s="63" t="s">
        <v>261</v>
      </c>
      <c r="G70" s="62" t="s">
        <v>226</v>
      </c>
      <c r="H70" s="62" t="s">
        <v>242</v>
      </c>
      <c r="I70" s="62" t="s">
        <v>251</v>
      </c>
      <c r="J70" s="64">
        <v>80111620</v>
      </c>
      <c r="K70" s="62" t="s">
        <v>244</v>
      </c>
      <c r="L70" s="62" t="s">
        <v>52</v>
      </c>
      <c r="M70" s="63" t="s">
        <v>262</v>
      </c>
      <c r="N70" s="62" t="s">
        <v>60</v>
      </c>
      <c r="O70" s="62" t="s">
        <v>60</v>
      </c>
      <c r="P70" s="62" t="s">
        <v>60</v>
      </c>
      <c r="Q70" s="62">
        <v>4</v>
      </c>
      <c r="R70" s="62" t="s">
        <v>41</v>
      </c>
      <c r="S70" s="62" t="s">
        <v>42</v>
      </c>
      <c r="T70" s="62" t="s">
        <v>43</v>
      </c>
      <c r="U70" s="71">
        <v>44668533</v>
      </c>
      <c r="V70" s="71">
        <v>44668533</v>
      </c>
      <c r="W70" s="62" t="s">
        <v>44</v>
      </c>
      <c r="X70" s="62" t="s">
        <v>36</v>
      </c>
      <c r="Y70" s="62" t="s">
        <v>232</v>
      </c>
      <c r="Z70" s="62" t="s">
        <v>233</v>
      </c>
      <c r="AA70" s="62">
        <v>6012220601</v>
      </c>
      <c r="AB70" s="62" t="s">
        <v>234</v>
      </c>
    </row>
    <row r="71" spans="1:28" ht="17.25" customHeight="1" x14ac:dyDescent="0.25">
      <c r="A71" s="62" t="s">
        <v>28</v>
      </c>
      <c r="B71" s="62" t="s">
        <v>223</v>
      </c>
      <c r="C71" s="69" t="s">
        <v>224</v>
      </c>
      <c r="D71" s="69" t="s">
        <v>31</v>
      </c>
      <c r="E71" s="69">
        <v>28</v>
      </c>
      <c r="F71" s="63" t="s">
        <v>263</v>
      </c>
      <c r="G71" s="62" t="s">
        <v>226</v>
      </c>
      <c r="H71" s="62" t="s">
        <v>242</v>
      </c>
      <c r="I71" s="62" t="s">
        <v>251</v>
      </c>
      <c r="J71" s="64">
        <v>80111620</v>
      </c>
      <c r="K71" s="62" t="s">
        <v>244</v>
      </c>
      <c r="L71" s="62" t="s">
        <v>52</v>
      </c>
      <c r="M71" s="62" t="s">
        <v>264</v>
      </c>
      <c r="N71" s="62" t="s">
        <v>60</v>
      </c>
      <c r="O71" s="62" t="s">
        <v>60</v>
      </c>
      <c r="P71" s="62" t="s">
        <v>60</v>
      </c>
      <c r="Q71" s="62">
        <v>4</v>
      </c>
      <c r="R71" s="62" t="s">
        <v>41</v>
      </c>
      <c r="S71" s="62" t="s">
        <v>42</v>
      </c>
      <c r="T71" s="62" t="s">
        <v>43</v>
      </c>
      <c r="U71" s="71">
        <v>40191333</v>
      </c>
      <c r="V71" s="71">
        <v>40191333</v>
      </c>
      <c r="W71" s="62" t="s">
        <v>44</v>
      </c>
      <c r="X71" s="62" t="s">
        <v>36</v>
      </c>
      <c r="Y71" s="62" t="s">
        <v>232</v>
      </c>
      <c r="Z71" s="62" t="s">
        <v>233</v>
      </c>
      <c r="AA71" s="62">
        <v>6012220601</v>
      </c>
      <c r="AB71" s="62" t="s">
        <v>234</v>
      </c>
    </row>
    <row r="72" spans="1:28" ht="17.25" customHeight="1" x14ac:dyDescent="0.25">
      <c r="A72" s="62" t="s">
        <v>28</v>
      </c>
      <c r="B72" s="62" t="s">
        <v>223</v>
      </c>
      <c r="C72" s="69" t="s">
        <v>224</v>
      </c>
      <c r="D72" s="69" t="s">
        <v>31</v>
      </c>
      <c r="E72" s="69">
        <v>28</v>
      </c>
      <c r="F72" s="63" t="s">
        <v>265</v>
      </c>
      <c r="G72" s="62" t="s">
        <v>226</v>
      </c>
      <c r="H72" s="62" t="s">
        <v>242</v>
      </c>
      <c r="I72" s="62" t="s">
        <v>251</v>
      </c>
      <c r="J72" s="64">
        <v>80111620</v>
      </c>
      <c r="K72" s="62" t="s">
        <v>244</v>
      </c>
      <c r="L72" s="62" t="s">
        <v>52</v>
      </c>
      <c r="M72" s="62" t="s">
        <v>266</v>
      </c>
      <c r="N72" s="62" t="s">
        <v>60</v>
      </c>
      <c r="O72" s="62" t="s">
        <v>60</v>
      </c>
      <c r="P72" s="62" t="s">
        <v>60</v>
      </c>
      <c r="Q72" s="62">
        <v>4</v>
      </c>
      <c r="R72" s="62" t="s">
        <v>41</v>
      </c>
      <c r="S72" s="62" t="s">
        <v>42</v>
      </c>
      <c r="T72" s="62" t="s">
        <v>43</v>
      </c>
      <c r="U72" s="71">
        <v>37754333</v>
      </c>
      <c r="V72" s="71">
        <v>37754333</v>
      </c>
      <c r="W72" s="62" t="s">
        <v>44</v>
      </c>
      <c r="X72" s="62" t="s">
        <v>36</v>
      </c>
      <c r="Y72" s="62" t="s">
        <v>232</v>
      </c>
      <c r="Z72" s="62" t="s">
        <v>233</v>
      </c>
      <c r="AA72" s="62">
        <v>6012220601</v>
      </c>
      <c r="AB72" s="62" t="s">
        <v>234</v>
      </c>
    </row>
    <row r="73" spans="1:28" ht="17.25" customHeight="1" x14ac:dyDescent="0.25">
      <c r="A73" s="62" t="s">
        <v>28</v>
      </c>
      <c r="B73" s="62" t="s">
        <v>223</v>
      </c>
      <c r="C73" s="69" t="s">
        <v>224</v>
      </c>
      <c r="D73" s="69" t="s">
        <v>31</v>
      </c>
      <c r="E73" s="69">
        <v>28</v>
      </c>
      <c r="F73" s="63" t="s">
        <v>267</v>
      </c>
      <c r="G73" s="62" t="s">
        <v>226</v>
      </c>
      <c r="H73" s="62" t="s">
        <v>242</v>
      </c>
      <c r="I73" s="62" t="s">
        <v>251</v>
      </c>
      <c r="J73" s="64">
        <v>80111620</v>
      </c>
      <c r="K73" s="62" t="s">
        <v>244</v>
      </c>
      <c r="L73" s="62" t="s">
        <v>52</v>
      </c>
      <c r="M73" s="62" t="s">
        <v>268</v>
      </c>
      <c r="N73" s="62" t="s">
        <v>60</v>
      </c>
      <c r="O73" s="62" t="s">
        <v>60</v>
      </c>
      <c r="P73" s="62" t="s">
        <v>60</v>
      </c>
      <c r="Q73" s="62">
        <v>4</v>
      </c>
      <c r="R73" s="62" t="s">
        <v>41</v>
      </c>
      <c r="S73" s="62" t="s">
        <v>42</v>
      </c>
      <c r="T73" s="62" t="s">
        <v>43</v>
      </c>
      <c r="U73" s="71">
        <v>37754333</v>
      </c>
      <c r="V73" s="71">
        <v>37754333</v>
      </c>
      <c r="W73" s="62" t="s">
        <v>44</v>
      </c>
      <c r="X73" s="62" t="s">
        <v>36</v>
      </c>
      <c r="Y73" s="62" t="s">
        <v>232</v>
      </c>
      <c r="Z73" s="62" t="s">
        <v>233</v>
      </c>
      <c r="AA73" s="62">
        <v>6012220601</v>
      </c>
      <c r="AB73" s="62" t="s">
        <v>234</v>
      </c>
    </row>
    <row r="74" spans="1:28" ht="17.25" customHeight="1" x14ac:dyDescent="0.25">
      <c r="A74" s="62" t="s">
        <v>28</v>
      </c>
      <c r="B74" s="62" t="s">
        <v>223</v>
      </c>
      <c r="C74" s="69" t="s">
        <v>224</v>
      </c>
      <c r="D74" s="69" t="s">
        <v>31</v>
      </c>
      <c r="E74" s="69">
        <v>28</v>
      </c>
      <c r="F74" s="63" t="s">
        <v>269</v>
      </c>
      <c r="G74" s="62" t="s">
        <v>226</v>
      </c>
      <c r="H74" s="62" t="s">
        <v>242</v>
      </c>
      <c r="I74" s="62" t="s">
        <v>251</v>
      </c>
      <c r="J74" s="64">
        <v>80111620</v>
      </c>
      <c r="K74" s="62" t="s">
        <v>244</v>
      </c>
      <c r="L74" s="62" t="s">
        <v>52</v>
      </c>
      <c r="M74" s="62" t="s">
        <v>270</v>
      </c>
      <c r="N74" s="62" t="s">
        <v>60</v>
      </c>
      <c r="O74" s="62" t="s">
        <v>60</v>
      </c>
      <c r="P74" s="62" t="s">
        <v>54</v>
      </c>
      <c r="Q74" s="62">
        <v>4</v>
      </c>
      <c r="R74" s="62" t="s">
        <v>41</v>
      </c>
      <c r="S74" s="62" t="s">
        <v>42</v>
      </c>
      <c r="T74" s="62" t="s">
        <v>43</v>
      </c>
      <c r="U74" s="71">
        <v>36370667</v>
      </c>
      <c r="V74" s="71">
        <v>36370667</v>
      </c>
      <c r="W74" s="62" t="s">
        <v>44</v>
      </c>
      <c r="X74" s="62" t="s">
        <v>36</v>
      </c>
      <c r="Y74" s="62" t="s">
        <v>232</v>
      </c>
      <c r="Z74" s="62" t="s">
        <v>233</v>
      </c>
      <c r="AA74" s="62">
        <v>6012220601</v>
      </c>
      <c r="AB74" s="62" t="s">
        <v>234</v>
      </c>
    </row>
    <row r="75" spans="1:28" ht="17.25" customHeight="1" x14ac:dyDescent="0.25">
      <c r="A75" s="62" t="s">
        <v>28</v>
      </c>
      <c r="B75" s="62" t="s">
        <v>223</v>
      </c>
      <c r="C75" s="69" t="s">
        <v>224</v>
      </c>
      <c r="D75" s="69" t="s">
        <v>31</v>
      </c>
      <c r="E75" s="69">
        <v>28</v>
      </c>
      <c r="F75" s="63" t="s">
        <v>271</v>
      </c>
      <c r="G75" s="62" t="s">
        <v>226</v>
      </c>
      <c r="H75" s="62" t="s">
        <v>242</v>
      </c>
      <c r="I75" s="62" t="s">
        <v>251</v>
      </c>
      <c r="J75" s="64">
        <v>80111620</v>
      </c>
      <c r="K75" s="62" t="s">
        <v>244</v>
      </c>
      <c r="L75" s="62" t="s">
        <v>52</v>
      </c>
      <c r="M75" s="62" t="s">
        <v>272</v>
      </c>
      <c r="N75" s="62" t="s">
        <v>60</v>
      </c>
      <c r="O75" s="62" t="s">
        <v>60</v>
      </c>
      <c r="P75" s="62" t="s">
        <v>54</v>
      </c>
      <c r="Q75" s="62">
        <v>4</v>
      </c>
      <c r="R75" s="62" t="s">
        <v>41</v>
      </c>
      <c r="S75" s="62" t="s">
        <v>42</v>
      </c>
      <c r="T75" s="62" t="s">
        <v>43</v>
      </c>
      <c r="U75" s="71">
        <v>33567733</v>
      </c>
      <c r="V75" s="71">
        <v>33567733</v>
      </c>
      <c r="W75" s="62" t="s">
        <v>44</v>
      </c>
      <c r="X75" s="62" t="s">
        <v>36</v>
      </c>
      <c r="Y75" s="62" t="s">
        <v>232</v>
      </c>
      <c r="Z75" s="62" t="s">
        <v>233</v>
      </c>
      <c r="AA75" s="62">
        <v>6012220601</v>
      </c>
      <c r="AB75" s="62" t="s">
        <v>234</v>
      </c>
    </row>
    <row r="76" spans="1:28" ht="17.25" customHeight="1" x14ac:dyDescent="0.25">
      <c r="A76" s="62" t="s">
        <v>28</v>
      </c>
      <c r="B76" s="62" t="s">
        <v>223</v>
      </c>
      <c r="C76" s="69" t="s">
        <v>224</v>
      </c>
      <c r="D76" s="69" t="s">
        <v>31</v>
      </c>
      <c r="E76" s="69">
        <v>32</v>
      </c>
      <c r="F76" s="63" t="s">
        <v>273</v>
      </c>
      <c r="G76" s="62" t="s">
        <v>226</v>
      </c>
      <c r="H76" s="62" t="s">
        <v>242</v>
      </c>
      <c r="I76" s="62" t="s">
        <v>251</v>
      </c>
      <c r="J76" s="64">
        <v>80111620</v>
      </c>
      <c r="K76" s="62" t="s">
        <v>244</v>
      </c>
      <c r="L76" s="62" t="s">
        <v>52</v>
      </c>
      <c r="M76" s="62" t="s">
        <v>274</v>
      </c>
      <c r="N76" s="62" t="s">
        <v>60</v>
      </c>
      <c r="O76" s="62" t="s">
        <v>60</v>
      </c>
      <c r="P76" s="62" t="s">
        <v>54</v>
      </c>
      <c r="Q76" s="62">
        <v>4</v>
      </c>
      <c r="R76" s="62" t="s">
        <v>41</v>
      </c>
      <c r="S76" s="62" t="s">
        <v>42</v>
      </c>
      <c r="T76" s="62" t="s">
        <v>43</v>
      </c>
      <c r="U76" s="71">
        <v>16966300</v>
      </c>
      <c r="V76" s="71">
        <v>16966300</v>
      </c>
      <c r="W76" s="62" t="s">
        <v>44</v>
      </c>
      <c r="X76" s="62" t="s">
        <v>36</v>
      </c>
      <c r="Y76" s="62" t="s">
        <v>232</v>
      </c>
      <c r="Z76" s="62" t="s">
        <v>233</v>
      </c>
      <c r="AA76" s="62">
        <v>6012220601</v>
      </c>
      <c r="AB76" s="62" t="s">
        <v>234</v>
      </c>
    </row>
    <row r="77" spans="1:28" ht="17.25" customHeight="1" x14ac:dyDescent="0.25">
      <c r="A77" s="62" t="s">
        <v>28</v>
      </c>
      <c r="B77" s="62" t="s">
        <v>223</v>
      </c>
      <c r="C77" s="69" t="s">
        <v>224</v>
      </c>
      <c r="D77" s="69" t="s">
        <v>31</v>
      </c>
      <c r="E77" s="69">
        <v>28</v>
      </c>
      <c r="F77" s="63" t="s">
        <v>275</v>
      </c>
      <c r="G77" s="62" t="s">
        <v>226</v>
      </c>
      <c r="H77" s="62" t="s">
        <v>242</v>
      </c>
      <c r="I77" s="62" t="s">
        <v>251</v>
      </c>
      <c r="J77" s="64">
        <v>80111620</v>
      </c>
      <c r="K77" s="62" t="s">
        <v>244</v>
      </c>
      <c r="L77" s="62" t="s">
        <v>52</v>
      </c>
      <c r="M77" s="62" t="s">
        <v>276</v>
      </c>
      <c r="N77" s="62" t="s">
        <v>60</v>
      </c>
      <c r="O77" s="62" t="s">
        <v>60</v>
      </c>
      <c r="P77" s="62" t="s">
        <v>60</v>
      </c>
      <c r="Q77" s="62">
        <v>4</v>
      </c>
      <c r="R77" s="62" t="s">
        <v>41</v>
      </c>
      <c r="S77" s="62" t="s">
        <v>42</v>
      </c>
      <c r="T77" s="62" t="s">
        <v>43</v>
      </c>
      <c r="U77" s="71">
        <v>25229600</v>
      </c>
      <c r="V77" s="71">
        <v>25229600</v>
      </c>
      <c r="W77" s="62" t="s">
        <v>44</v>
      </c>
      <c r="X77" s="62" t="s">
        <v>36</v>
      </c>
      <c r="Y77" s="62" t="s">
        <v>232</v>
      </c>
      <c r="Z77" s="62" t="s">
        <v>233</v>
      </c>
      <c r="AA77" s="62">
        <v>6012220601</v>
      </c>
      <c r="AB77" s="62" t="s">
        <v>234</v>
      </c>
    </row>
    <row r="78" spans="1:28" ht="17.25" customHeight="1" x14ac:dyDescent="0.25">
      <c r="A78" s="62" t="s">
        <v>28</v>
      </c>
      <c r="B78" s="62" t="s">
        <v>223</v>
      </c>
      <c r="C78" s="69" t="s">
        <v>224</v>
      </c>
      <c r="D78" s="69" t="s">
        <v>31</v>
      </c>
      <c r="E78" s="69">
        <v>24</v>
      </c>
      <c r="F78" s="63" t="s">
        <v>277</v>
      </c>
      <c r="G78" s="62" t="s">
        <v>226</v>
      </c>
      <c r="H78" s="62" t="s">
        <v>242</v>
      </c>
      <c r="I78" s="62" t="s">
        <v>251</v>
      </c>
      <c r="J78" s="64">
        <v>80111620</v>
      </c>
      <c r="K78" s="62" t="s">
        <v>244</v>
      </c>
      <c r="L78" s="62" t="s">
        <v>52</v>
      </c>
      <c r="M78" s="62" t="s">
        <v>278</v>
      </c>
      <c r="N78" s="62" t="s">
        <v>40</v>
      </c>
      <c r="O78" s="62" t="s">
        <v>40</v>
      </c>
      <c r="P78" s="62" t="s">
        <v>40</v>
      </c>
      <c r="Q78" s="62">
        <v>4</v>
      </c>
      <c r="R78" s="62" t="s">
        <v>41</v>
      </c>
      <c r="S78" s="62" t="s">
        <v>42</v>
      </c>
      <c r="T78" s="62" t="s">
        <v>43</v>
      </c>
      <c r="U78" s="71">
        <v>36201325</v>
      </c>
      <c r="V78" s="71">
        <v>36201325</v>
      </c>
      <c r="W78" s="62" t="s">
        <v>44</v>
      </c>
      <c r="X78" s="62" t="s">
        <v>36</v>
      </c>
      <c r="Y78" s="62" t="s">
        <v>232</v>
      </c>
      <c r="Z78" s="62" t="s">
        <v>233</v>
      </c>
      <c r="AA78" s="62">
        <v>6012220601</v>
      </c>
      <c r="AB78" s="62" t="s">
        <v>234</v>
      </c>
    </row>
    <row r="79" spans="1:28" ht="14.25" customHeight="1" x14ac:dyDescent="0.25">
      <c r="A79" s="62" t="s">
        <v>28</v>
      </c>
      <c r="B79" s="62" t="s">
        <v>223</v>
      </c>
      <c r="C79" s="69" t="s">
        <v>224</v>
      </c>
      <c r="D79" s="69" t="s">
        <v>31</v>
      </c>
      <c r="E79" s="69">
        <v>40</v>
      </c>
      <c r="F79" s="63" t="s">
        <v>279</v>
      </c>
      <c r="G79" s="62" t="s">
        <v>226</v>
      </c>
      <c r="H79" s="62" t="s">
        <v>242</v>
      </c>
      <c r="I79" s="62" t="s">
        <v>251</v>
      </c>
      <c r="J79" s="64" t="s">
        <v>36</v>
      </c>
      <c r="K79" s="62" t="s">
        <v>244</v>
      </c>
      <c r="L79" s="62" t="s">
        <v>38</v>
      </c>
      <c r="M79" s="63" t="s">
        <v>280</v>
      </c>
      <c r="N79" s="62" t="s">
        <v>68</v>
      </c>
      <c r="O79" s="62" t="s">
        <v>68</v>
      </c>
      <c r="P79" s="62" t="s">
        <v>69</v>
      </c>
      <c r="Q79" s="62">
        <v>8</v>
      </c>
      <c r="R79" s="62" t="s">
        <v>41</v>
      </c>
      <c r="S79" s="62" t="s">
        <v>42</v>
      </c>
      <c r="T79" s="62" t="s">
        <v>43</v>
      </c>
      <c r="U79" s="71">
        <v>311800905</v>
      </c>
      <c r="V79" s="71">
        <v>311800905</v>
      </c>
      <c r="W79" s="62" t="s">
        <v>44</v>
      </c>
      <c r="X79" s="62" t="s">
        <v>36</v>
      </c>
      <c r="Y79" s="62" t="s">
        <v>232</v>
      </c>
      <c r="Z79" s="62" t="s">
        <v>233</v>
      </c>
      <c r="AA79" s="62">
        <v>6012220601</v>
      </c>
      <c r="AB79" s="62" t="s">
        <v>234</v>
      </c>
    </row>
    <row r="80" spans="1:28" ht="14.25" customHeight="1" x14ac:dyDescent="0.25">
      <c r="A80" s="62" t="s">
        <v>28</v>
      </c>
      <c r="B80" s="62" t="s">
        <v>223</v>
      </c>
      <c r="C80" s="69" t="s">
        <v>224</v>
      </c>
      <c r="D80" s="69" t="s">
        <v>31</v>
      </c>
      <c r="E80" s="69">
        <v>32</v>
      </c>
      <c r="F80" s="63" t="s">
        <v>281</v>
      </c>
      <c r="G80" s="62" t="s">
        <v>226</v>
      </c>
      <c r="H80" s="62" t="s">
        <v>242</v>
      </c>
      <c r="I80" s="62" t="s">
        <v>251</v>
      </c>
      <c r="J80" s="64">
        <v>80131500</v>
      </c>
      <c r="K80" s="62" t="s">
        <v>244</v>
      </c>
      <c r="L80" s="62" t="s">
        <v>66</v>
      </c>
      <c r="M80" s="62" t="s">
        <v>282</v>
      </c>
      <c r="N80" s="62" t="s">
        <v>68</v>
      </c>
      <c r="O80" s="62" t="s">
        <v>68</v>
      </c>
      <c r="P80" s="62" t="s">
        <v>69</v>
      </c>
      <c r="Q80" s="62">
        <v>8</v>
      </c>
      <c r="R80" s="62" t="s">
        <v>41</v>
      </c>
      <c r="S80" s="98" t="s">
        <v>70</v>
      </c>
      <c r="T80" s="62" t="s">
        <v>43</v>
      </c>
      <c r="U80" s="71">
        <v>72292500</v>
      </c>
      <c r="V80" s="71">
        <v>72292500</v>
      </c>
      <c r="W80" s="62" t="s">
        <v>44</v>
      </c>
      <c r="X80" s="62" t="s">
        <v>36</v>
      </c>
      <c r="Y80" s="62" t="s">
        <v>232</v>
      </c>
      <c r="Z80" s="62" t="s">
        <v>233</v>
      </c>
      <c r="AA80" s="62">
        <v>6012220601</v>
      </c>
      <c r="AB80" s="62" t="s">
        <v>234</v>
      </c>
    </row>
    <row r="81" spans="1:28" ht="14.25" customHeight="1" x14ac:dyDescent="0.25">
      <c r="A81" s="62" t="s">
        <v>28</v>
      </c>
      <c r="B81" s="62" t="s">
        <v>223</v>
      </c>
      <c r="C81" s="69" t="s">
        <v>224</v>
      </c>
      <c r="D81" s="69" t="s">
        <v>31</v>
      </c>
      <c r="E81" s="69">
        <v>29</v>
      </c>
      <c r="F81" s="63" t="s">
        <v>283</v>
      </c>
      <c r="G81" s="62" t="s">
        <v>226</v>
      </c>
      <c r="H81" s="62" t="s">
        <v>242</v>
      </c>
      <c r="I81" s="62" t="s">
        <v>243</v>
      </c>
      <c r="J81" s="64">
        <v>80111620</v>
      </c>
      <c r="K81" s="62" t="s">
        <v>244</v>
      </c>
      <c r="L81" s="62" t="s">
        <v>52</v>
      </c>
      <c r="M81" s="62" t="s">
        <v>284</v>
      </c>
      <c r="N81" s="62" t="s">
        <v>60</v>
      </c>
      <c r="O81" s="62" t="s">
        <v>60</v>
      </c>
      <c r="P81" s="62" t="s">
        <v>54</v>
      </c>
      <c r="Q81" s="62">
        <v>11</v>
      </c>
      <c r="R81" s="62" t="s">
        <v>41</v>
      </c>
      <c r="S81" s="62" t="s">
        <v>211</v>
      </c>
      <c r="T81" s="62" t="s">
        <v>43</v>
      </c>
      <c r="U81" s="71">
        <v>23585520</v>
      </c>
      <c r="V81" s="71">
        <v>23585520</v>
      </c>
      <c r="W81" s="62" t="s">
        <v>44</v>
      </c>
      <c r="X81" s="62" t="s">
        <v>36</v>
      </c>
      <c r="Y81" s="62" t="s">
        <v>232</v>
      </c>
      <c r="Z81" s="62" t="s">
        <v>233</v>
      </c>
      <c r="AA81" s="62">
        <v>6012220601</v>
      </c>
      <c r="AB81" s="62" t="s">
        <v>234</v>
      </c>
    </row>
    <row r="82" spans="1:28" ht="14.25" customHeight="1" x14ac:dyDescent="0.25">
      <c r="A82" s="62" t="s">
        <v>28</v>
      </c>
      <c r="B82" s="62" t="s">
        <v>223</v>
      </c>
      <c r="C82" s="69" t="s">
        <v>224</v>
      </c>
      <c r="D82" s="69" t="s">
        <v>31</v>
      </c>
      <c r="E82" s="69">
        <v>7</v>
      </c>
      <c r="F82" s="63" t="s">
        <v>285</v>
      </c>
      <c r="G82" s="62" t="s">
        <v>226</v>
      </c>
      <c r="H82" s="62" t="s">
        <v>242</v>
      </c>
      <c r="I82" s="62" t="s">
        <v>243</v>
      </c>
      <c r="J82" s="64">
        <v>80111620</v>
      </c>
      <c r="K82" s="62" t="s">
        <v>244</v>
      </c>
      <c r="L82" s="62" t="s">
        <v>52</v>
      </c>
      <c r="M82" s="62" t="s">
        <v>286</v>
      </c>
      <c r="N82" s="62" t="s">
        <v>55</v>
      </c>
      <c r="O82" s="62" t="s">
        <v>55</v>
      </c>
      <c r="P82" s="62" t="s">
        <v>55</v>
      </c>
      <c r="Q82" s="62">
        <v>10</v>
      </c>
      <c r="R82" s="62" t="s">
        <v>41</v>
      </c>
      <c r="S82" s="62" t="s">
        <v>211</v>
      </c>
      <c r="T82" s="62" t="s">
        <v>43</v>
      </c>
      <c r="U82" s="97">
        <v>3675000</v>
      </c>
      <c r="V82" s="97">
        <v>3675000</v>
      </c>
      <c r="W82" s="62" t="s">
        <v>44</v>
      </c>
      <c r="X82" s="62" t="s">
        <v>36</v>
      </c>
      <c r="Y82" s="62" t="s">
        <v>232</v>
      </c>
      <c r="Z82" s="62" t="s">
        <v>233</v>
      </c>
      <c r="AA82" s="62">
        <v>6012220601</v>
      </c>
      <c r="AB82" s="62" t="s">
        <v>234</v>
      </c>
    </row>
    <row r="83" spans="1:28" ht="14.25" customHeight="1" x14ac:dyDescent="0.25">
      <c r="A83" s="62" t="s">
        <v>28</v>
      </c>
      <c r="B83" s="62" t="s">
        <v>223</v>
      </c>
      <c r="C83" s="69" t="s">
        <v>224</v>
      </c>
      <c r="D83" s="69" t="s">
        <v>31</v>
      </c>
      <c r="E83" s="69">
        <v>29</v>
      </c>
      <c r="F83" s="63" t="s">
        <v>287</v>
      </c>
      <c r="G83" s="62" t="s">
        <v>226</v>
      </c>
      <c r="H83" s="62" t="s">
        <v>242</v>
      </c>
      <c r="I83" s="62" t="s">
        <v>243</v>
      </c>
      <c r="J83" s="64">
        <v>43233501</v>
      </c>
      <c r="K83" s="62" t="s">
        <v>244</v>
      </c>
      <c r="L83" s="62" t="s">
        <v>288</v>
      </c>
      <c r="M83" s="62" t="s">
        <v>289</v>
      </c>
      <c r="N83" s="62" t="s">
        <v>69</v>
      </c>
      <c r="O83" s="62" t="s">
        <v>111</v>
      </c>
      <c r="P83" s="62" t="s">
        <v>40</v>
      </c>
      <c r="Q83" s="62">
        <v>12</v>
      </c>
      <c r="R83" s="62" t="s">
        <v>41</v>
      </c>
      <c r="S83" s="62" t="s">
        <v>116</v>
      </c>
      <c r="T83" s="62" t="s">
        <v>43</v>
      </c>
      <c r="U83" s="97">
        <v>10696777</v>
      </c>
      <c r="V83" s="97">
        <v>10696777</v>
      </c>
      <c r="W83" s="62" t="s">
        <v>44</v>
      </c>
      <c r="X83" s="62" t="s">
        <v>36</v>
      </c>
      <c r="Y83" s="62" t="s">
        <v>232</v>
      </c>
      <c r="Z83" s="62" t="s">
        <v>233</v>
      </c>
      <c r="AA83" s="62">
        <v>6012220601</v>
      </c>
      <c r="AB83" s="62" t="s">
        <v>234</v>
      </c>
    </row>
    <row r="84" spans="1:28" ht="14.25" customHeight="1" x14ac:dyDescent="0.25">
      <c r="A84" s="62" t="s">
        <v>28</v>
      </c>
      <c r="B84" s="62" t="s">
        <v>223</v>
      </c>
      <c r="C84" s="69" t="s">
        <v>224</v>
      </c>
      <c r="D84" s="69" t="s">
        <v>31</v>
      </c>
      <c r="E84" s="69">
        <v>32</v>
      </c>
      <c r="F84" s="63" t="s">
        <v>290</v>
      </c>
      <c r="G84" s="62" t="s">
        <v>226</v>
      </c>
      <c r="H84" s="62" t="s">
        <v>242</v>
      </c>
      <c r="I84" s="62" t="s">
        <v>251</v>
      </c>
      <c r="J84" s="64">
        <v>80111620</v>
      </c>
      <c r="K84" s="62" t="s">
        <v>244</v>
      </c>
      <c r="L84" s="62" t="s">
        <v>52</v>
      </c>
      <c r="M84" s="62" t="s">
        <v>291</v>
      </c>
      <c r="N84" s="62" t="s">
        <v>69</v>
      </c>
      <c r="O84" s="62" t="s">
        <v>69</v>
      </c>
      <c r="P84" s="62" t="s">
        <v>111</v>
      </c>
      <c r="Q84" s="62">
        <v>5</v>
      </c>
      <c r="R84" s="62" t="s">
        <v>41</v>
      </c>
      <c r="S84" s="62" t="s">
        <v>211</v>
      </c>
      <c r="T84" s="62" t="s">
        <v>43</v>
      </c>
      <c r="U84" s="71">
        <v>29650000</v>
      </c>
      <c r="V84" s="71">
        <v>29650000</v>
      </c>
      <c r="W84" s="62" t="s">
        <v>44</v>
      </c>
      <c r="X84" s="62" t="s">
        <v>36</v>
      </c>
      <c r="Y84" s="62" t="s">
        <v>292</v>
      </c>
      <c r="Z84" s="62" t="s">
        <v>233</v>
      </c>
      <c r="AA84" s="62">
        <v>6012220601</v>
      </c>
      <c r="AB84" s="62" t="s">
        <v>293</v>
      </c>
    </row>
    <row r="85" spans="1:28" ht="14.25" customHeight="1" x14ac:dyDescent="0.25">
      <c r="A85" s="62" t="s">
        <v>28</v>
      </c>
      <c r="B85" s="62" t="s">
        <v>223</v>
      </c>
      <c r="C85" s="69" t="s">
        <v>224</v>
      </c>
      <c r="D85" s="69" t="s">
        <v>31</v>
      </c>
      <c r="E85" s="69">
        <v>32</v>
      </c>
      <c r="F85" s="63" t="s">
        <v>294</v>
      </c>
      <c r="G85" s="62" t="s">
        <v>226</v>
      </c>
      <c r="H85" s="62" t="s">
        <v>242</v>
      </c>
      <c r="I85" s="62" t="s">
        <v>251</v>
      </c>
      <c r="J85" s="64">
        <v>80111620</v>
      </c>
      <c r="K85" s="62" t="s">
        <v>244</v>
      </c>
      <c r="L85" s="62" t="s">
        <v>52</v>
      </c>
      <c r="M85" s="62" t="s">
        <v>295</v>
      </c>
      <c r="N85" s="62" t="s">
        <v>96</v>
      </c>
      <c r="O85" s="62" t="s">
        <v>96</v>
      </c>
      <c r="P85" s="62" t="s">
        <v>97</v>
      </c>
      <c r="Q85" s="62">
        <v>7</v>
      </c>
      <c r="R85" s="62" t="s">
        <v>41</v>
      </c>
      <c r="S85" s="62" t="s">
        <v>211</v>
      </c>
      <c r="T85" s="62" t="s">
        <v>43</v>
      </c>
      <c r="U85" s="71">
        <v>23977800</v>
      </c>
      <c r="V85" s="71">
        <v>23977800</v>
      </c>
      <c r="W85" s="62" t="s">
        <v>44</v>
      </c>
      <c r="X85" s="62" t="s">
        <v>36</v>
      </c>
      <c r="Y85" s="62" t="s">
        <v>292</v>
      </c>
      <c r="Z85" s="62" t="s">
        <v>233</v>
      </c>
      <c r="AA85" s="62">
        <v>6012220601</v>
      </c>
      <c r="AB85" s="62" t="s">
        <v>293</v>
      </c>
    </row>
    <row r="86" spans="1:28" ht="14.25" customHeight="1" x14ac:dyDescent="0.25">
      <c r="A86" s="62" t="s">
        <v>28</v>
      </c>
      <c r="B86" s="62" t="s">
        <v>223</v>
      </c>
      <c r="C86" s="69" t="s">
        <v>224</v>
      </c>
      <c r="D86" s="69" t="s">
        <v>31</v>
      </c>
      <c r="E86" s="69">
        <v>28</v>
      </c>
      <c r="F86" s="63" t="s">
        <v>296</v>
      </c>
      <c r="G86" s="62" t="s">
        <v>226</v>
      </c>
      <c r="H86" s="62" t="s">
        <v>242</v>
      </c>
      <c r="I86" s="62" t="s">
        <v>251</v>
      </c>
      <c r="J86" s="64">
        <v>80111620</v>
      </c>
      <c r="K86" s="62" t="s">
        <v>244</v>
      </c>
      <c r="L86" s="62" t="s">
        <v>52</v>
      </c>
      <c r="M86" s="62" t="s">
        <v>297</v>
      </c>
      <c r="N86" s="62" t="s">
        <v>298</v>
      </c>
      <c r="O86" s="62" t="s">
        <v>97</v>
      </c>
      <c r="P86" s="62" t="s">
        <v>299</v>
      </c>
      <c r="Q86" s="62">
        <v>6</v>
      </c>
      <c r="R86" s="62" t="s">
        <v>41</v>
      </c>
      <c r="S86" s="62" t="s">
        <v>211</v>
      </c>
      <c r="T86" s="62" t="s">
        <v>43</v>
      </c>
      <c r="U86" s="71">
        <v>34479900</v>
      </c>
      <c r="V86" s="71">
        <v>34479900</v>
      </c>
      <c r="W86" s="62" t="s">
        <v>44</v>
      </c>
      <c r="X86" s="62" t="s">
        <v>36</v>
      </c>
      <c r="Y86" s="62" t="s">
        <v>292</v>
      </c>
      <c r="Z86" s="62" t="s">
        <v>233</v>
      </c>
      <c r="AA86" s="62">
        <v>6012220601</v>
      </c>
      <c r="AB86" s="62" t="s">
        <v>293</v>
      </c>
    </row>
    <row r="87" spans="1:28" ht="14.25" customHeight="1" x14ac:dyDescent="0.25">
      <c r="A87" s="62" t="s">
        <v>28</v>
      </c>
      <c r="B87" s="62" t="s">
        <v>223</v>
      </c>
      <c r="C87" s="69" t="s">
        <v>224</v>
      </c>
      <c r="D87" s="69" t="s">
        <v>31</v>
      </c>
      <c r="E87" s="69">
        <v>32</v>
      </c>
      <c r="F87" s="63" t="s">
        <v>300</v>
      </c>
      <c r="G87" s="62" t="s">
        <v>226</v>
      </c>
      <c r="H87" s="62" t="s">
        <v>242</v>
      </c>
      <c r="I87" s="62" t="s">
        <v>251</v>
      </c>
      <c r="J87" s="64">
        <v>80111620</v>
      </c>
      <c r="K87" s="62" t="s">
        <v>244</v>
      </c>
      <c r="L87" s="62" t="s">
        <v>52</v>
      </c>
      <c r="M87" s="62" t="s">
        <v>301</v>
      </c>
      <c r="N87" s="62" t="s">
        <v>69</v>
      </c>
      <c r="O87" s="62" t="s">
        <v>69</v>
      </c>
      <c r="P87" s="62" t="s">
        <v>111</v>
      </c>
      <c r="Q87" s="62">
        <v>5</v>
      </c>
      <c r="R87" s="62" t="s">
        <v>41</v>
      </c>
      <c r="S87" s="62" t="s">
        <v>211</v>
      </c>
      <c r="T87" s="62" t="s">
        <v>43</v>
      </c>
      <c r="U87" s="71">
        <v>29650000</v>
      </c>
      <c r="V87" s="71">
        <v>29650000</v>
      </c>
      <c r="W87" s="62" t="s">
        <v>44</v>
      </c>
      <c r="X87" s="62" t="s">
        <v>36</v>
      </c>
      <c r="Y87" s="62" t="s">
        <v>292</v>
      </c>
      <c r="Z87" s="62" t="s">
        <v>233</v>
      </c>
      <c r="AA87" s="62">
        <v>6012220601</v>
      </c>
      <c r="AB87" s="62" t="s">
        <v>293</v>
      </c>
    </row>
    <row r="88" spans="1:28" ht="14.25" customHeight="1" x14ac:dyDescent="0.25">
      <c r="A88" s="62" t="s">
        <v>28</v>
      </c>
      <c r="B88" s="62" t="s">
        <v>223</v>
      </c>
      <c r="C88" s="69" t="s">
        <v>224</v>
      </c>
      <c r="D88" s="69" t="s">
        <v>31</v>
      </c>
      <c r="E88" s="69">
        <v>32</v>
      </c>
      <c r="F88" s="63" t="s">
        <v>302</v>
      </c>
      <c r="G88" s="62" t="s">
        <v>226</v>
      </c>
      <c r="H88" s="62" t="s">
        <v>227</v>
      </c>
      <c r="I88" s="62" t="s">
        <v>236</v>
      </c>
      <c r="J88" s="64">
        <v>80111620</v>
      </c>
      <c r="K88" s="62" t="s">
        <v>229</v>
      </c>
      <c r="L88" s="62" t="s">
        <v>52</v>
      </c>
      <c r="M88" s="62" t="s">
        <v>303</v>
      </c>
      <c r="N88" s="62" t="s">
        <v>69</v>
      </c>
      <c r="O88" s="62" t="s">
        <v>69</v>
      </c>
      <c r="P88" s="62" t="s">
        <v>111</v>
      </c>
      <c r="Q88" s="62">
        <v>5</v>
      </c>
      <c r="R88" s="62" t="s">
        <v>41</v>
      </c>
      <c r="S88" s="62" t="s">
        <v>211</v>
      </c>
      <c r="T88" s="62" t="s">
        <v>43</v>
      </c>
      <c r="U88" s="71">
        <v>29650000</v>
      </c>
      <c r="V88" s="71">
        <v>29650000</v>
      </c>
      <c r="W88" s="62" t="s">
        <v>44</v>
      </c>
      <c r="X88" s="62" t="s">
        <v>36</v>
      </c>
      <c r="Y88" s="62" t="s">
        <v>292</v>
      </c>
      <c r="Z88" s="62" t="s">
        <v>233</v>
      </c>
      <c r="AA88" s="62">
        <v>6012220601</v>
      </c>
      <c r="AB88" s="62" t="s">
        <v>293</v>
      </c>
    </row>
    <row r="89" spans="1:28" ht="14.25" customHeight="1" x14ac:dyDescent="0.25">
      <c r="A89" s="62" t="s">
        <v>28</v>
      </c>
      <c r="B89" s="62" t="s">
        <v>223</v>
      </c>
      <c r="C89" s="69" t="s">
        <v>224</v>
      </c>
      <c r="D89" s="69" t="s">
        <v>31</v>
      </c>
      <c r="E89" s="69">
        <v>32</v>
      </c>
      <c r="F89" s="63" t="s">
        <v>304</v>
      </c>
      <c r="G89" s="62" t="s">
        <v>226</v>
      </c>
      <c r="H89" s="62" t="s">
        <v>242</v>
      </c>
      <c r="I89" s="62" t="s">
        <v>243</v>
      </c>
      <c r="J89" s="64">
        <v>80111620</v>
      </c>
      <c r="K89" s="62" t="s">
        <v>244</v>
      </c>
      <c r="L89" s="62" t="s">
        <v>52</v>
      </c>
      <c r="M89" s="62" t="s">
        <v>305</v>
      </c>
      <c r="N89" s="62" t="s">
        <v>69</v>
      </c>
      <c r="O89" s="62" t="s">
        <v>69</v>
      </c>
      <c r="P89" s="62" t="s">
        <v>111</v>
      </c>
      <c r="Q89" s="62">
        <v>5</v>
      </c>
      <c r="R89" s="62" t="s">
        <v>41</v>
      </c>
      <c r="S89" s="62" t="s">
        <v>211</v>
      </c>
      <c r="T89" s="62" t="s">
        <v>43</v>
      </c>
      <c r="U89" s="71">
        <v>35080000</v>
      </c>
      <c r="V89" s="71">
        <v>35080000</v>
      </c>
      <c r="W89" s="62" t="s">
        <v>44</v>
      </c>
      <c r="X89" s="62" t="s">
        <v>36</v>
      </c>
      <c r="Y89" s="62" t="s">
        <v>292</v>
      </c>
      <c r="Z89" s="62" t="s">
        <v>233</v>
      </c>
      <c r="AA89" s="62">
        <v>6012220601</v>
      </c>
      <c r="AB89" s="62" t="s">
        <v>293</v>
      </c>
    </row>
    <row r="90" spans="1:28" ht="14.25" customHeight="1" x14ac:dyDescent="0.25">
      <c r="A90" s="62" t="s">
        <v>28</v>
      </c>
      <c r="B90" s="62" t="s">
        <v>223</v>
      </c>
      <c r="C90" s="69" t="s">
        <v>224</v>
      </c>
      <c r="D90" s="69" t="s">
        <v>31</v>
      </c>
      <c r="E90" s="69">
        <v>32</v>
      </c>
      <c r="F90" s="63" t="s">
        <v>306</v>
      </c>
      <c r="G90" s="62" t="s">
        <v>226</v>
      </c>
      <c r="H90" s="62" t="s">
        <v>242</v>
      </c>
      <c r="I90" s="62" t="s">
        <v>243</v>
      </c>
      <c r="J90" s="64">
        <v>80111620</v>
      </c>
      <c r="K90" s="62" t="s">
        <v>244</v>
      </c>
      <c r="L90" s="62" t="s">
        <v>52</v>
      </c>
      <c r="M90" s="62" t="s">
        <v>307</v>
      </c>
      <c r="N90" s="62" t="s">
        <v>69</v>
      </c>
      <c r="O90" s="62" t="s">
        <v>69</v>
      </c>
      <c r="P90" s="62" t="s">
        <v>111</v>
      </c>
      <c r="Q90" s="62">
        <v>5.5</v>
      </c>
      <c r="R90" s="62" t="s">
        <v>41</v>
      </c>
      <c r="S90" s="62" t="s">
        <v>211</v>
      </c>
      <c r="T90" s="62" t="s">
        <v>43</v>
      </c>
      <c r="U90" s="71">
        <v>24058650</v>
      </c>
      <c r="V90" s="71">
        <v>24058650</v>
      </c>
      <c r="W90" s="62" t="s">
        <v>44</v>
      </c>
      <c r="X90" s="62" t="s">
        <v>36</v>
      </c>
      <c r="Y90" s="62" t="s">
        <v>292</v>
      </c>
      <c r="Z90" s="62" t="s">
        <v>233</v>
      </c>
      <c r="AA90" s="62">
        <v>6012220601</v>
      </c>
      <c r="AB90" s="62" t="s">
        <v>293</v>
      </c>
    </row>
    <row r="91" spans="1:28" ht="14.25" customHeight="1" x14ac:dyDescent="0.25">
      <c r="A91" s="62" t="s">
        <v>28</v>
      </c>
      <c r="B91" s="62" t="s">
        <v>223</v>
      </c>
      <c r="C91" s="69" t="s">
        <v>224</v>
      </c>
      <c r="D91" s="69" t="s">
        <v>31</v>
      </c>
      <c r="E91" s="69">
        <v>32</v>
      </c>
      <c r="F91" s="63" t="s">
        <v>308</v>
      </c>
      <c r="G91" s="62" t="s">
        <v>226</v>
      </c>
      <c r="H91" s="62" t="s">
        <v>242</v>
      </c>
      <c r="I91" s="62" t="s">
        <v>251</v>
      </c>
      <c r="J91" s="64">
        <v>80111620</v>
      </c>
      <c r="K91" s="62" t="s">
        <v>244</v>
      </c>
      <c r="L91" s="62" t="s">
        <v>52</v>
      </c>
      <c r="M91" s="62" t="s">
        <v>309</v>
      </c>
      <c r="N91" s="62" t="s">
        <v>69</v>
      </c>
      <c r="O91" s="62" t="s">
        <v>69</v>
      </c>
      <c r="P91" s="62" t="s">
        <v>111</v>
      </c>
      <c r="Q91" s="62">
        <v>5</v>
      </c>
      <c r="R91" s="62" t="s">
        <v>41</v>
      </c>
      <c r="S91" s="62" t="s">
        <v>211</v>
      </c>
      <c r="T91" s="62" t="s">
        <v>43</v>
      </c>
      <c r="U91" s="71">
        <v>31730000</v>
      </c>
      <c r="V91" s="71">
        <v>31730000</v>
      </c>
      <c r="W91" s="62" t="s">
        <v>44</v>
      </c>
      <c r="X91" s="62" t="s">
        <v>36</v>
      </c>
      <c r="Y91" s="62" t="s">
        <v>292</v>
      </c>
      <c r="Z91" s="62" t="s">
        <v>233</v>
      </c>
      <c r="AA91" s="62">
        <v>6012220601</v>
      </c>
      <c r="AB91" s="62" t="s">
        <v>293</v>
      </c>
    </row>
    <row r="92" spans="1:28" ht="14.25" customHeight="1" x14ac:dyDescent="0.25">
      <c r="A92" s="62" t="s">
        <v>28</v>
      </c>
      <c r="B92" s="62" t="s">
        <v>223</v>
      </c>
      <c r="C92" s="69" t="s">
        <v>224</v>
      </c>
      <c r="D92" s="69" t="s">
        <v>31</v>
      </c>
      <c r="E92" s="69">
        <v>32</v>
      </c>
      <c r="F92" s="63" t="s">
        <v>310</v>
      </c>
      <c r="G92" s="62" t="s">
        <v>226</v>
      </c>
      <c r="H92" s="62" t="s">
        <v>242</v>
      </c>
      <c r="I92" s="62" t="s">
        <v>251</v>
      </c>
      <c r="J92" s="64">
        <v>80111620</v>
      </c>
      <c r="K92" s="62" t="s">
        <v>244</v>
      </c>
      <c r="L92" s="62" t="s">
        <v>52</v>
      </c>
      <c r="M92" s="62" t="s">
        <v>311</v>
      </c>
      <c r="N92" s="62" t="s">
        <v>69</v>
      </c>
      <c r="O92" s="62" t="s">
        <v>69</v>
      </c>
      <c r="P92" s="62" t="s">
        <v>111</v>
      </c>
      <c r="Q92" s="62">
        <v>5</v>
      </c>
      <c r="R92" s="62" t="s">
        <v>41</v>
      </c>
      <c r="S92" s="62" t="s">
        <v>211</v>
      </c>
      <c r="T92" s="62" t="s">
        <v>43</v>
      </c>
      <c r="U92" s="71">
        <v>29650000</v>
      </c>
      <c r="V92" s="71">
        <v>29650000</v>
      </c>
      <c r="W92" s="62" t="s">
        <v>44</v>
      </c>
      <c r="X92" s="62" t="s">
        <v>36</v>
      </c>
      <c r="Y92" s="62" t="s">
        <v>292</v>
      </c>
      <c r="Z92" s="62" t="s">
        <v>233</v>
      </c>
      <c r="AA92" s="62">
        <v>6012220601</v>
      </c>
      <c r="AB92" s="62" t="s">
        <v>293</v>
      </c>
    </row>
    <row r="93" spans="1:28" ht="14.25" customHeight="1" x14ac:dyDescent="0.25">
      <c r="A93" s="62" t="s">
        <v>28</v>
      </c>
      <c r="B93" s="62" t="s">
        <v>223</v>
      </c>
      <c r="C93" s="69" t="s">
        <v>224</v>
      </c>
      <c r="D93" s="69" t="s">
        <v>31</v>
      </c>
      <c r="E93" s="69">
        <v>32</v>
      </c>
      <c r="F93" s="63" t="s">
        <v>312</v>
      </c>
      <c r="G93" s="62" t="s">
        <v>226</v>
      </c>
      <c r="H93" s="62" t="s">
        <v>242</v>
      </c>
      <c r="I93" s="62" t="s">
        <v>251</v>
      </c>
      <c r="J93" s="64">
        <v>80111620</v>
      </c>
      <c r="K93" s="62" t="s">
        <v>244</v>
      </c>
      <c r="L93" s="62" t="s">
        <v>52</v>
      </c>
      <c r="M93" s="62" t="s">
        <v>313</v>
      </c>
      <c r="N93" s="62" t="s">
        <v>69</v>
      </c>
      <c r="O93" s="62" t="s">
        <v>69</v>
      </c>
      <c r="P93" s="62" t="s">
        <v>111</v>
      </c>
      <c r="Q93" s="62">
        <v>5</v>
      </c>
      <c r="R93" s="62" t="s">
        <v>41</v>
      </c>
      <c r="S93" s="62" t="s">
        <v>211</v>
      </c>
      <c r="T93" s="62" t="s">
        <v>43</v>
      </c>
      <c r="U93" s="71">
        <v>32307008</v>
      </c>
      <c r="V93" s="71">
        <v>32307008</v>
      </c>
      <c r="W93" s="62" t="s">
        <v>44</v>
      </c>
      <c r="X93" s="62" t="s">
        <v>36</v>
      </c>
      <c r="Y93" s="62" t="s">
        <v>292</v>
      </c>
      <c r="Z93" s="62" t="s">
        <v>233</v>
      </c>
      <c r="AA93" s="62">
        <v>6012220601</v>
      </c>
      <c r="AB93" s="62" t="s">
        <v>293</v>
      </c>
    </row>
    <row r="94" spans="1:28" ht="14.25" customHeight="1" x14ac:dyDescent="0.25">
      <c r="A94" s="62" t="s">
        <v>28</v>
      </c>
      <c r="B94" s="62" t="s">
        <v>223</v>
      </c>
      <c r="C94" s="69" t="s">
        <v>224</v>
      </c>
      <c r="D94" s="69" t="s">
        <v>31</v>
      </c>
      <c r="E94" s="69">
        <v>40</v>
      </c>
      <c r="F94" s="63" t="s">
        <v>314</v>
      </c>
      <c r="G94" s="62" t="s">
        <v>226</v>
      </c>
      <c r="H94" s="62" t="s">
        <v>242</v>
      </c>
      <c r="I94" s="62" t="s">
        <v>251</v>
      </c>
      <c r="J94" s="64">
        <v>80111620</v>
      </c>
      <c r="K94" s="62" t="s">
        <v>244</v>
      </c>
      <c r="L94" s="62" t="s">
        <v>52</v>
      </c>
      <c r="M94" s="62" t="s">
        <v>315</v>
      </c>
      <c r="N94" s="62" t="s">
        <v>111</v>
      </c>
      <c r="O94" s="62" t="s">
        <v>111</v>
      </c>
      <c r="P94" s="62" t="s">
        <v>40</v>
      </c>
      <c r="Q94" s="62">
        <v>4</v>
      </c>
      <c r="R94" s="62" t="s">
        <v>41</v>
      </c>
      <c r="S94" s="62" t="s">
        <v>126</v>
      </c>
      <c r="T94" s="62" t="s">
        <v>43</v>
      </c>
      <c r="U94" s="71">
        <v>24000000</v>
      </c>
      <c r="V94" s="71">
        <v>24000000</v>
      </c>
      <c r="W94" s="62" t="s">
        <v>44</v>
      </c>
      <c r="X94" s="62" t="s">
        <v>36</v>
      </c>
      <c r="Y94" s="62" t="s">
        <v>292</v>
      </c>
      <c r="Z94" s="62" t="s">
        <v>233</v>
      </c>
      <c r="AA94" s="62">
        <v>6012220601</v>
      </c>
      <c r="AB94" s="62" t="s">
        <v>293</v>
      </c>
    </row>
    <row r="95" spans="1:28" ht="14.25" customHeight="1" x14ac:dyDescent="0.25">
      <c r="A95" s="62" t="s">
        <v>28</v>
      </c>
      <c r="B95" s="62" t="s">
        <v>223</v>
      </c>
      <c r="C95" s="69" t="s">
        <v>224</v>
      </c>
      <c r="D95" s="69" t="s">
        <v>31</v>
      </c>
      <c r="E95" s="69">
        <v>40</v>
      </c>
      <c r="F95" s="63" t="s">
        <v>316</v>
      </c>
      <c r="G95" s="62" t="s">
        <v>226</v>
      </c>
      <c r="H95" s="62" t="s">
        <v>242</v>
      </c>
      <c r="I95" s="62" t="s">
        <v>251</v>
      </c>
      <c r="J95" s="64">
        <v>80111620</v>
      </c>
      <c r="K95" s="62" t="s">
        <v>244</v>
      </c>
      <c r="L95" s="62" t="s">
        <v>52</v>
      </c>
      <c r="M95" s="62" t="s">
        <v>317</v>
      </c>
      <c r="N95" s="62" t="s">
        <v>111</v>
      </c>
      <c r="O95" s="62" t="s">
        <v>111</v>
      </c>
      <c r="P95" s="62" t="s">
        <v>40</v>
      </c>
      <c r="Q95" s="62">
        <v>4</v>
      </c>
      <c r="R95" s="62" t="s">
        <v>41</v>
      </c>
      <c r="S95" s="62" t="s">
        <v>126</v>
      </c>
      <c r="T95" s="62" t="s">
        <v>43</v>
      </c>
      <c r="U95" s="71">
        <v>24000000</v>
      </c>
      <c r="V95" s="71">
        <v>24000000</v>
      </c>
      <c r="W95" s="62" t="s">
        <v>44</v>
      </c>
      <c r="X95" s="62" t="s">
        <v>36</v>
      </c>
      <c r="Y95" s="62" t="s">
        <v>292</v>
      </c>
      <c r="Z95" s="62" t="s">
        <v>233</v>
      </c>
      <c r="AA95" s="62">
        <v>6012220601</v>
      </c>
      <c r="AB95" s="62" t="s">
        <v>293</v>
      </c>
    </row>
    <row r="96" spans="1:28" ht="14.25" customHeight="1" x14ac:dyDescent="0.25">
      <c r="A96" s="62" t="s">
        <v>28</v>
      </c>
      <c r="B96" s="62" t="s">
        <v>223</v>
      </c>
      <c r="C96" s="69" t="s">
        <v>224</v>
      </c>
      <c r="D96" s="69" t="s">
        <v>31</v>
      </c>
      <c r="E96" s="69">
        <v>40</v>
      </c>
      <c r="F96" s="63" t="s">
        <v>318</v>
      </c>
      <c r="G96" s="62" t="s">
        <v>226</v>
      </c>
      <c r="H96" s="62" t="s">
        <v>242</v>
      </c>
      <c r="I96" s="62" t="s">
        <v>251</v>
      </c>
      <c r="J96" s="64">
        <v>80111620</v>
      </c>
      <c r="K96" s="62" t="s">
        <v>244</v>
      </c>
      <c r="L96" s="62" t="s">
        <v>52</v>
      </c>
      <c r="M96" s="62" t="s">
        <v>319</v>
      </c>
      <c r="N96" s="62" t="s">
        <v>111</v>
      </c>
      <c r="O96" s="62" t="s">
        <v>111</v>
      </c>
      <c r="P96" s="62" t="s">
        <v>40</v>
      </c>
      <c r="Q96" s="62">
        <v>4</v>
      </c>
      <c r="R96" s="62" t="s">
        <v>41</v>
      </c>
      <c r="S96" s="62" t="s">
        <v>126</v>
      </c>
      <c r="T96" s="62" t="s">
        <v>43</v>
      </c>
      <c r="U96" s="71">
        <v>13141800</v>
      </c>
      <c r="V96" s="71">
        <v>13141800</v>
      </c>
      <c r="W96" s="62" t="s">
        <v>44</v>
      </c>
      <c r="X96" s="62" t="s">
        <v>36</v>
      </c>
      <c r="Y96" s="62" t="s">
        <v>292</v>
      </c>
      <c r="Z96" s="62" t="s">
        <v>233</v>
      </c>
      <c r="AA96" s="62">
        <v>6012220601</v>
      </c>
      <c r="AB96" s="62" t="s">
        <v>293</v>
      </c>
    </row>
    <row r="97" spans="1:28" ht="14.25" customHeight="1" x14ac:dyDescent="0.25">
      <c r="A97" s="62" t="s">
        <v>28</v>
      </c>
      <c r="B97" s="62" t="s">
        <v>320</v>
      </c>
      <c r="C97" s="69" t="s">
        <v>321</v>
      </c>
      <c r="D97" s="69" t="s">
        <v>31</v>
      </c>
      <c r="E97" s="69" t="s">
        <v>83</v>
      </c>
      <c r="F97" s="63" t="s">
        <v>322</v>
      </c>
      <c r="G97" s="62" t="s">
        <v>323</v>
      </c>
      <c r="H97" s="62" t="s">
        <v>324</v>
      </c>
      <c r="I97" s="62" t="s">
        <v>325</v>
      </c>
      <c r="J97" s="64">
        <v>80111620</v>
      </c>
      <c r="K97" s="62" t="s">
        <v>326</v>
      </c>
      <c r="L97" s="62" t="s">
        <v>52</v>
      </c>
      <c r="M97" s="62" t="s">
        <v>327</v>
      </c>
      <c r="N97" s="102" t="s">
        <v>60</v>
      </c>
      <c r="O97" s="102" t="s">
        <v>60</v>
      </c>
      <c r="P97" s="102" t="s">
        <v>60</v>
      </c>
      <c r="Q97" s="62">
        <v>11</v>
      </c>
      <c r="R97" s="62" t="s">
        <v>41</v>
      </c>
      <c r="S97" s="62" t="s">
        <v>42</v>
      </c>
      <c r="T97" s="62" t="s">
        <v>43</v>
      </c>
      <c r="U97" s="71">
        <v>69300000</v>
      </c>
      <c r="V97" s="71">
        <v>69300000</v>
      </c>
      <c r="W97" s="62" t="s">
        <v>44</v>
      </c>
      <c r="X97" s="62" t="s">
        <v>36</v>
      </c>
      <c r="Y97" s="62" t="s">
        <v>117</v>
      </c>
      <c r="Z97" s="62" t="s">
        <v>118</v>
      </c>
      <c r="AA97" s="62">
        <v>6012220601</v>
      </c>
      <c r="AB97" s="62" t="s">
        <v>119</v>
      </c>
    </row>
    <row r="98" spans="1:28" ht="14.25" customHeight="1" x14ac:dyDescent="0.25">
      <c r="A98" s="62" t="s">
        <v>28</v>
      </c>
      <c r="B98" s="62" t="s">
        <v>320</v>
      </c>
      <c r="C98" s="69" t="s">
        <v>321</v>
      </c>
      <c r="D98" s="69" t="s">
        <v>31</v>
      </c>
      <c r="E98" s="69">
        <v>36</v>
      </c>
      <c r="F98" s="63" t="s">
        <v>328</v>
      </c>
      <c r="G98" s="62" t="s">
        <v>323</v>
      </c>
      <c r="H98" s="62" t="s">
        <v>324</v>
      </c>
      <c r="I98" s="62" t="s">
        <v>329</v>
      </c>
      <c r="J98" s="64">
        <v>80111620</v>
      </c>
      <c r="K98" s="62" t="s">
        <v>326</v>
      </c>
      <c r="L98" s="62" t="s">
        <v>52</v>
      </c>
      <c r="M98" s="62" t="s">
        <v>330</v>
      </c>
      <c r="N98" s="102" t="s">
        <v>60</v>
      </c>
      <c r="O98" s="102" t="s">
        <v>60</v>
      </c>
      <c r="P98" s="102" t="s">
        <v>60</v>
      </c>
      <c r="Q98" s="62">
        <v>11</v>
      </c>
      <c r="R98" s="62" t="s">
        <v>41</v>
      </c>
      <c r="S98" s="62" t="s">
        <v>42</v>
      </c>
      <c r="T98" s="62" t="s">
        <v>43</v>
      </c>
      <c r="U98" s="71">
        <v>79566667</v>
      </c>
      <c r="V98" s="71">
        <v>79566667</v>
      </c>
      <c r="W98" s="62" t="s">
        <v>44</v>
      </c>
      <c r="X98" s="62" t="s">
        <v>36</v>
      </c>
      <c r="Y98" s="62" t="s">
        <v>117</v>
      </c>
      <c r="Z98" s="62" t="s">
        <v>118</v>
      </c>
      <c r="AA98" s="62">
        <v>6012220601</v>
      </c>
      <c r="AB98" s="62" t="s">
        <v>119</v>
      </c>
    </row>
    <row r="99" spans="1:28" ht="14.25" customHeight="1" x14ac:dyDescent="0.25">
      <c r="A99" s="62" t="s">
        <v>28</v>
      </c>
      <c r="B99" s="62" t="s">
        <v>320</v>
      </c>
      <c r="C99" s="69" t="s">
        <v>321</v>
      </c>
      <c r="D99" s="69" t="s">
        <v>31</v>
      </c>
      <c r="E99" s="69" t="s">
        <v>83</v>
      </c>
      <c r="F99" s="63" t="s">
        <v>331</v>
      </c>
      <c r="G99" s="62" t="s">
        <v>323</v>
      </c>
      <c r="H99" s="62" t="s">
        <v>324</v>
      </c>
      <c r="I99" s="62" t="s">
        <v>329</v>
      </c>
      <c r="J99" s="64">
        <v>80111620</v>
      </c>
      <c r="K99" s="62" t="s">
        <v>326</v>
      </c>
      <c r="L99" s="62" t="s">
        <v>52</v>
      </c>
      <c r="M99" s="62" t="s">
        <v>332</v>
      </c>
      <c r="N99" s="102" t="s">
        <v>60</v>
      </c>
      <c r="O99" s="102" t="s">
        <v>60</v>
      </c>
      <c r="P99" s="102" t="s">
        <v>60</v>
      </c>
      <c r="Q99" s="62">
        <v>11</v>
      </c>
      <c r="R99" s="62" t="s">
        <v>41</v>
      </c>
      <c r="S99" s="62" t="s">
        <v>42</v>
      </c>
      <c r="T99" s="62" t="s">
        <v>43</v>
      </c>
      <c r="U99" s="71">
        <v>56100000</v>
      </c>
      <c r="V99" s="71">
        <v>56100000</v>
      </c>
      <c r="W99" s="62" t="s">
        <v>44</v>
      </c>
      <c r="X99" s="62" t="s">
        <v>36</v>
      </c>
      <c r="Y99" s="62" t="s">
        <v>117</v>
      </c>
      <c r="Z99" s="62" t="s">
        <v>118</v>
      </c>
      <c r="AA99" s="62">
        <v>6012220601</v>
      </c>
      <c r="AB99" s="62" t="s">
        <v>119</v>
      </c>
    </row>
    <row r="100" spans="1:28" ht="14.25" customHeight="1" x14ac:dyDescent="0.25">
      <c r="A100" s="62" t="s">
        <v>28</v>
      </c>
      <c r="B100" s="62" t="s">
        <v>320</v>
      </c>
      <c r="C100" s="69" t="s">
        <v>321</v>
      </c>
      <c r="D100" s="69" t="s">
        <v>31</v>
      </c>
      <c r="E100" s="69" t="s">
        <v>83</v>
      </c>
      <c r="F100" s="63" t="s">
        <v>333</v>
      </c>
      <c r="G100" s="62" t="s">
        <v>323</v>
      </c>
      <c r="H100" s="62" t="s">
        <v>324</v>
      </c>
      <c r="I100" s="62" t="s">
        <v>325</v>
      </c>
      <c r="J100" s="64">
        <v>80111620</v>
      </c>
      <c r="K100" s="62" t="s">
        <v>326</v>
      </c>
      <c r="L100" s="62" t="s">
        <v>52</v>
      </c>
      <c r="M100" s="62" t="s">
        <v>334</v>
      </c>
      <c r="N100" s="102" t="s">
        <v>60</v>
      </c>
      <c r="O100" s="102" t="s">
        <v>60</v>
      </c>
      <c r="P100" s="102" t="s">
        <v>60</v>
      </c>
      <c r="Q100" s="62">
        <v>11</v>
      </c>
      <c r="R100" s="62" t="s">
        <v>41</v>
      </c>
      <c r="S100" s="62" t="s">
        <v>42</v>
      </c>
      <c r="T100" s="62" t="s">
        <v>43</v>
      </c>
      <c r="U100" s="71">
        <v>19943000</v>
      </c>
      <c r="V100" s="71">
        <v>19943000</v>
      </c>
      <c r="W100" s="62" t="s">
        <v>44</v>
      </c>
      <c r="X100" s="62" t="s">
        <v>36</v>
      </c>
      <c r="Y100" s="62" t="s">
        <v>117</v>
      </c>
      <c r="Z100" s="62" t="s">
        <v>118</v>
      </c>
      <c r="AA100" s="62">
        <v>6012220601</v>
      </c>
      <c r="AB100" s="62" t="s">
        <v>119</v>
      </c>
    </row>
    <row r="101" spans="1:28" ht="14.25" customHeight="1" x14ac:dyDescent="0.25">
      <c r="A101" s="62" t="s">
        <v>28</v>
      </c>
      <c r="B101" s="62" t="s">
        <v>320</v>
      </c>
      <c r="C101" s="69" t="s">
        <v>321</v>
      </c>
      <c r="D101" s="69" t="s">
        <v>31</v>
      </c>
      <c r="E101" s="69">
        <v>2</v>
      </c>
      <c r="F101" s="63" t="s">
        <v>335</v>
      </c>
      <c r="G101" s="62" t="s">
        <v>323</v>
      </c>
      <c r="H101" s="62" t="s">
        <v>324</v>
      </c>
      <c r="I101" s="62" t="s">
        <v>329</v>
      </c>
      <c r="J101" s="64">
        <v>80111620</v>
      </c>
      <c r="K101" s="62" t="s">
        <v>326</v>
      </c>
      <c r="L101" s="62" t="s">
        <v>52</v>
      </c>
      <c r="M101" s="62" t="s">
        <v>336</v>
      </c>
      <c r="N101" s="102" t="s">
        <v>60</v>
      </c>
      <c r="O101" s="102" t="s">
        <v>60</v>
      </c>
      <c r="P101" s="102" t="s">
        <v>60</v>
      </c>
      <c r="Q101" s="62">
        <v>11</v>
      </c>
      <c r="R101" s="62" t="s">
        <v>41</v>
      </c>
      <c r="S101" s="62" t="s">
        <v>42</v>
      </c>
      <c r="T101" s="62" t="s">
        <v>43</v>
      </c>
      <c r="U101" s="71">
        <v>63423000</v>
      </c>
      <c r="V101" s="71">
        <v>63423000</v>
      </c>
      <c r="W101" s="62" t="s">
        <v>44</v>
      </c>
      <c r="X101" s="62" t="s">
        <v>36</v>
      </c>
      <c r="Y101" s="62" t="s">
        <v>117</v>
      </c>
      <c r="Z101" s="62" t="s">
        <v>118</v>
      </c>
      <c r="AA101" s="62">
        <v>6012220601</v>
      </c>
      <c r="AB101" s="62" t="s">
        <v>119</v>
      </c>
    </row>
    <row r="102" spans="1:28" ht="14.25" customHeight="1" x14ac:dyDescent="0.25">
      <c r="A102" s="62" t="s">
        <v>28</v>
      </c>
      <c r="B102" s="62" t="s">
        <v>320</v>
      </c>
      <c r="C102" s="69" t="s">
        <v>321</v>
      </c>
      <c r="D102" s="69" t="s">
        <v>31</v>
      </c>
      <c r="E102" s="69">
        <v>36</v>
      </c>
      <c r="F102" s="63" t="s">
        <v>337</v>
      </c>
      <c r="G102" s="62" t="s">
        <v>338</v>
      </c>
      <c r="H102" s="62" t="s">
        <v>339</v>
      </c>
      <c r="I102" s="62" t="s">
        <v>340</v>
      </c>
      <c r="J102" s="64">
        <v>80111620</v>
      </c>
      <c r="K102" s="62" t="s">
        <v>341</v>
      </c>
      <c r="L102" s="62" t="s">
        <v>52</v>
      </c>
      <c r="M102" s="62" t="s">
        <v>342</v>
      </c>
      <c r="N102" s="102" t="s">
        <v>60</v>
      </c>
      <c r="O102" s="102" t="s">
        <v>60</v>
      </c>
      <c r="P102" s="102" t="s">
        <v>60</v>
      </c>
      <c r="Q102" s="62">
        <v>11</v>
      </c>
      <c r="R102" s="62" t="s">
        <v>41</v>
      </c>
      <c r="S102" s="62" t="s">
        <v>42</v>
      </c>
      <c r="T102" s="62" t="s">
        <v>43</v>
      </c>
      <c r="U102" s="71">
        <v>120202500</v>
      </c>
      <c r="V102" s="71">
        <v>120202500</v>
      </c>
      <c r="W102" s="62" t="s">
        <v>44</v>
      </c>
      <c r="X102" s="62" t="s">
        <v>36</v>
      </c>
      <c r="Y102" s="62" t="s">
        <v>117</v>
      </c>
      <c r="Z102" s="62" t="s">
        <v>118</v>
      </c>
      <c r="AA102" s="62">
        <v>6012220601</v>
      </c>
      <c r="AB102" s="62" t="s">
        <v>119</v>
      </c>
    </row>
    <row r="103" spans="1:28" ht="14.25" customHeight="1" x14ac:dyDescent="0.25">
      <c r="A103" s="62" t="s">
        <v>28</v>
      </c>
      <c r="B103" s="62" t="s">
        <v>320</v>
      </c>
      <c r="C103" s="69" t="s">
        <v>321</v>
      </c>
      <c r="D103" s="69" t="s">
        <v>31</v>
      </c>
      <c r="E103" s="69">
        <v>2</v>
      </c>
      <c r="F103" s="63" t="s">
        <v>343</v>
      </c>
      <c r="G103" s="62" t="s">
        <v>323</v>
      </c>
      <c r="H103" s="62" t="s">
        <v>324</v>
      </c>
      <c r="I103" s="62" t="s">
        <v>329</v>
      </c>
      <c r="J103" s="64">
        <v>80111620</v>
      </c>
      <c r="K103" s="62" t="s">
        <v>326</v>
      </c>
      <c r="L103" s="62" t="s">
        <v>52</v>
      </c>
      <c r="M103" s="62" t="s">
        <v>344</v>
      </c>
      <c r="N103" s="102" t="s">
        <v>60</v>
      </c>
      <c r="O103" s="102" t="s">
        <v>60</v>
      </c>
      <c r="P103" s="102" t="s">
        <v>60</v>
      </c>
      <c r="Q103" s="62">
        <v>7</v>
      </c>
      <c r="R103" s="62" t="s">
        <v>41</v>
      </c>
      <c r="S103" s="62" t="s">
        <v>42</v>
      </c>
      <c r="T103" s="62" t="s">
        <v>43</v>
      </c>
      <c r="U103" s="71">
        <v>28588000</v>
      </c>
      <c r="V103" s="71">
        <v>28588000</v>
      </c>
      <c r="W103" s="62" t="s">
        <v>44</v>
      </c>
      <c r="X103" s="62" t="s">
        <v>36</v>
      </c>
      <c r="Y103" s="62" t="s">
        <v>117</v>
      </c>
      <c r="Z103" s="62" t="s">
        <v>118</v>
      </c>
      <c r="AA103" s="62">
        <v>6012220601</v>
      </c>
      <c r="AB103" s="62" t="s">
        <v>119</v>
      </c>
    </row>
    <row r="104" spans="1:28" ht="14.25" customHeight="1" x14ac:dyDescent="0.25">
      <c r="A104" s="62" t="s">
        <v>28</v>
      </c>
      <c r="B104" s="62" t="s">
        <v>320</v>
      </c>
      <c r="C104" s="69" t="s">
        <v>321</v>
      </c>
      <c r="D104" s="69" t="s">
        <v>31</v>
      </c>
      <c r="E104" s="69">
        <v>36</v>
      </c>
      <c r="F104" s="63" t="s">
        <v>345</v>
      </c>
      <c r="G104" s="62" t="s">
        <v>323</v>
      </c>
      <c r="H104" s="62" t="s">
        <v>324</v>
      </c>
      <c r="I104" s="62" t="s">
        <v>329</v>
      </c>
      <c r="J104" s="64">
        <v>80111620</v>
      </c>
      <c r="K104" s="62" t="s">
        <v>326</v>
      </c>
      <c r="L104" s="62" t="s">
        <v>52</v>
      </c>
      <c r="M104" s="62" t="s">
        <v>346</v>
      </c>
      <c r="N104" s="102" t="s">
        <v>60</v>
      </c>
      <c r="O104" s="102" t="s">
        <v>60</v>
      </c>
      <c r="P104" s="102" t="s">
        <v>60</v>
      </c>
      <c r="Q104" s="62">
        <v>11</v>
      </c>
      <c r="R104" s="62" t="s">
        <v>41</v>
      </c>
      <c r="S104" s="62" t="s">
        <v>42</v>
      </c>
      <c r="T104" s="62" t="s">
        <v>43</v>
      </c>
      <c r="U104" s="71">
        <v>49695067</v>
      </c>
      <c r="V104" s="71">
        <v>49695067</v>
      </c>
      <c r="W104" s="62" t="s">
        <v>44</v>
      </c>
      <c r="X104" s="62" t="s">
        <v>36</v>
      </c>
      <c r="Y104" s="62" t="s">
        <v>117</v>
      </c>
      <c r="Z104" s="62" t="s">
        <v>118</v>
      </c>
      <c r="AA104" s="62">
        <v>6012220601</v>
      </c>
      <c r="AB104" s="62" t="s">
        <v>119</v>
      </c>
    </row>
    <row r="105" spans="1:28" ht="14.25" customHeight="1" x14ac:dyDescent="0.25">
      <c r="A105" s="62" t="s">
        <v>28</v>
      </c>
      <c r="B105" s="62" t="s">
        <v>320</v>
      </c>
      <c r="C105" s="69" t="s">
        <v>321</v>
      </c>
      <c r="D105" s="69" t="s">
        <v>31</v>
      </c>
      <c r="E105" s="69">
        <v>36</v>
      </c>
      <c r="F105" s="63" t="s">
        <v>347</v>
      </c>
      <c r="G105" s="62" t="s">
        <v>323</v>
      </c>
      <c r="H105" s="62" t="s">
        <v>324</v>
      </c>
      <c r="I105" s="62" t="s">
        <v>329</v>
      </c>
      <c r="J105" s="64">
        <v>80111620</v>
      </c>
      <c r="K105" s="62" t="s">
        <v>326</v>
      </c>
      <c r="L105" s="62" t="s">
        <v>52</v>
      </c>
      <c r="M105" s="62" t="s">
        <v>348</v>
      </c>
      <c r="N105" s="102" t="s">
        <v>60</v>
      </c>
      <c r="O105" s="102" t="s">
        <v>60</v>
      </c>
      <c r="P105" s="102" t="s">
        <v>60</v>
      </c>
      <c r="Q105" s="62">
        <v>11</v>
      </c>
      <c r="R105" s="62" t="s">
        <v>41</v>
      </c>
      <c r="S105" s="62" t="s">
        <v>42</v>
      </c>
      <c r="T105" s="62" t="s">
        <v>43</v>
      </c>
      <c r="U105" s="71">
        <v>51150000</v>
      </c>
      <c r="V105" s="71">
        <v>51150000</v>
      </c>
      <c r="W105" s="62" t="s">
        <v>44</v>
      </c>
      <c r="X105" s="62" t="s">
        <v>36</v>
      </c>
      <c r="Y105" s="62" t="s">
        <v>117</v>
      </c>
      <c r="Z105" s="62" t="s">
        <v>118</v>
      </c>
      <c r="AA105" s="62">
        <v>6012220601</v>
      </c>
      <c r="AB105" s="62" t="s">
        <v>119</v>
      </c>
    </row>
    <row r="106" spans="1:28" ht="14.25" customHeight="1" x14ac:dyDescent="0.25">
      <c r="A106" s="62" t="s">
        <v>28</v>
      </c>
      <c r="B106" s="62" t="s">
        <v>320</v>
      </c>
      <c r="C106" s="69" t="s">
        <v>321</v>
      </c>
      <c r="D106" s="69" t="s">
        <v>31</v>
      </c>
      <c r="E106" s="69">
        <v>36</v>
      </c>
      <c r="F106" s="63" t="s">
        <v>349</v>
      </c>
      <c r="G106" s="62" t="s">
        <v>323</v>
      </c>
      <c r="H106" s="62" t="s">
        <v>324</v>
      </c>
      <c r="I106" s="62" t="s">
        <v>329</v>
      </c>
      <c r="J106" s="64">
        <v>80111620</v>
      </c>
      <c r="K106" s="62" t="s">
        <v>326</v>
      </c>
      <c r="L106" s="62" t="s">
        <v>52</v>
      </c>
      <c r="M106" s="62" t="s">
        <v>350</v>
      </c>
      <c r="N106" s="102" t="s">
        <v>60</v>
      </c>
      <c r="O106" s="102" t="s">
        <v>60</v>
      </c>
      <c r="P106" s="102" t="s">
        <v>60</v>
      </c>
      <c r="Q106" s="62">
        <v>11</v>
      </c>
      <c r="R106" s="62" t="s">
        <v>41</v>
      </c>
      <c r="S106" s="62" t="s">
        <v>42</v>
      </c>
      <c r="T106" s="62" t="s">
        <v>43</v>
      </c>
      <c r="U106" s="71">
        <v>90666667</v>
      </c>
      <c r="V106" s="71">
        <v>90666667</v>
      </c>
      <c r="W106" s="62" t="s">
        <v>44</v>
      </c>
      <c r="X106" s="62" t="s">
        <v>36</v>
      </c>
      <c r="Y106" s="62" t="s">
        <v>117</v>
      </c>
      <c r="Z106" s="62" t="s">
        <v>118</v>
      </c>
      <c r="AA106" s="62">
        <v>6012220601</v>
      </c>
      <c r="AB106" s="62" t="s">
        <v>119</v>
      </c>
    </row>
    <row r="107" spans="1:28" ht="14.25" customHeight="1" x14ac:dyDescent="0.25">
      <c r="A107" s="62" t="s">
        <v>28</v>
      </c>
      <c r="B107" s="62" t="s">
        <v>320</v>
      </c>
      <c r="C107" s="69" t="s">
        <v>321</v>
      </c>
      <c r="D107" s="69" t="s">
        <v>31</v>
      </c>
      <c r="E107" s="69">
        <v>30</v>
      </c>
      <c r="F107" s="63" t="s">
        <v>351</v>
      </c>
      <c r="G107" s="62" t="s">
        <v>352</v>
      </c>
      <c r="H107" s="62" t="s">
        <v>353</v>
      </c>
      <c r="I107" s="62" t="s">
        <v>354</v>
      </c>
      <c r="J107" s="64">
        <v>80111620</v>
      </c>
      <c r="K107" s="62" t="s">
        <v>355</v>
      </c>
      <c r="L107" s="62" t="s">
        <v>52</v>
      </c>
      <c r="M107" s="62" t="s">
        <v>356</v>
      </c>
      <c r="N107" s="102" t="s">
        <v>60</v>
      </c>
      <c r="O107" s="102" t="s">
        <v>60</v>
      </c>
      <c r="P107" s="102" t="s">
        <v>60</v>
      </c>
      <c r="Q107" s="62">
        <v>11</v>
      </c>
      <c r="R107" s="62" t="s">
        <v>41</v>
      </c>
      <c r="S107" s="62" t="s">
        <v>42</v>
      </c>
      <c r="T107" s="62" t="s">
        <v>43</v>
      </c>
      <c r="U107" s="71">
        <v>48076077</v>
      </c>
      <c r="V107" s="71">
        <v>48076077</v>
      </c>
      <c r="W107" s="62" t="s">
        <v>44</v>
      </c>
      <c r="X107" s="62" t="s">
        <v>36</v>
      </c>
      <c r="Y107" s="62" t="s">
        <v>117</v>
      </c>
      <c r="Z107" s="62" t="s">
        <v>118</v>
      </c>
      <c r="AA107" s="62">
        <v>6012220601</v>
      </c>
      <c r="AB107" s="62" t="s">
        <v>119</v>
      </c>
    </row>
    <row r="108" spans="1:28" ht="14.25" customHeight="1" x14ac:dyDescent="0.25">
      <c r="A108" s="62" t="s">
        <v>28</v>
      </c>
      <c r="B108" s="62" t="s">
        <v>320</v>
      </c>
      <c r="C108" s="69" t="s">
        <v>321</v>
      </c>
      <c r="D108" s="69" t="s">
        <v>31</v>
      </c>
      <c r="E108" s="69" t="s">
        <v>83</v>
      </c>
      <c r="F108" s="63" t="s">
        <v>357</v>
      </c>
      <c r="G108" s="62" t="s">
        <v>352</v>
      </c>
      <c r="H108" s="62" t="s">
        <v>353</v>
      </c>
      <c r="I108" s="62" t="s">
        <v>354</v>
      </c>
      <c r="J108" s="64">
        <v>80111620</v>
      </c>
      <c r="K108" s="62" t="s">
        <v>355</v>
      </c>
      <c r="L108" s="62" t="s">
        <v>52</v>
      </c>
      <c r="M108" s="62" t="s">
        <v>358</v>
      </c>
      <c r="N108" s="102" t="s">
        <v>60</v>
      </c>
      <c r="O108" s="102" t="s">
        <v>60</v>
      </c>
      <c r="P108" s="102" t="s">
        <v>60</v>
      </c>
      <c r="Q108" s="62">
        <v>11</v>
      </c>
      <c r="R108" s="62" t="s">
        <v>41</v>
      </c>
      <c r="S108" s="62" t="s">
        <v>42</v>
      </c>
      <c r="T108" s="62" t="s">
        <v>43</v>
      </c>
      <c r="U108" s="71">
        <v>52844000</v>
      </c>
      <c r="V108" s="71">
        <v>52844000</v>
      </c>
      <c r="W108" s="62" t="s">
        <v>44</v>
      </c>
      <c r="X108" s="62" t="s">
        <v>36</v>
      </c>
      <c r="Y108" s="62" t="s">
        <v>117</v>
      </c>
      <c r="Z108" s="62" t="s">
        <v>118</v>
      </c>
      <c r="AA108" s="62">
        <v>6012220601</v>
      </c>
      <c r="AB108" s="62" t="s">
        <v>119</v>
      </c>
    </row>
    <row r="109" spans="1:28" ht="14.25" customHeight="1" x14ac:dyDescent="0.25">
      <c r="A109" s="62" t="s">
        <v>28</v>
      </c>
      <c r="B109" s="62" t="s">
        <v>320</v>
      </c>
      <c r="C109" s="69" t="s">
        <v>321</v>
      </c>
      <c r="D109" s="69" t="s">
        <v>31</v>
      </c>
      <c r="E109" s="69">
        <v>2</v>
      </c>
      <c r="F109" s="63" t="s">
        <v>359</v>
      </c>
      <c r="G109" s="62" t="s">
        <v>352</v>
      </c>
      <c r="H109" s="62" t="s">
        <v>353</v>
      </c>
      <c r="I109" s="62" t="s">
        <v>354</v>
      </c>
      <c r="J109" s="64">
        <v>80111620</v>
      </c>
      <c r="K109" s="62" t="s">
        <v>355</v>
      </c>
      <c r="L109" s="62" t="s">
        <v>52</v>
      </c>
      <c r="M109" s="62" t="s">
        <v>360</v>
      </c>
      <c r="N109" s="102" t="s">
        <v>60</v>
      </c>
      <c r="O109" s="102" t="s">
        <v>60</v>
      </c>
      <c r="P109" s="102" t="s">
        <v>60</v>
      </c>
      <c r="Q109" s="62">
        <v>11</v>
      </c>
      <c r="R109" s="62" t="s">
        <v>41</v>
      </c>
      <c r="S109" s="62" t="s">
        <v>42</v>
      </c>
      <c r="T109" s="62" t="s">
        <v>43</v>
      </c>
      <c r="U109" s="71">
        <v>7000000</v>
      </c>
      <c r="V109" s="71">
        <v>7000000</v>
      </c>
      <c r="W109" s="62" t="s">
        <v>44</v>
      </c>
      <c r="X109" s="62" t="s">
        <v>36</v>
      </c>
      <c r="Y109" s="62" t="s">
        <v>117</v>
      </c>
      <c r="Z109" s="62" t="s">
        <v>118</v>
      </c>
      <c r="AA109" s="62">
        <v>6012220601</v>
      </c>
      <c r="AB109" s="62" t="s">
        <v>119</v>
      </c>
    </row>
    <row r="110" spans="1:28" ht="14.25" customHeight="1" x14ac:dyDescent="0.25">
      <c r="A110" s="62" t="s">
        <v>28</v>
      </c>
      <c r="B110" s="62" t="s">
        <v>320</v>
      </c>
      <c r="C110" s="69" t="s">
        <v>321</v>
      </c>
      <c r="D110" s="69" t="s">
        <v>31</v>
      </c>
      <c r="E110" s="69">
        <v>2</v>
      </c>
      <c r="F110" s="63" t="s">
        <v>361</v>
      </c>
      <c r="G110" s="62" t="s">
        <v>338</v>
      </c>
      <c r="H110" s="62" t="s">
        <v>339</v>
      </c>
      <c r="I110" s="62" t="s">
        <v>362</v>
      </c>
      <c r="J110" s="64">
        <v>80111620</v>
      </c>
      <c r="K110" s="62" t="s">
        <v>341</v>
      </c>
      <c r="L110" s="62" t="s">
        <v>52</v>
      </c>
      <c r="M110" s="62" t="s">
        <v>363</v>
      </c>
      <c r="N110" s="102" t="s">
        <v>60</v>
      </c>
      <c r="O110" s="102" t="s">
        <v>60</v>
      </c>
      <c r="P110" s="102" t="s">
        <v>60</v>
      </c>
      <c r="Q110" s="62">
        <v>11</v>
      </c>
      <c r="R110" s="62" t="s">
        <v>41</v>
      </c>
      <c r="S110" s="62" t="s">
        <v>42</v>
      </c>
      <c r="T110" s="62" t="s">
        <v>43</v>
      </c>
      <c r="U110" s="71">
        <v>82333784</v>
      </c>
      <c r="V110" s="71">
        <v>82333784</v>
      </c>
      <c r="W110" s="62" t="s">
        <v>44</v>
      </c>
      <c r="X110" s="62" t="s">
        <v>36</v>
      </c>
      <c r="Y110" s="62" t="s">
        <v>117</v>
      </c>
      <c r="Z110" s="62" t="s">
        <v>118</v>
      </c>
      <c r="AA110" s="62">
        <v>6012220601</v>
      </c>
      <c r="AB110" s="62" t="s">
        <v>119</v>
      </c>
    </row>
    <row r="111" spans="1:28" ht="14.25" customHeight="1" x14ac:dyDescent="0.25">
      <c r="A111" s="62" t="s">
        <v>28</v>
      </c>
      <c r="B111" s="62" t="s">
        <v>320</v>
      </c>
      <c r="C111" s="69" t="s">
        <v>321</v>
      </c>
      <c r="D111" s="69" t="s">
        <v>31</v>
      </c>
      <c r="E111" s="69">
        <v>36</v>
      </c>
      <c r="F111" s="63" t="s">
        <v>364</v>
      </c>
      <c r="G111" s="62" t="s">
        <v>323</v>
      </c>
      <c r="H111" s="62" t="s">
        <v>324</v>
      </c>
      <c r="I111" s="62" t="s">
        <v>329</v>
      </c>
      <c r="J111" s="64">
        <v>80111620</v>
      </c>
      <c r="K111" s="62" t="s">
        <v>326</v>
      </c>
      <c r="L111" s="62" t="s">
        <v>52</v>
      </c>
      <c r="M111" s="62" t="s">
        <v>365</v>
      </c>
      <c r="N111" s="102" t="s">
        <v>60</v>
      </c>
      <c r="O111" s="102" t="s">
        <v>60</v>
      </c>
      <c r="P111" s="102" t="s">
        <v>60</v>
      </c>
      <c r="Q111" s="62">
        <v>11</v>
      </c>
      <c r="R111" s="62" t="s">
        <v>41</v>
      </c>
      <c r="S111" s="62" t="s">
        <v>42</v>
      </c>
      <c r="T111" s="62" t="s">
        <v>43</v>
      </c>
      <c r="U111" s="71">
        <v>85176000</v>
      </c>
      <c r="V111" s="71">
        <v>85176000</v>
      </c>
      <c r="W111" s="62" t="s">
        <v>44</v>
      </c>
      <c r="X111" s="62" t="s">
        <v>36</v>
      </c>
      <c r="Y111" s="62" t="s">
        <v>117</v>
      </c>
      <c r="Z111" s="62" t="s">
        <v>118</v>
      </c>
      <c r="AA111" s="62">
        <v>6012220601</v>
      </c>
      <c r="AB111" s="62" t="s">
        <v>119</v>
      </c>
    </row>
    <row r="112" spans="1:28" ht="14.25" customHeight="1" x14ac:dyDescent="0.25">
      <c r="A112" s="62" t="s">
        <v>28</v>
      </c>
      <c r="B112" s="62" t="s">
        <v>320</v>
      </c>
      <c r="C112" s="69" t="s">
        <v>321</v>
      </c>
      <c r="D112" s="69" t="s">
        <v>31</v>
      </c>
      <c r="E112" s="69" t="s">
        <v>83</v>
      </c>
      <c r="F112" s="63" t="s">
        <v>366</v>
      </c>
      <c r="G112" s="62" t="s">
        <v>323</v>
      </c>
      <c r="H112" s="62" t="s">
        <v>324</v>
      </c>
      <c r="I112" s="62" t="s">
        <v>329</v>
      </c>
      <c r="J112" s="64">
        <v>80111620</v>
      </c>
      <c r="K112" s="62" t="s">
        <v>326</v>
      </c>
      <c r="L112" s="62" t="s">
        <v>52</v>
      </c>
      <c r="M112" s="62" t="s">
        <v>367</v>
      </c>
      <c r="N112" s="62" t="s">
        <v>60</v>
      </c>
      <c r="O112" s="102" t="s">
        <v>60</v>
      </c>
      <c r="P112" s="102" t="s">
        <v>60</v>
      </c>
      <c r="Q112" s="62">
        <v>11</v>
      </c>
      <c r="R112" s="62" t="s">
        <v>41</v>
      </c>
      <c r="S112" s="62" t="s">
        <v>42</v>
      </c>
      <c r="T112" s="62" t="s">
        <v>43</v>
      </c>
      <c r="U112" s="71">
        <v>82133333</v>
      </c>
      <c r="V112" s="62">
        <v>82133333</v>
      </c>
      <c r="W112" s="62" t="s">
        <v>44</v>
      </c>
      <c r="X112" s="62" t="s">
        <v>36</v>
      </c>
      <c r="Y112" s="62" t="s">
        <v>117</v>
      </c>
      <c r="Z112" s="62" t="s">
        <v>118</v>
      </c>
      <c r="AA112" s="62">
        <v>6012220601</v>
      </c>
      <c r="AB112" s="62" t="s">
        <v>119</v>
      </c>
    </row>
    <row r="113" spans="1:28" ht="14.25" customHeight="1" x14ac:dyDescent="0.25">
      <c r="A113" s="66" t="s">
        <v>28</v>
      </c>
      <c r="B113" s="66" t="s">
        <v>320</v>
      </c>
      <c r="C113" s="104" t="s">
        <v>321</v>
      </c>
      <c r="D113" s="104" t="s">
        <v>31</v>
      </c>
      <c r="E113" s="104" t="s">
        <v>83</v>
      </c>
      <c r="F113" s="66" t="s">
        <v>368</v>
      </c>
      <c r="G113" s="66" t="s">
        <v>352</v>
      </c>
      <c r="H113" s="66" t="s">
        <v>353</v>
      </c>
      <c r="I113" s="66" t="s">
        <v>354</v>
      </c>
      <c r="J113" s="67">
        <v>80111620</v>
      </c>
      <c r="K113" s="66" t="s">
        <v>355</v>
      </c>
      <c r="L113" s="66" t="s">
        <v>52</v>
      </c>
      <c r="M113" s="66" t="s">
        <v>369</v>
      </c>
      <c r="N113" s="105" t="s">
        <v>60</v>
      </c>
      <c r="O113" s="105" t="s">
        <v>60</v>
      </c>
      <c r="P113" s="105" t="s">
        <v>60</v>
      </c>
      <c r="Q113" s="66">
        <v>11.5</v>
      </c>
      <c r="R113" s="66" t="s">
        <v>41</v>
      </c>
      <c r="S113" s="66" t="s">
        <v>42</v>
      </c>
      <c r="T113" s="66" t="s">
        <v>43</v>
      </c>
      <c r="U113" s="72">
        <v>13580131</v>
      </c>
      <c r="V113" s="72">
        <v>13580131</v>
      </c>
      <c r="W113" s="66" t="s">
        <v>44</v>
      </c>
      <c r="X113" s="66" t="s">
        <v>36</v>
      </c>
      <c r="Y113" s="66" t="s">
        <v>164</v>
      </c>
      <c r="Z113" s="66" t="s">
        <v>165</v>
      </c>
      <c r="AA113" s="66">
        <v>6012220601</v>
      </c>
      <c r="AB113" s="66" t="s">
        <v>166</v>
      </c>
    </row>
    <row r="114" spans="1:28" ht="14.25" customHeight="1" x14ac:dyDescent="0.25">
      <c r="A114" s="66" t="s">
        <v>28</v>
      </c>
      <c r="B114" s="66" t="s">
        <v>320</v>
      </c>
      <c r="C114" s="104" t="s">
        <v>321</v>
      </c>
      <c r="D114" s="104" t="s">
        <v>31</v>
      </c>
      <c r="E114" s="104" t="s">
        <v>83</v>
      </c>
      <c r="F114" s="66" t="s">
        <v>370</v>
      </c>
      <c r="G114" s="66" t="s">
        <v>352</v>
      </c>
      <c r="H114" s="66" t="s">
        <v>353</v>
      </c>
      <c r="I114" s="66" t="s">
        <v>354</v>
      </c>
      <c r="J114" s="67">
        <v>80111620</v>
      </c>
      <c r="K114" s="66" t="s">
        <v>355</v>
      </c>
      <c r="L114" s="66" t="s">
        <v>52</v>
      </c>
      <c r="M114" s="66" t="s">
        <v>371</v>
      </c>
      <c r="N114" s="105" t="s">
        <v>60</v>
      </c>
      <c r="O114" s="105" t="s">
        <v>60</v>
      </c>
      <c r="P114" s="105" t="s">
        <v>60</v>
      </c>
      <c r="Q114" s="66">
        <v>11.5</v>
      </c>
      <c r="R114" s="66" t="s">
        <v>41</v>
      </c>
      <c r="S114" s="66" t="s">
        <v>42</v>
      </c>
      <c r="T114" s="66" t="s">
        <v>43</v>
      </c>
      <c r="U114" s="72">
        <v>13580131</v>
      </c>
      <c r="V114" s="72">
        <v>13580131</v>
      </c>
      <c r="W114" s="66" t="s">
        <v>44</v>
      </c>
      <c r="X114" s="66" t="s">
        <v>36</v>
      </c>
      <c r="Y114" s="66" t="s">
        <v>164</v>
      </c>
      <c r="Z114" s="66" t="s">
        <v>165</v>
      </c>
      <c r="AA114" s="66">
        <v>6012220601</v>
      </c>
      <c r="AB114" s="66" t="s">
        <v>166</v>
      </c>
    </row>
    <row r="115" spans="1:28" ht="14.25" customHeight="1" x14ac:dyDescent="0.25">
      <c r="A115" s="63" t="s">
        <v>28</v>
      </c>
      <c r="B115" s="63" t="s">
        <v>320</v>
      </c>
      <c r="C115" s="69" t="s">
        <v>321</v>
      </c>
      <c r="D115" s="109" t="s">
        <v>31</v>
      </c>
      <c r="E115" s="69">
        <v>36</v>
      </c>
      <c r="F115" s="63" t="s">
        <v>372</v>
      </c>
      <c r="G115" s="63" t="s">
        <v>323</v>
      </c>
      <c r="H115" s="63" t="s">
        <v>324</v>
      </c>
      <c r="I115" s="63" t="s">
        <v>329</v>
      </c>
      <c r="J115" s="65">
        <v>80111620</v>
      </c>
      <c r="K115" s="63" t="s">
        <v>326</v>
      </c>
      <c r="L115" s="63" t="s">
        <v>52</v>
      </c>
      <c r="M115" s="63" t="s">
        <v>373</v>
      </c>
      <c r="N115" s="108" t="s">
        <v>60</v>
      </c>
      <c r="O115" s="108" t="s">
        <v>60</v>
      </c>
      <c r="P115" s="108" t="s">
        <v>60</v>
      </c>
      <c r="Q115" s="63">
        <v>11</v>
      </c>
      <c r="R115" s="63" t="s">
        <v>41</v>
      </c>
      <c r="S115" s="63" t="s">
        <v>42</v>
      </c>
      <c r="T115" s="63" t="s">
        <v>43</v>
      </c>
      <c r="U115" s="97">
        <v>66800000</v>
      </c>
      <c r="V115" s="97">
        <v>66800000</v>
      </c>
      <c r="W115" s="63" t="s">
        <v>44</v>
      </c>
      <c r="X115" s="63" t="s">
        <v>36</v>
      </c>
      <c r="Y115" s="63" t="s">
        <v>117</v>
      </c>
      <c r="Z115" s="63" t="s">
        <v>118</v>
      </c>
      <c r="AA115" s="63">
        <v>6012220601</v>
      </c>
      <c r="AB115" s="63" t="s">
        <v>119</v>
      </c>
    </row>
    <row r="116" spans="1:28" ht="14.25" customHeight="1" x14ac:dyDescent="0.25">
      <c r="A116" s="62" t="s">
        <v>28</v>
      </c>
      <c r="B116" s="62" t="s">
        <v>320</v>
      </c>
      <c r="C116" s="69" t="s">
        <v>321</v>
      </c>
      <c r="D116" s="69" t="s">
        <v>31</v>
      </c>
      <c r="E116" s="69">
        <v>36</v>
      </c>
      <c r="F116" s="63" t="s">
        <v>374</v>
      </c>
      <c r="G116" s="62" t="s">
        <v>323</v>
      </c>
      <c r="H116" s="62" t="s">
        <v>324</v>
      </c>
      <c r="I116" s="62" t="s">
        <v>329</v>
      </c>
      <c r="J116" s="64">
        <v>80111620</v>
      </c>
      <c r="K116" s="62" t="s">
        <v>326</v>
      </c>
      <c r="L116" s="62" t="s">
        <v>52</v>
      </c>
      <c r="M116" s="62" t="s">
        <v>375</v>
      </c>
      <c r="N116" s="102" t="s">
        <v>60</v>
      </c>
      <c r="O116" s="102" t="s">
        <v>60</v>
      </c>
      <c r="P116" s="102" t="s">
        <v>60</v>
      </c>
      <c r="Q116" s="62">
        <v>11</v>
      </c>
      <c r="R116" s="62" t="s">
        <v>41</v>
      </c>
      <c r="S116" s="62" t="s">
        <v>42</v>
      </c>
      <c r="T116" s="62" t="s">
        <v>43</v>
      </c>
      <c r="U116" s="71">
        <v>80676000</v>
      </c>
      <c r="V116" s="71">
        <v>80676000</v>
      </c>
      <c r="W116" s="62" t="s">
        <v>44</v>
      </c>
      <c r="X116" s="62" t="s">
        <v>36</v>
      </c>
      <c r="Y116" s="62" t="s">
        <v>117</v>
      </c>
      <c r="Z116" s="62" t="s">
        <v>118</v>
      </c>
      <c r="AA116" s="62">
        <v>6012220601</v>
      </c>
      <c r="AB116" s="62" t="s">
        <v>119</v>
      </c>
    </row>
    <row r="117" spans="1:28" ht="14.25" customHeight="1" x14ac:dyDescent="0.25">
      <c r="A117" s="62" t="s">
        <v>28</v>
      </c>
      <c r="B117" s="62" t="s">
        <v>320</v>
      </c>
      <c r="C117" s="69" t="s">
        <v>321</v>
      </c>
      <c r="D117" s="69" t="s">
        <v>31</v>
      </c>
      <c r="E117" s="69">
        <v>15</v>
      </c>
      <c r="F117" s="63" t="s">
        <v>376</v>
      </c>
      <c r="G117" s="62" t="s">
        <v>338</v>
      </c>
      <c r="H117" s="62" t="s">
        <v>339</v>
      </c>
      <c r="I117" s="62" t="s">
        <v>340</v>
      </c>
      <c r="J117" s="64">
        <v>80111620</v>
      </c>
      <c r="K117" s="62" t="s">
        <v>341</v>
      </c>
      <c r="L117" s="62" t="s">
        <v>52</v>
      </c>
      <c r="M117" s="94" t="s">
        <v>377</v>
      </c>
      <c r="N117" s="102" t="s">
        <v>60</v>
      </c>
      <c r="O117" s="102" t="s">
        <v>60</v>
      </c>
      <c r="P117" s="110" t="s">
        <v>54</v>
      </c>
      <c r="Q117" s="62">
        <v>11</v>
      </c>
      <c r="R117" s="62" t="s">
        <v>41</v>
      </c>
      <c r="S117" s="62" t="s">
        <v>42</v>
      </c>
      <c r="T117" s="62" t="s">
        <v>43</v>
      </c>
      <c r="U117" s="71">
        <v>21021000</v>
      </c>
      <c r="V117" s="71">
        <v>21021000</v>
      </c>
      <c r="W117" s="62" t="s">
        <v>44</v>
      </c>
      <c r="X117" s="62" t="s">
        <v>36</v>
      </c>
      <c r="Y117" s="62" t="s">
        <v>117</v>
      </c>
      <c r="Z117" s="62" t="s">
        <v>118</v>
      </c>
      <c r="AA117" s="62">
        <v>6012220601</v>
      </c>
      <c r="AB117" s="62" t="s">
        <v>119</v>
      </c>
    </row>
    <row r="118" spans="1:28" ht="14.25" customHeight="1" x14ac:dyDescent="0.25">
      <c r="A118" s="62" t="s">
        <v>28</v>
      </c>
      <c r="B118" s="62" t="s">
        <v>320</v>
      </c>
      <c r="C118" s="69" t="s">
        <v>321</v>
      </c>
      <c r="D118" s="69" t="s">
        <v>31</v>
      </c>
      <c r="E118" s="69" t="s">
        <v>83</v>
      </c>
      <c r="F118" s="63" t="s">
        <v>378</v>
      </c>
      <c r="G118" s="62" t="s">
        <v>323</v>
      </c>
      <c r="H118" s="62" t="s">
        <v>324</v>
      </c>
      <c r="I118" s="62" t="s">
        <v>329</v>
      </c>
      <c r="J118" s="64">
        <v>43233201</v>
      </c>
      <c r="K118" s="62" t="s">
        <v>326</v>
      </c>
      <c r="L118" s="62" t="s">
        <v>114</v>
      </c>
      <c r="M118" s="62" t="s">
        <v>379</v>
      </c>
      <c r="N118" s="102" t="s">
        <v>111</v>
      </c>
      <c r="O118" s="102" t="s">
        <v>40</v>
      </c>
      <c r="P118" s="108" t="s">
        <v>176</v>
      </c>
      <c r="Q118" s="62">
        <v>12</v>
      </c>
      <c r="R118" s="62" t="s">
        <v>41</v>
      </c>
      <c r="S118" s="62" t="s">
        <v>380</v>
      </c>
      <c r="T118" s="62" t="s">
        <v>43</v>
      </c>
      <c r="U118" s="71">
        <v>1500000</v>
      </c>
      <c r="V118" s="71">
        <v>1500000</v>
      </c>
      <c r="W118" s="62" t="s">
        <v>44</v>
      </c>
      <c r="X118" s="62" t="s">
        <v>36</v>
      </c>
      <c r="Y118" s="62" t="s">
        <v>117</v>
      </c>
      <c r="Z118" s="62" t="s">
        <v>118</v>
      </c>
      <c r="AA118" s="62">
        <v>6012220601</v>
      </c>
      <c r="AB118" s="62" t="s">
        <v>119</v>
      </c>
    </row>
    <row r="119" spans="1:28" ht="14.25" customHeight="1" x14ac:dyDescent="0.25">
      <c r="A119" s="62" t="s">
        <v>28</v>
      </c>
      <c r="B119" s="62" t="s">
        <v>320</v>
      </c>
      <c r="C119" s="69" t="s">
        <v>321</v>
      </c>
      <c r="D119" s="69" t="s">
        <v>31</v>
      </c>
      <c r="E119" s="69">
        <v>36</v>
      </c>
      <c r="F119" s="63" t="s">
        <v>381</v>
      </c>
      <c r="G119" s="62" t="s">
        <v>323</v>
      </c>
      <c r="H119" s="62" t="s">
        <v>324</v>
      </c>
      <c r="I119" s="62" t="s">
        <v>329</v>
      </c>
      <c r="J119" s="64">
        <v>43233203</v>
      </c>
      <c r="K119" s="62" t="s">
        <v>326</v>
      </c>
      <c r="L119" s="62" t="s">
        <v>114</v>
      </c>
      <c r="M119" s="62" t="s">
        <v>382</v>
      </c>
      <c r="N119" s="102" t="s">
        <v>176</v>
      </c>
      <c r="O119" s="102" t="s">
        <v>179</v>
      </c>
      <c r="P119" s="108" t="s">
        <v>179</v>
      </c>
      <c r="Q119" s="62">
        <v>12</v>
      </c>
      <c r="R119" s="62" t="s">
        <v>41</v>
      </c>
      <c r="S119" s="62" t="s">
        <v>380</v>
      </c>
      <c r="T119" s="62" t="s">
        <v>43</v>
      </c>
      <c r="U119" s="71">
        <v>22165746</v>
      </c>
      <c r="V119" s="71">
        <v>22165746</v>
      </c>
      <c r="W119" s="62" t="s">
        <v>44</v>
      </c>
      <c r="X119" s="62" t="s">
        <v>36</v>
      </c>
      <c r="Y119" s="62" t="s">
        <v>117</v>
      </c>
      <c r="Z119" s="62" t="s">
        <v>118</v>
      </c>
      <c r="AA119" s="62">
        <v>6012220601</v>
      </c>
      <c r="AB119" s="62" t="s">
        <v>119</v>
      </c>
    </row>
    <row r="120" spans="1:28" ht="14.25" customHeight="1" x14ac:dyDescent="0.25">
      <c r="A120" s="62" t="s">
        <v>28</v>
      </c>
      <c r="B120" s="62" t="s">
        <v>320</v>
      </c>
      <c r="C120" s="69" t="s">
        <v>321</v>
      </c>
      <c r="D120" s="69" t="s">
        <v>31</v>
      </c>
      <c r="E120" s="69">
        <v>36</v>
      </c>
      <c r="F120" s="63" t="s">
        <v>383</v>
      </c>
      <c r="G120" s="62" t="s">
        <v>338</v>
      </c>
      <c r="H120" s="62" t="s">
        <v>339</v>
      </c>
      <c r="I120" s="62" t="s">
        <v>340</v>
      </c>
      <c r="J120" s="64">
        <v>43232804</v>
      </c>
      <c r="K120" s="62" t="s">
        <v>341</v>
      </c>
      <c r="L120" s="62" t="s">
        <v>384</v>
      </c>
      <c r="M120" s="62" t="s">
        <v>385</v>
      </c>
      <c r="N120" s="62" t="s">
        <v>176</v>
      </c>
      <c r="O120" s="62" t="s">
        <v>176</v>
      </c>
      <c r="P120" s="62" t="s">
        <v>179</v>
      </c>
      <c r="Q120" s="62">
        <v>12</v>
      </c>
      <c r="R120" s="62" t="s">
        <v>41</v>
      </c>
      <c r="S120" s="62" t="s">
        <v>380</v>
      </c>
      <c r="T120" s="62" t="s">
        <v>43</v>
      </c>
      <c r="U120" s="71">
        <v>66749718</v>
      </c>
      <c r="V120" s="71">
        <v>66749718</v>
      </c>
      <c r="W120" s="62" t="s">
        <v>44</v>
      </c>
      <c r="X120" s="62" t="s">
        <v>36</v>
      </c>
      <c r="Y120" s="62" t="s">
        <v>117</v>
      </c>
      <c r="Z120" s="62" t="s">
        <v>118</v>
      </c>
      <c r="AA120" s="62">
        <v>6012220601</v>
      </c>
      <c r="AB120" s="62" t="s">
        <v>119</v>
      </c>
    </row>
    <row r="121" spans="1:28" ht="14.25" customHeight="1" x14ac:dyDescent="0.25">
      <c r="A121" s="62" t="s">
        <v>28</v>
      </c>
      <c r="B121" s="62" t="s">
        <v>320</v>
      </c>
      <c r="C121" s="69" t="s">
        <v>321</v>
      </c>
      <c r="D121" s="69" t="s">
        <v>31</v>
      </c>
      <c r="E121" s="69">
        <v>16</v>
      </c>
      <c r="F121" s="63" t="s">
        <v>386</v>
      </c>
      <c r="G121" s="62" t="s">
        <v>338</v>
      </c>
      <c r="H121" s="62" t="s">
        <v>339</v>
      </c>
      <c r="I121" s="62" t="s">
        <v>340</v>
      </c>
      <c r="J121" s="64">
        <v>43233204</v>
      </c>
      <c r="K121" s="62" t="s">
        <v>341</v>
      </c>
      <c r="L121" s="62" t="s">
        <v>114</v>
      </c>
      <c r="M121" s="62" t="s">
        <v>387</v>
      </c>
      <c r="N121" s="102" t="s">
        <v>40</v>
      </c>
      <c r="O121" s="102" t="s">
        <v>176</v>
      </c>
      <c r="P121" s="102" t="s">
        <v>179</v>
      </c>
      <c r="Q121" s="62">
        <v>12</v>
      </c>
      <c r="R121" s="62" t="s">
        <v>41</v>
      </c>
      <c r="S121" s="62" t="s">
        <v>380</v>
      </c>
      <c r="T121" s="62" t="s">
        <v>43</v>
      </c>
      <c r="U121" s="71">
        <v>137493373</v>
      </c>
      <c r="V121" s="71">
        <v>137493373</v>
      </c>
      <c r="W121" s="62" t="s">
        <v>44</v>
      </c>
      <c r="X121" s="62" t="s">
        <v>36</v>
      </c>
      <c r="Y121" s="62" t="s">
        <v>117</v>
      </c>
      <c r="Z121" s="62" t="s">
        <v>118</v>
      </c>
      <c r="AA121" s="62">
        <v>6012220601</v>
      </c>
      <c r="AB121" s="62" t="s">
        <v>119</v>
      </c>
    </row>
    <row r="122" spans="1:28" ht="14.25" customHeight="1" x14ac:dyDescent="0.25">
      <c r="A122" s="62" t="s">
        <v>28</v>
      </c>
      <c r="B122" s="62" t="s">
        <v>320</v>
      </c>
      <c r="C122" s="69" t="s">
        <v>321</v>
      </c>
      <c r="D122" s="69" t="s">
        <v>31</v>
      </c>
      <c r="E122" s="69" t="s">
        <v>83</v>
      </c>
      <c r="F122" s="63" t="s">
        <v>388</v>
      </c>
      <c r="G122" s="62" t="s">
        <v>338</v>
      </c>
      <c r="H122" s="62" t="s">
        <v>339</v>
      </c>
      <c r="I122" s="62" t="s">
        <v>340</v>
      </c>
      <c r="J122" s="64">
        <v>43231513</v>
      </c>
      <c r="K122" s="62" t="s">
        <v>341</v>
      </c>
      <c r="L122" s="62" t="s">
        <v>114</v>
      </c>
      <c r="M122" s="62" t="s">
        <v>389</v>
      </c>
      <c r="N122" s="102" t="s">
        <v>40</v>
      </c>
      <c r="O122" s="102" t="s">
        <v>176</v>
      </c>
      <c r="P122" s="102" t="s">
        <v>179</v>
      </c>
      <c r="Q122" s="62">
        <v>12</v>
      </c>
      <c r="R122" s="62" t="s">
        <v>41</v>
      </c>
      <c r="S122" s="62" t="s">
        <v>380</v>
      </c>
      <c r="T122" s="62" t="s">
        <v>43</v>
      </c>
      <c r="U122" s="71">
        <v>111405278</v>
      </c>
      <c r="V122" s="71">
        <v>111405278</v>
      </c>
      <c r="W122" s="62" t="s">
        <v>44</v>
      </c>
      <c r="X122" s="62" t="s">
        <v>36</v>
      </c>
      <c r="Y122" s="62" t="s">
        <v>117</v>
      </c>
      <c r="Z122" s="62" t="s">
        <v>118</v>
      </c>
      <c r="AA122" s="62">
        <v>6012220601</v>
      </c>
      <c r="AB122" s="62" t="s">
        <v>119</v>
      </c>
    </row>
    <row r="123" spans="1:28" ht="14.25" customHeight="1" x14ac:dyDescent="0.25">
      <c r="A123" s="62" t="s">
        <v>28</v>
      </c>
      <c r="B123" s="62" t="s">
        <v>320</v>
      </c>
      <c r="C123" s="69" t="s">
        <v>321</v>
      </c>
      <c r="D123" s="69" t="s">
        <v>31</v>
      </c>
      <c r="E123" s="69">
        <v>36</v>
      </c>
      <c r="F123" s="63" t="s">
        <v>390</v>
      </c>
      <c r="G123" s="62" t="s">
        <v>338</v>
      </c>
      <c r="H123" s="62" t="s">
        <v>339</v>
      </c>
      <c r="I123" s="62" t="s">
        <v>340</v>
      </c>
      <c r="J123" s="64">
        <v>81112003</v>
      </c>
      <c r="K123" s="62" t="s">
        <v>341</v>
      </c>
      <c r="L123" s="62" t="s">
        <v>391</v>
      </c>
      <c r="M123" s="62" t="s">
        <v>392</v>
      </c>
      <c r="N123" s="62" t="s">
        <v>40</v>
      </c>
      <c r="O123" s="62" t="s">
        <v>176</v>
      </c>
      <c r="P123" s="62" t="s">
        <v>176</v>
      </c>
      <c r="Q123" s="62">
        <v>12</v>
      </c>
      <c r="R123" s="62" t="s">
        <v>41</v>
      </c>
      <c r="S123" s="62" t="s">
        <v>116</v>
      </c>
      <c r="T123" s="62" t="s">
        <v>43</v>
      </c>
      <c r="U123" s="71">
        <v>104553948</v>
      </c>
      <c r="V123" s="71">
        <v>104553948</v>
      </c>
      <c r="W123" s="62" t="s">
        <v>44</v>
      </c>
      <c r="X123" s="62" t="s">
        <v>36</v>
      </c>
      <c r="Y123" s="62" t="s">
        <v>117</v>
      </c>
      <c r="Z123" s="62" t="s">
        <v>118</v>
      </c>
      <c r="AA123" s="62">
        <v>6012220601</v>
      </c>
      <c r="AB123" s="62" t="s">
        <v>119</v>
      </c>
    </row>
    <row r="124" spans="1:28" ht="14.25" customHeight="1" x14ac:dyDescent="0.25">
      <c r="A124" s="62" t="s">
        <v>28</v>
      </c>
      <c r="B124" s="62" t="s">
        <v>320</v>
      </c>
      <c r="C124" s="69" t="s">
        <v>321</v>
      </c>
      <c r="D124" s="69" t="s">
        <v>31</v>
      </c>
      <c r="E124" s="69">
        <v>2</v>
      </c>
      <c r="F124" s="63" t="s">
        <v>393</v>
      </c>
      <c r="G124" s="62" t="s">
        <v>338</v>
      </c>
      <c r="H124" s="62" t="s">
        <v>339</v>
      </c>
      <c r="I124" s="62" t="s">
        <v>362</v>
      </c>
      <c r="J124" s="64">
        <v>81112210</v>
      </c>
      <c r="K124" s="62" t="s">
        <v>341</v>
      </c>
      <c r="L124" s="62" t="s">
        <v>394</v>
      </c>
      <c r="M124" s="62" t="s">
        <v>395</v>
      </c>
      <c r="N124" s="102" t="s">
        <v>60</v>
      </c>
      <c r="O124" s="62" t="s">
        <v>60</v>
      </c>
      <c r="P124" s="62" t="s">
        <v>60</v>
      </c>
      <c r="Q124" s="62">
        <v>11.5</v>
      </c>
      <c r="R124" s="62" t="s">
        <v>41</v>
      </c>
      <c r="S124" s="62" t="s">
        <v>380</v>
      </c>
      <c r="T124" s="62" t="s">
        <v>43</v>
      </c>
      <c r="U124" s="71">
        <v>72620659</v>
      </c>
      <c r="V124" s="71">
        <v>72620659</v>
      </c>
      <c r="W124" s="62" t="s">
        <v>44</v>
      </c>
      <c r="X124" s="62" t="s">
        <v>36</v>
      </c>
      <c r="Y124" s="62" t="s">
        <v>117</v>
      </c>
      <c r="Z124" s="62" t="s">
        <v>118</v>
      </c>
      <c r="AA124" s="62">
        <v>6012220601</v>
      </c>
      <c r="AB124" s="62" t="s">
        <v>119</v>
      </c>
    </row>
    <row r="125" spans="1:28" ht="14.25" customHeight="1" x14ac:dyDescent="0.25">
      <c r="A125" s="62" t="s">
        <v>28</v>
      </c>
      <c r="B125" s="62" t="s">
        <v>320</v>
      </c>
      <c r="C125" s="69" t="s">
        <v>321</v>
      </c>
      <c r="D125" s="69" t="s">
        <v>31</v>
      </c>
      <c r="E125" s="69">
        <v>36</v>
      </c>
      <c r="F125" s="63" t="s">
        <v>396</v>
      </c>
      <c r="G125" s="62" t="s">
        <v>338</v>
      </c>
      <c r="H125" s="62" t="s">
        <v>339</v>
      </c>
      <c r="I125" s="62" t="s">
        <v>340</v>
      </c>
      <c r="J125" s="64">
        <v>43233600</v>
      </c>
      <c r="K125" s="62" t="s">
        <v>341</v>
      </c>
      <c r="L125" s="62" t="s">
        <v>391</v>
      </c>
      <c r="M125" s="62" t="s">
        <v>397</v>
      </c>
      <c r="N125" s="62" t="s">
        <v>111</v>
      </c>
      <c r="O125" s="62" t="s">
        <v>111</v>
      </c>
      <c r="P125" s="62" t="s">
        <v>111</v>
      </c>
      <c r="Q125" s="62">
        <v>12</v>
      </c>
      <c r="R125" s="62" t="s">
        <v>41</v>
      </c>
      <c r="S125" s="62" t="s">
        <v>380</v>
      </c>
      <c r="T125" s="62" t="s">
        <v>43</v>
      </c>
      <c r="U125" s="71">
        <v>210000000</v>
      </c>
      <c r="V125" s="71">
        <v>210000000</v>
      </c>
      <c r="W125" s="62" t="s">
        <v>44</v>
      </c>
      <c r="X125" s="62" t="s">
        <v>36</v>
      </c>
      <c r="Y125" s="62" t="s">
        <v>117</v>
      </c>
      <c r="Z125" s="62" t="s">
        <v>118</v>
      </c>
      <c r="AA125" s="62">
        <v>6012220601</v>
      </c>
      <c r="AB125" s="62" t="s">
        <v>119</v>
      </c>
    </row>
    <row r="126" spans="1:28" ht="14.25" customHeight="1" x14ac:dyDescent="0.25">
      <c r="A126" s="62" t="s">
        <v>28</v>
      </c>
      <c r="B126" s="62" t="s">
        <v>320</v>
      </c>
      <c r="C126" s="69" t="s">
        <v>321</v>
      </c>
      <c r="D126" s="69" t="s">
        <v>31</v>
      </c>
      <c r="E126" s="69">
        <v>32</v>
      </c>
      <c r="F126" s="63" t="s">
        <v>398</v>
      </c>
      <c r="G126" s="62" t="s">
        <v>338</v>
      </c>
      <c r="H126" s="62" t="s">
        <v>339</v>
      </c>
      <c r="I126" s="62" t="s">
        <v>340</v>
      </c>
      <c r="J126" s="64">
        <v>43233501</v>
      </c>
      <c r="K126" s="62" t="s">
        <v>341</v>
      </c>
      <c r="L126" s="62" t="s">
        <v>114</v>
      </c>
      <c r="M126" s="62" t="s">
        <v>399</v>
      </c>
      <c r="N126" s="102" t="s">
        <v>69</v>
      </c>
      <c r="O126" s="102" t="s">
        <v>111</v>
      </c>
      <c r="P126" s="102" t="s">
        <v>40</v>
      </c>
      <c r="Q126" s="62">
        <v>12</v>
      </c>
      <c r="R126" s="62" t="s">
        <v>41</v>
      </c>
      <c r="S126" s="62" t="s">
        <v>116</v>
      </c>
      <c r="T126" s="62" t="s">
        <v>43</v>
      </c>
      <c r="U126" s="71">
        <v>443943802</v>
      </c>
      <c r="V126" s="71">
        <v>443943802</v>
      </c>
      <c r="W126" s="62" t="s">
        <v>44</v>
      </c>
      <c r="X126" s="62" t="s">
        <v>36</v>
      </c>
      <c r="Y126" s="62" t="s">
        <v>117</v>
      </c>
      <c r="Z126" s="62" t="s">
        <v>118</v>
      </c>
      <c r="AA126" s="62">
        <v>6012220601</v>
      </c>
      <c r="AB126" s="62" t="s">
        <v>119</v>
      </c>
    </row>
    <row r="127" spans="1:28" ht="14.25" customHeight="1" x14ac:dyDescent="0.25">
      <c r="A127" s="62" t="s">
        <v>28</v>
      </c>
      <c r="B127" s="62" t="s">
        <v>320</v>
      </c>
      <c r="C127" s="69" t="s">
        <v>321</v>
      </c>
      <c r="D127" s="69" t="s">
        <v>31</v>
      </c>
      <c r="E127" s="69" t="s">
        <v>83</v>
      </c>
      <c r="F127" s="63" t="s">
        <v>400</v>
      </c>
      <c r="G127" s="62" t="s">
        <v>338</v>
      </c>
      <c r="H127" s="62" t="s">
        <v>339</v>
      </c>
      <c r="I127" s="62" t="s">
        <v>340</v>
      </c>
      <c r="J127" s="64">
        <v>43231513</v>
      </c>
      <c r="K127" s="62" t="s">
        <v>341</v>
      </c>
      <c r="L127" s="62" t="s">
        <v>114</v>
      </c>
      <c r="M127" s="62" t="s">
        <v>401</v>
      </c>
      <c r="N127" s="102" t="s">
        <v>54</v>
      </c>
      <c r="O127" s="102" t="s">
        <v>55</v>
      </c>
      <c r="P127" s="102" t="s">
        <v>68</v>
      </c>
      <c r="Q127" s="62">
        <v>12</v>
      </c>
      <c r="R127" s="62" t="s">
        <v>41</v>
      </c>
      <c r="S127" s="62" t="s">
        <v>380</v>
      </c>
      <c r="T127" s="62" t="s">
        <v>43</v>
      </c>
      <c r="U127" s="71">
        <v>15000000</v>
      </c>
      <c r="V127" s="71">
        <v>15000000</v>
      </c>
      <c r="W127" s="62" t="s">
        <v>44</v>
      </c>
      <c r="X127" s="62" t="s">
        <v>36</v>
      </c>
      <c r="Y127" s="62" t="s">
        <v>117</v>
      </c>
      <c r="Z127" s="62" t="s">
        <v>118</v>
      </c>
      <c r="AA127" s="62">
        <v>6012220601</v>
      </c>
      <c r="AB127" s="62" t="s">
        <v>119</v>
      </c>
    </row>
    <row r="128" spans="1:28" ht="14.25" customHeight="1" x14ac:dyDescent="0.25">
      <c r="A128" s="62" t="s">
        <v>28</v>
      </c>
      <c r="B128" s="62" t="s">
        <v>320</v>
      </c>
      <c r="C128" s="69" t="s">
        <v>321</v>
      </c>
      <c r="D128" s="69" t="s">
        <v>31</v>
      </c>
      <c r="E128" s="69">
        <v>32</v>
      </c>
      <c r="F128" s="63" t="s">
        <v>402</v>
      </c>
      <c r="G128" s="62" t="s">
        <v>338</v>
      </c>
      <c r="H128" s="62" t="s">
        <v>339</v>
      </c>
      <c r="I128" s="62" t="s">
        <v>340</v>
      </c>
      <c r="J128" s="64">
        <v>43232605</v>
      </c>
      <c r="K128" s="62" t="s">
        <v>341</v>
      </c>
      <c r="L128" s="62" t="s">
        <v>114</v>
      </c>
      <c r="M128" s="62" t="s">
        <v>403</v>
      </c>
      <c r="N128" s="102" t="s">
        <v>96</v>
      </c>
      <c r="O128" s="62" t="s">
        <v>298</v>
      </c>
      <c r="P128" s="62" t="s">
        <v>298</v>
      </c>
      <c r="Q128" s="62">
        <v>12</v>
      </c>
      <c r="R128" s="62" t="s">
        <v>41</v>
      </c>
      <c r="S128" s="62" t="s">
        <v>116</v>
      </c>
      <c r="T128" s="62" t="s">
        <v>43</v>
      </c>
      <c r="U128" s="71">
        <v>145537494</v>
      </c>
      <c r="V128" s="71">
        <v>145537494</v>
      </c>
      <c r="W128" s="62" t="s">
        <v>44</v>
      </c>
      <c r="X128" s="62" t="s">
        <v>36</v>
      </c>
      <c r="Y128" s="62" t="s">
        <v>117</v>
      </c>
      <c r="Z128" s="62" t="s">
        <v>118</v>
      </c>
      <c r="AA128" s="62">
        <v>6012220601</v>
      </c>
      <c r="AB128" s="62" t="s">
        <v>119</v>
      </c>
    </row>
    <row r="129" spans="1:28" ht="14.25" customHeight="1" x14ac:dyDescent="0.25">
      <c r="A129" s="62" t="s">
        <v>28</v>
      </c>
      <c r="B129" s="62" t="s">
        <v>320</v>
      </c>
      <c r="C129" s="69" t="s">
        <v>321</v>
      </c>
      <c r="D129" s="69" t="s">
        <v>31</v>
      </c>
      <c r="E129" s="69" t="s">
        <v>83</v>
      </c>
      <c r="F129" s="63" t="s">
        <v>404</v>
      </c>
      <c r="G129" s="62" t="s">
        <v>338</v>
      </c>
      <c r="H129" s="62" t="s">
        <v>339</v>
      </c>
      <c r="I129" s="62" t="s">
        <v>362</v>
      </c>
      <c r="J129" s="64">
        <v>43232201</v>
      </c>
      <c r="K129" s="62" t="s">
        <v>341</v>
      </c>
      <c r="L129" s="62" t="s">
        <v>394</v>
      </c>
      <c r="M129" s="62" t="s">
        <v>405</v>
      </c>
      <c r="N129" s="102" t="s">
        <v>54</v>
      </c>
      <c r="O129" s="102" t="s">
        <v>55</v>
      </c>
      <c r="P129" s="62" t="s">
        <v>55</v>
      </c>
      <c r="Q129" s="62">
        <v>12</v>
      </c>
      <c r="R129" s="62" t="s">
        <v>41</v>
      </c>
      <c r="S129" s="62" t="s">
        <v>380</v>
      </c>
      <c r="T129" s="62" t="s">
        <v>43</v>
      </c>
      <c r="U129" s="71">
        <v>423254289</v>
      </c>
      <c r="V129" s="71">
        <v>423254289</v>
      </c>
      <c r="W129" s="62" t="s">
        <v>44</v>
      </c>
      <c r="X129" s="62" t="s">
        <v>36</v>
      </c>
      <c r="Y129" s="62" t="s">
        <v>117</v>
      </c>
      <c r="Z129" s="62" t="s">
        <v>118</v>
      </c>
      <c r="AA129" s="62">
        <v>6012220601</v>
      </c>
      <c r="AB129" s="62" t="s">
        <v>119</v>
      </c>
    </row>
    <row r="130" spans="1:28" ht="14.25" customHeight="1" x14ac:dyDescent="0.25">
      <c r="A130" s="62" t="s">
        <v>28</v>
      </c>
      <c r="B130" s="62" t="s">
        <v>320</v>
      </c>
      <c r="C130" s="69" t="s">
        <v>321</v>
      </c>
      <c r="D130" s="69" t="s">
        <v>31</v>
      </c>
      <c r="E130" s="69" t="s">
        <v>83</v>
      </c>
      <c r="F130" s="63" t="s">
        <v>406</v>
      </c>
      <c r="G130" s="62" t="s">
        <v>338</v>
      </c>
      <c r="H130" s="62" t="s">
        <v>339</v>
      </c>
      <c r="I130" s="62" t="s">
        <v>340</v>
      </c>
      <c r="J130" s="64">
        <v>43232201</v>
      </c>
      <c r="K130" s="62" t="s">
        <v>341</v>
      </c>
      <c r="L130" s="62" t="s">
        <v>394</v>
      </c>
      <c r="M130" s="62" t="s">
        <v>407</v>
      </c>
      <c r="N130" s="102" t="s">
        <v>54</v>
      </c>
      <c r="O130" s="102" t="s">
        <v>55</v>
      </c>
      <c r="P130" s="62" t="s">
        <v>55</v>
      </c>
      <c r="Q130" s="62">
        <v>12</v>
      </c>
      <c r="R130" s="62" t="s">
        <v>41</v>
      </c>
      <c r="S130" s="62" t="s">
        <v>380</v>
      </c>
      <c r="T130" s="62" t="s">
        <v>43</v>
      </c>
      <c r="U130" s="71">
        <v>52939461</v>
      </c>
      <c r="V130" s="71">
        <v>52939461</v>
      </c>
      <c r="W130" s="62" t="s">
        <v>44</v>
      </c>
      <c r="X130" s="62" t="s">
        <v>36</v>
      </c>
      <c r="Y130" s="62" t="s">
        <v>117</v>
      </c>
      <c r="Z130" s="62" t="s">
        <v>118</v>
      </c>
      <c r="AA130" s="62">
        <v>6012220601</v>
      </c>
      <c r="AB130" s="62" t="s">
        <v>119</v>
      </c>
    </row>
    <row r="131" spans="1:28" ht="14.25" customHeight="1" x14ac:dyDescent="0.25">
      <c r="A131" s="62" t="s">
        <v>28</v>
      </c>
      <c r="B131" s="62" t="s">
        <v>320</v>
      </c>
      <c r="C131" s="69" t="s">
        <v>321</v>
      </c>
      <c r="D131" s="69" t="s">
        <v>31</v>
      </c>
      <c r="E131" s="69">
        <v>30</v>
      </c>
      <c r="F131" s="63" t="s">
        <v>408</v>
      </c>
      <c r="G131" s="62" t="s">
        <v>338</v>
      </c>
      <c r="H131" s="62" t="s">
        <v>339</v>
      </c>
      <c r="I131" s="62" t="s">
        <v>340</v>
      </c>
      <c r="J131" s="64">
        <v>43231513</v>
      </c>
      <c r="K131" s="62" t="s">
        <v>341</v>
      </c>
      <c r="L131" s="62" t="s">
        <v>114</v>
      </c>
      <c r="M131" s="62" t="s">
        <v>409</v>
      </c>
      <c r="N131" s="102" t="s">
        <v>55</v>
      </c>
      <c r="O131" s="102" t="s">
        <v>55</v>
      </c>
      <c r="P131" s="62" t="s">
        <v>96</v>
      </c>
      <c r="Q131" s="62">
        <v>12</v>
      </c>
      <c r="R131" s="62" t="s">
        <v>41</v>
      </c>
      <c r="S131" s="62" t="s">
        <v>116</v>
      </c>
      <c r="T131" s="62" t="s">
        <v>43</v>
      </c>
      <c r="U131" s="71">
        <v>44985024</v>
      </c>
      <c r="V131" s="71">
        <v>44985024</v>
      </c>
      <c r="W131" s="62" t="s">
        <v>44</v>
      </c>
      <c r="X131" s="62" t="s">
        <v>36</v>
      </c>
      <c r="Y131" s="62" t="s">
        <v>117</v>
      </c>
      <c r="Z131" s="62" t="s">
        <v>118</v>
      </c>
      <c r="AA131" s="62">
        <v>6012220601</v>
      </c>
      <c r="AB131" s="62" t="s">
        <v>119</v>
      </c>
    </row>
    <row r="132" spans="1:28" ht="14.25" customHeight="1" x14ac:dyDescent="0.25">
      <c r="A132" s="62" t="s">
        <v>28</v>
      </c>
      <c r="B132" s="62" t="s">
        <v>320</v>
      </c>
      <c r="C132" s="69" t="s">
        <v>321</v>
      </c>
      <c r="D132" s="69" t="s">
        <v>31</v>
      </c>
      <c r="E132" s="69" t="s">
        <v>83</v>
      </c>
      <c r="F132" s="63" t="s">
        <v>410</v>
      </c>
      <c r="G132" s="62" t="s">
        <v>338</v>
      </c>
      <c r="H132" s="62" t="s">
        <v>339</v>
      </c>
      <c r="I132" s="62" t="s">
        <v>340</v>
      </c>
      <c r="J132" s="64">
        <v>43232605</v>
      </c>
      <c r="K132" s="62" t="s">
        <v>341</v>
      </c>
      <c r="L132" s="62" t="s">
        <v>114</v>
      </c>
      <c r="M132" s="62" t="s">
        <v>411</v>
      </c>
      <c r="N132" s="62" t="s">
        <v>40</v>
      </c>
      <c r="O132" s="62" t="s">
        <v>40</v>
      </c>
      <c r="P132" s="62" t="s">
        <v>176</v>
      </c>
      <c r="Q132" s="62">
        <v>12</v>
      </c>
      <c r="R132" s="62" t="s">
        <v>41</v>
      </c>
      <c r="S132" s="62" t="s">
        <v>380</v>
      </c>
      <c r="T132" s="62" t="s">
        <v>43</v>
      </c>
      <c r="U132" s="71">
        <v>58077950</v>
      </c>
      <c r="V132" s="71">
        <v>58077950</v>
      </c>
      <c r="W132" s="62" t="s">
        <v>44</v>
      </c>
      <c r="X132" s="62" t="s">
        <v>36</v>
      </c>
      <c r="Y132" s="62" t="s">
        <v>117</v>
      </c>
      <c r="Z132" s="62" t="s">
        <v>118</v>
      </c>
      <c r="AA132" s="62">
        <v>6012220601</v>
      </c>
      <c r="AB132" s="62" t="s">
        <v>119</v>
      </c>
    </row>
    <row r="133" spans="1:28" ht="14.25" customHeight="1" x14ac:dyDescent="0.25">
      <c r="A133" s="62" t="s">
        <v>28</v>
      </c>
      <c r="B133" s="62" t="s">
        <v>320</v>
      </c>
      <c r="C133" s="69" t="s">
        <v>321</v>
      </c>
      <c r="D133" s="69" t="s">
        <v>31</v>
      </c>
      <c r="E133" s="69">
        <v>36</v>
      </c>
      <c r="F133" s="63" t="s">
        <v>412</v>
      </c>
      <c r="G133" s="62" t="s">
        <v>323</v>
      </c>
      <c r="H133" s="62" t="s">
        <v>324</v>
      </c>
      <c r="I133" s="62" t="s">
        <v>329</v>
      </c>
      <c r="J133" s="64">
        <v>80111620</v>
      </c>
      <c r="K133" s="62" t="s">
        <v>326</v>
      </c>
      <c r="L133" s="62" t="s">
        <v>52</v>
      </c>
      <c r="M133" s="62" t="s">
        <v>413</v>
      </c>
      <c r="N133" s="102" t="s">
        <v>111</v>
      </c>
      <c r="O133" s="102" t="s">
        <v>111</v>
      </c>
      <c r="P133" s="62" t="s">
        <v>111</v>
      </c>
      <c r="Q133" s="62">
        <v>3</v>
      </c>
      <c r="R133" s="62" t="s">
        <v>41</v>
      </c>
      <c r="S133" s="62" t="s">
        <v>380</v>
      </c>
      <c r="T133" s="62" t="s">
        <v>43</v>
      </c>
      <c r="U133" s="71">
        <v>8764000</v>
      </c>
      <c r="V133" s="71">
        <v>8764000</v>
      </c>
      <c r="W133" s="62" t="s">
        <v>44</v>
      </c>
      <c r="X133" s="62" t="s">
        <v>36</v>
      </c>
      <c r="Y133" s="62" t="s">
        <v>117</v>
      </c>
      <c r="Z133" s="62" t="s">
        <v>118</v>
      </c>
      <c r="AA133" s="62">
        <v>6012220601</v>
      </c>
      <c r="AB133" s="62" t="s">
        <v>119</v>
      </c>
    </row>
    <row r="134" spans="1:28" ht="14.25" customHeight="1" x14ac:dyDescent="0.25">
      <c r="A134" s="62" t="s">
        <v>28</v>
      </c>
      <c r="B134" s="62" t="s">
        <v>320</v>
      </c>
      <c r="C134" s="69" t="s">
        <v>321</v>
      </c>
      <c r="D134" s="69" t="s">
        <v>31</v>
      </c>
      <c r="E134" s="69">
        <v>36</v>
      </c>
      <c r="F134" s="63" t="s">
        <v>414</v>
      </c>
      <c r="G134" s="62" t="s">
        <v>338</v>
      </c>
      <c r="H134" s="62" t="s">
        <v>339</v>
      </c>
      <c r="I134" s="62" t="s">
        <v>340</v>
      </c>
      <c r="J134" s="64" t="s">
        <v>415</v>
      </c>
      <c r="K134" s="62" t="s">
        <v>341</v>
      </c>
      <c r="L134" s="62" t="s">
        <v>114</v>
      </c>
      <c r="M134" s="62" t="s">
        <v>416</v>
      </c>
      <c r="N134" s="102" t="s">
        <v>111</v>
      </c>
      <c r="O134" s="102" t="s">
        <v>111</v>
      </c>
      <c r="P134" s="102" t="s">
        <v>40</v>
      </c>
      <c r="Q134" s="62">
        <v>3</v>
      </c>
      <c r="R134" s="62" t="s">
        <v>41</v>
      </c>
      <c r="S134" s="62" t="s">
        <v>380</v>
      </c>
      <c r="T134" s="62" t="s">
        <v>43</v>
      </c>
      <c r="U134" s="71">
        <v>162075042</v>
      </c>
      <c r="V134" s="71">
        <v>162075042</v>
      </c>
      <c r="W134" s="62" t="s">
        <v>44</v>
      </c>
      <c r="X134" s="62" t="s">
        <v>36</v>
      </c>
      <c r="Y134" s="62" t="s">
        <v>117</v>
      </c>
      <c r="Z134" s="62" t="s">
        <v>118</v>
      </c>
      <c r="AA134" s="62">
        <v>6012220601</v>
      </c>
      <c r="AB134" s="62" t="s">
        <v>119</v>
      </c>
    </row>
    <row r="135" spans="1:28" ht="14.25" customHeight="1" x14ac:dyDescent="0.25">
      <c r="A135" s="62" t="s">
        <v>28</v>
      </c>
      <c r="B135" s="62" t="s">
        <v>320</v>
      </c>
      <c r="C135" s="69" t="s">
        <v>321</v>
      </c>
      <c r="D135" s="69" t="s">
        <v>31</v>
      </c>
      <c r="E135" s="69" t="s">
        <v>83</v>
      </c>
      <c r="F135" s="63" t="s">
        <v>417</v>
      </c>
      <c r="G135" s="62" t="s">
        <v>338</v>
      </c>
      <c r="H135" s="62" t="s">
        <v>339</v>
      </c>
      <c r="I135" s="62" t="s">
        <v>362</v>
      </c>
      <c r="J135" s="64" t="s">
        <v>415</v>
      </c>
      <c r="K135" s="62" t="s">
        <v>341</v>
      </c>
      <c r="L135" s="62" t="s">
        <v>114</v>
      </c>
      <c r="M135" s="62" t="s">
        <v>418</v>
      </c>
      <c r="N135" s="102" t="s">
        <v>111</v>
      </c>
      <c r="O135" s="102" t="s">
        <v>111</v>
      </c>
      <c r="P135" s="102" t="s">
        <v>40</v>
      </c>
      <c r="Q135" s="62">
        <v>3</v>
      </c>
      <c r="R135" s="62" t="s">
        <v>41</v>
      </c>
      <c r="S135" s="62" t="s">
        <v>380</v>
      </c>
      <c r="T135" s="62" t="s">
        <v>43</v>
      </c>
      <c r="U135" s="71">
        <v>4620000</v>
      </c>
      <c r="V135" s="71">
        <v>4620000</v>
      </c>
      <c r="W135" s="62" t="s">
        <v>44</v>
      </c>
      <c r="X135" s="62" t="s">
        <v>36</v>
      </c>
      <c r="Y135" s="62" t="s">
        <v>117</v>
      </c>
      <c r="Z135" s="62" t="s">
        <v>118</v>
      </c>
      <c r="AA135" s="62">
        <v>6012220601</v>
      </c>
      <c r="AB135" s="62" t="s">
        <v>119</v>
      </c>
    </row>
    <row r="136" spans="1:28" ht="14.25" customHeight="1" x14ac:dyDescent="0.25">
      <c r="A136" s="62" t="s">
        <v>28</v>
      </c>
      <c r="B136" s="62" t="s">
        <v>320</v>
      </c>
      <c r="C136" s="69" t="s">
        <v>321</v>
      </c>
      <c r="D136" s="69" t="s">
        <v>31</v>
      </c>
      <c r="E136" s="69">
        <v>30</v>
      </c>
      <c r="F136" s="63" t="s">
        <v>419</v>
      </c>
      <c r="G136" s="62" t="s">
        <v>338</v>
      </c>
      <c r="H136" s="62" t="s">
        <v>339</v>
      </c>
      <c r="I136" s="62" t="s">
        <v>340</v>
      </c>
      <c r="J136" s="64" t="s">
        <v>420</v>
      </c>
      <c r="K136" s="62" t="s">
        <v>341</v>
      </c>
      <c r="L136" s="62" t="s">
        <v>181</v>
      </c>
      <c r="M136" s="62" t="s">
        <v>421</v>
      </c>
      <c r="N136" s="62" t="s">
        <v>55</v>
      </c>
      <c r="O136" s="62" t="s">
        <v>55</v>
      </c>
      <c r="P136" s="62" t="s">
        <v>68</v>
      </c>
      <c r="Q136" s="62">
        <v>13</v>
      </c>
      <c r="R136" s="62" t="s">
        <v>41</v>
      </c>
      <c r="S136" s="62" t="s">
        <v>126</v>
      </c>
      <c r="T136" s="62" t="s">
        <v>43</v>
      </c>
      <c r="U136" s="71">
        <v>199832164</v>
      </c>
      <c r="V136" s="71">
        <v>199832164</v>
      </c>
      <c r="W136" s="62" t="s">
        <v>44</v>
      </c>
      <c r="X136" s="62" t="s">
        <v>36</v>
      </c>
      <c r="Y136" s="62" t="s">
        <v>117</v>
      </c>
      <c r="Z136" s="62" t="s">
        <v>118</v>
      </c>
      <c r="AA136" s="62">
        <v>6012220601</v>
      </c>
      <c r="AB136" s="62" t="s">
        <v>119</v>
      </c>
    </row>
    <row r="137" spans="1:28" ht="14.25" customHeight="1" x14ac:dyDescent="0.25">
      <c r="A137" s="62" t="s">
        <v>28</v>
      </c>
      <c r="B137" s="62" t="s">
        <v>320</v>
      </c>
      <c r="C137" s="69" t="s">
        <v>321</v>
      </c>
      <c r="D137" s="69" t="s">
        <v>31</v>
      </c>
      <c r="E137" s="69">
        <v>30</v>
      </c>
      <c r="F137" s="63" t="s">
        <v>422</v>
      </c>
      <c r="G137" s="62" t="s">
        <v>338</v>
      </c>
      <c r="H137" s="62" t="s">
        <v>339</v>
      </c>
      <c r="I137" s="62" t="s">
        <v>340</v>
      </c>
      <c r="J137" s="64" t="s">
        <v>423</v>
      </c>
      <c r="K137" s="62" t="s">
        <v>341</v>
      </c>
      <c r="L137" s="62" t="s">
        <v>394</v>
      </c>
      <c r="M137" s="62" t="s">
        <v>424</v>
      </c>
      <c r="N137" s="62" t="s">
        <v>55</v>
      </c>
      <c r="O137" s="62" t="s">
        <v>55</v>
      </c>
      <c r="P137" s="62" t="s">
        <v>96</v>
      </c>
      <c r="Q137" s="62">
        <v>12</v>
      </c>
      <c r="R137" s="62" t="s">
        <v>41</v>
      </c>
      <c r="S137" s="62" t="s">
        <v>116</v>
      </c>
      <c r="T137" s="62" t="s">
        <v>43</v>
      </c>
      <c r="U137" s="71">
        <v>1127972</v>
      </c>
      <c r="V137" s="71">
        <v>1127972</v>
      </c>
      <c r="W137" s="62" t="s">
        <v>44</v>
      </c>
      <c r="X137" s="62" t="s">
        <v>36</v>
      </c>
      <c r="Y137" s="62" t="s">
        <v>117</v>
      </c>
      <c r="Z137" s="62" t="s">
        <v>118</v>
      </c>
      <c r="AA137" s="62">
        <v>6012220601</v>
      </c>
      <c r="AB137" s="62" t="s">
        <v>119</v>
      </c>
    </row>
    <row r="138" spans="1:28" ht="14.25" customHeight="1" x14ac:dyDescent="0.25">
      <c r="A138" s="62" t="s">
        <v>28</v>
      </c>
      <c r="B138" s="62" t="s">
        <v>320</v>
      </c>
      <c r="C138" s="69" t="s">
        <v>321</v>
      </c>
      <c r="D138" s="69" t="s">
        <v>31</v>
      </c>
      <c r="E138" s="69">
        <v>15</v>
      </c>
      <c r="F138" s="63" t="s">
        <v>425</v>
      </c>
      <c r="G138" s="62" t="s">
        <v>352</v>
      </c>
      <c r="H138" s="62" t="s">
        <v>353</v>
      </c>
      <c r="I138" s="62" t="s">
        <v>354</v>
      </c>
      <c r="J138" s="64">
        <v>80111620</v>
      </c>
      <c r="K138" s="62" t="s">
        <v>355</v>
      </c>
      <c r="L138" s="62" t="s">
        <v>52</v>
      </c>
      <c r="M138" s="62" t="s">
        <v>426</v>
      </c>
      <c r="N138" s="62" t="s">
        <v>55</v>
      </c>
      <c r="O138" s="62" t="s">
        <v>55</v>
      </c>
      <c r="P138" s="62" t="s">
        <v>68</v>
      </c>
      <c r="Q138" s="62">
        <v>2</v>
      </c>
      <c r="R138" s="62" t="s">
        <v>41</v>
      </c>
      <c r="S138" s="62" t="s">
        <v>427</v>
      </c>
      <c r="T138" s="62" t="s">
        <v>43</v>
      </c>
      <c r="U138" s="71">
        <v>1292550</v>
      </c>
      <c r="V138" s="71">
        <v>1292550</v>
      </c>
      <c r="W138" s="62" t="s">
        <v>44</v>
      </c>
      <c r="X138" s="62" t="s">
        <v>36</v>
      </c>
      <c r="Y138" s="62" t="s">
        <v>117</v>
      </c>
      <c r="Z138" s="62" t="s">
        <v>118</v>
      </c>
      <c r="AA138" s="62">
        <v>6012220601</v>
      </c>
      <c r="AB138" s="62" t="s">
        <v>119</v>
      </c>
    </row>
    <row r="139" spans="1:28" ht="14.25" customHeight="1" x14ac:dyDescent="0.25">
      <c r="A139" s="62" t="s">
        <v>28</v>
      </c>
      <c r="B139" s="62" t="s">
        <v>320</v>
      </c>
      <c r="C139" s="69" t="s">
        <v>321</v>
      </c>
      <c r="D139" s="69" t="s">
        <v>31</v>
      </c>
      <c r="E139" s="69">
        <v>9</v>
      </c>
      <c r="F139" s="63" t="s">
        <v>428</v>
      </c>
      <c r="G139" s="62" t="s">
        <v>338</v>
      </c>
      <c r="H139" s="62" t="s">
        <v>339</v>
      </c>
      <c r="I139" s="62" t="s">
        <v>340</v>
      </c>
      <c r="J139" s="64">
        <v>43222501</v>
      </c>
      <c r="K139" s="62" t="s">
        <v>341</v>
      </c>
      <c r="L139" s="62" t="s">
        <v>114</v>
      </c>
      <c r="M139" s="62" t="s">
        <v>429</v>
      </c>
      <c r="N139" s="62" t="s">
        <v>54</v>
      </c>
      <c r="O139" s="62" t="s">
        <v>54</v>
      </c>
      <c r="P139" s="62" t="s">
        <v>55</v>
      </c>
      <c r="Q139" s="62">
        <v>13</v>
      </c>
      <c r="R139" s="62" t="s">
        <v>41</v>
      </c>
      <c r="S139" s="62" t="s">
        <v>380</v>
      </c>
      <c r="T139" s="62" t="s">
        <v>43</v>
      </c>
      <c r="U139" s="71">
        <v>71490206</v>
      </c>
      <c r="V139" s="71">
        <v>71490206</v>
      </c>
      <c r="W139" s="62" t="s">
        <v>44</v>
      </c>
      <c r="X139" s="62" t="s">
        <v>36</v>
      </c>
      <c r="Y139" s="62" t="s">
        <v>117</v>
      </c>
      <c r="Z139" s="62" t="s">
        <v>118</v>
      </c>
      <c r="AA139" s="62">
        <v>6012220601</v>
      </c>
      <c r="AB139" s="62" t="s">
        <v>119</v>
      </c>
    </row>
    <row r="140" spans="1:28" ht="14.25" customHeight="1" x14ac:dyDescent="0.25">
      <c r="A140" s="62" t="s">
        <v>28</v>
      </c>
      <c r="B140" s="62" t="s">
        <v>320</v>
      </c>
      <c r="C140" s="69" t="s">
        <v>321</v>
      </c>
      <c r="D140" s="69" t="s">
        <v>31</v>
      </c>
      <c r="E140" s="69">
        <v>30</v>
      </c>
      <c r="F140" s="63" t="s">
        <v>430</v>
      </c>
      <c r="G140" s="62" t="s">
        <v>352</v>
      </c>
      <c r="H140" s="62" t="s">
        <v>353</v>
      </c>
      <c r="I140" s="62" t="s">
        <v>354</v>
      </c>
      <c r="J140" s="64">
        <v>43222501</v>
      </c>
      <c r="K140" s="62" t="s">
        <v>355</v>
      </c>
      <c r="L140" s="62" t="s">
        <v>114</v>
      </c>
      <c r="M140" s="62" t="s">
        <v>431</v>
      </c>
      <c r="N140" s="62" t="s">
        <v>54</v>
      </c>
      <c r="O140" s="62" t="s">
        <v>54</v>
      </c>
      <c r="P140" s="62" t="s">
        <v>55</v>
      </c>
      <c r="Q140" s="62">
        <v>13</v>
      </c>
      <c r="R140" s="62" t="s">
        <v>41</v>
      </c>
      <c r="S140" s="62" t="s">
        <v>380</v>
      </c>
      <c r="T140" s="62" t="s">
        <v>43</v>
      </c>
      <c r="U140" s="71">
        <v>128124266</v>
      </c>
      <c r="V140" s="71">
        <v>128124266</v>
      </c>
      <c r="W140" s="62" t="s">
        <v>44</v>
      </c>
      <c r="X140" s="62" t="s">
        <v>36</v>
      </c>
      <c r="Y140" s="62" t="s">
        <v>117</v>
      </c>
      <c r="Z140" s="62" t="s">
        <v>118</v>
      </c>
      <c r="AA140" s="62">
        <v>6012220601</v>
      </c>
      <c r="AB140" s="62" t="s">
        <v>119</v>
      </c>
    </row>
    <row r="141" spans="1:28" ht="14.25" customHeight="1" x14ac:dyDescent="0.25">
      <c r="A141" s="62" t="s">
        <v>28</v>
      </c>
      <c r="B141" s="62" t="s">
        <v>320</v>
      </c>
      <c r="C141" s="69" t="s">
        <v>321</v>
      </c>
      <c r="D141" s="69" t="s">
        <v>31</v>
      </c>
      <c r="E141" s="69">
        <v>12</v>
      </c>
      <c r="F141" s="63" t="s">
        <v>432</v>
      </c>
      <c r="G141" s="62" t="s">
        <v>352</v>
      </c>
      <c r="H141" s="62" t="s">
        <v>353</v>
      </c>
      <c r="I141" s="62" t="s">
        <v>433</v>
      </c>
      <c r="J141" s="64" t="s">
        <v>423</v>
      </c>
      <c r="K141" s="62" t="s">
        <v>355</v>
      </c>
      <c r="L141" s="62" t="s">
        <v>114</v>
      </c>
      <c r="M141" s="62" t="s">
        <v>434</v>
      </c>
      <c r="N141" s="62" t="s">
        <v>55</v>
      </c>
      <c r="O141" s="62" t="s">
        <v>55</v>
      </c>
      <c r="P141" s="62" t="s">
        <v>55</v>
      </c>
      <c r="Q141" s="62">
        <v>12</v>
      </c>
      <c r="R141" s="62" t="s">
        <v>41</v>
      </c>
      <c r="S141" s="62" t="s">
        <v>116</v>
      </c>
      <c r="T141" s="62" t="s">
        <v>43</v>
      </c>
      <c r="U141" s="71">
        <v>3400000</v>
      </c>
      <c r="V141" s="71">
        <v>3400000</v>
      </c>
      <c r="W141" s="62" t="s">
        <v>44</v>
      </c>
      <c r="X141" s="62" t="s">
        <v>36</v>
      </c>
      <c r="Y141" s="62" t="s">
        <v>117</v>
      </c>
      <c r="Z141" s="62" t="s">
        <v>118</v>
      </c>
      <c r="AA141" s="62">
        <v>6012220601</v>
      </c>
      <c r="AB141" s="62" t="s">
        <v>119</v>
      </c>
    </row>
    <row r="142" spans="1:28" ht="14.25" customHeight="1" x14ac:dyDescent="0.25">
      <c r="A142" s="62" t="s">
        <v>28</v>
      </c>
      <c r="B142" s="62" t="s">
        <v>320</v>
      </c>
      <c r="C142" s="69" t="s">
        <v>321</v>
      </c>
      <c r="D142" s="69" t="s">
        <v>31</v>
      </c>
      <c r="E142" s="69">
        <v>16</v>
      </c>
      <c r="F142" s="63" t="s">
        <v>435</v>
      </c>
      <c r="G142" s="62" t="s">
        <v>436</v>
      </c>
      <c r="H142" s="62" t="s">
        <v>339</v>
      </c>
      <c r="I142" s="62" t="s">
        <v>340</v>
      </c>
      <c r="J142" s="64">
        <v>43231513</v>
      </c>
      <c r="K142" s="62" t="s">
        <v>341</v>
      </c>
      <c r="L142" s="62" t="s">
        <v>114</v>
      </c>
      <c r="M142" s="62" t="s">
        <v>437</v>
      </c>
      <c r="N142" s="62" t="s">
        <v>54</v>
      </c>
      <c r="O142" s="62" t="s">
        <v>55</v>
      </c>
      <c r="P142" s="62" t="s">
        <v>68</v>
      </c>
      <c r="Q142" s="62">
        <v>12</v>
      </c>
      <c r="R142" s="62" t="s">
        <v>41</v>
      </c>
      <c r="S142" s="62" t="s">
        <v>380</v>
      </c>
      <c r="T142" s="62" t="s">
        <v>43</v>
      </c>
      <c r="U142" s="71">
        <v>20000000</v>
      </c>
      <c r="V142" s="71">
        <v>20000000</v>
      </c>
      <c r="W142" s="62" t="s">
        <v>44</v>
      </c>
      <c r="X142" s="62" t="s">
        <v>36</v>
      </c>
      <c r="Y142" s="62" t="s">
        <v>117</v>
      </c>
      <c r="Z142" s="62" t="s">
        <v>118</v>
      </c>
      <c r="AA142" s="62">
        <v>6012220601</v>
      </c>
      <c r="AB142" s="62" t="s">
        <v>119</v>
      </c>
    </row>
    <row r="143" spans="1:28" ht="14.25" customHeight="1" x14ac:dyDescent="0.25">
      <c r="A143" s="62" t="s">
        <v>28</v>
      </c>
      <c r="B143" s="62" t="s">
        <v>320</v>
      </c>
      <c r="C143" s="69" t="s">
        <v>321</v>
      </c>
      <c r="D143" s="69" t="s">
        <v>31</v>
      </c>
      <c r="E143" s="69">
        <v>32</v>
      </c>
      <c r="F143" s="63" t="s">
        <v>438</v>
      </c>
      <c r="G143" s="62" t="s">
        <v>439</v>
      </c>
      <c r="H143" s="62" t="s">
        <v>324</v>
      </c>
      <c r="I143" s="62" t="s">
        <v>329</v>
      </c>
      <c r="J143" s="64">
        <v>80111620</v>
      </c>
      <c r="K143" s="62" t="s">
        <v>326</v>
      </c>
      <c r="L143" s="62" t="s">
        <v>52</v>
      </c>
      <c r="M143" s="94" t="s">
        <v>440</v>
      </c>
      <c r="N143" s="62" t="s">
        <v>111</v>
      </c>
      <c r="O143" s="62" t="s">
        <v>111</v>
      </c>
      <c r="P143" s="62" t="s">
        <v>111</v>
      </c>
      <c r="Q143" s="62">
        <v>5</v>
      </c>
      <c r="R143" s="62" t="s">
        <v>41</v>
      </c>
      <c r="S143" s="62" t="s">
        <v>42</v>
      </c>
      <c r="T143" s="62" t="s">
        <v>43</v>
      </c>
      <c r="U143" s="71">
        <v>17488000</v>
      </c>
      <c r="V143" s="71">
        <v>17488000</v>
      </c>
      <c r="W143" s="62" t="s">
        <v>44</v>
      </c>
      <c r="X143" s="62" t="s">
        <v>36</v>
      </c>
      <c r="Y143" s="62" t="s">
        <v>117</v>
      </c>
      <c r="Z143" s="62" t="s">
        <v>118</v>
      </c>
      <c r="AA143" s="62">
        <v>6012220601</v>
      </c>
      <c r="AB143" s="62" t="s">
        <v>119</v>
      </c>
    </row>
    <row r="144" spans="1:28" ht="14.25" customHeight="1" x14ac:dyDescent="0.25">
      <c r="A144" s="62" t="s">
        <v>28</v>
      </c>
      <c r="B144" s="62" t="s">
        <v>320</v>
      </c>
      <c r="C144" s="69" t="s">
        <v>321</v>
      </c>
      <c r="D144" s="69" t="s">
        <v>31</v>
      </c>
      <c r="E144" s="69">
        <v>3</v>
      </c>
      <c r="F144" s="63" t="s">
        <v>441</v>
      </c>
      <c r="G144" s="62" t="s">
        <v>436</v>
      </c>
      <c r="H144" s="62" t="s">
        <v>339</v>
      </c>
      <c r="I144" s="62" t="s">
        <v>340</v>
      </c>
      <c r="J144" s="64">
        <v>81111811</v>
      </c>
      <c r="K144" s="62" t="s">
        <v>341</v>
      </c>
      <c r="L144" s="62" t="s">
        <v>394</v>
      </c>
      <c r="M144" s="62" t="s">
        <v>442</v>
      </c>
      <c r="N144" s="62" t="s">
        <v>60</v>
      </c>
      <c r="O144" s="62" t="s">
        <v>60</v>
      </c>
      <c r="P144" s="62" t="s">
        <v>60</v>
      </c>
      <c r="Q144" s="62">
        <v>8</v>
      </c>
      <c r="R144" s="62" t="s">
        <v>41</v>
      </c>
      <c r="S144" s="62" t="s">
        <v>380</v>
      </c>
      <c r="T144" s="62" t="s">
        <v>43</v>
      </c>
      <c r="U144" s="71">
        <v>25259892</v>
      </c>
      <c r="V144" s="71">
        <v>25259892</v>
      </c>
      <c r="W144" s="62" t="s">
        <v>44</v>
      </c>
      <c r="X144" s="62" t="s">
        <v>36</v>
      </c>
      <c r="Y144" s="62" t="s">
        <v>117</v>
      </c>
      <c r="Z144" s="62" t="s">
        <v>118</v>
      </c>
      <c r="AA144" s="62">
        <v>6012220601</v>
      </c>
      <c r="AB144" s="62" t="s">
        <v>119</v>
      </c>
    </row>
    <row r="145" spans="1:28" ht="14.25" customHeight="1" x14ac:dyDescent="0.25">
      <c r="A145" s="62" t="s">
        <v>28</v>
      </c>
      <c r="B145" s="62" t="s">
        <v>320</v>
      </c>
      <c r="C145" s="69" t="s">
        <v>321</v>
      </c>
      <c r="D145" s="69" t="s">
        <v>31</v>
      </c>
      <c r="E145" s="69">
        <v>32</v>
      </c>
      <c r="F145" s="63" t="s">
        <v>443</v>
      </c>
      <c r="G145" s="62" t="s">
        <v>352</v>
      </c>
      <c r="H145" s="62" t="s">
        <v>353</v>
      </c>
      <c r="I145" s="62" t="s">
        <v>354</v>
      </c>
      <c r="J145" s="64">
        <v>43232804</v>
      </c>
      <c r="K145" s="62" t="s">
        <v>355</v>
      </c>
      <c r="L145" s="62" t="s">
        <v>444</v>
      </c>
      <c r="M145" s="62" t="s">
        <v>445</v>
      </c>
      <c r="N145" s="62" t="s">
        <v>176</v>
      </c>
      <c r="O145" s="62" t="s">
        <v>179</v>
      </c>
      <c r="P145" s="62" t="s">
        <v>179</v>
      </c>
      <c r="Q145" s="62">
        <v>12</v>
      </c>
      <c r="R145" s="62" t="s">
        <v>41</v>
      </c>
      <c r="S145" s="62" t="s">
        <v>380</v>
      </c>
      <c r="T145" s="62" t="s">
        <v>43</v>
      </c>
      <c r="U145" s="71">
        <v>32093394</v>
      </c>
      <c r="V145" s="71">
        <v>32093394</v>
      </c>
      <c r="W145" s="62" t="s">
        <v>44</v>
      </c>
      <c r="X145" s="62" t="s">
        <v>36</v>
      </c>
      <c r="Y145" s="62" t="s">
        <v>117</v>
      </c>
      <c r="Z145" s="62" t="s">
        <v>118</v>
      </c>
      <c r="AA145" s="62">
        <v>6012220601</v>
      </c>
      <c r="AB145" s="62" t="s">
        <v>119</v>
      </c>
    </row>
    <row r="146" spans="1:28" ht="14.25" customHeight="1" x14ac:dyDescent="0.25">
      <c r="A146" s="62" t="s">
        <v>28</v>
      </c>
      <c r="B146" s="62" t="s">
        <v>320</v>
      </c>
      <c r="C146" s="69" t="s">
        <v>321</v>
      </c>
      <c r="D146" s="69" t="s">
        <v>31</v>
      </c>
      <c r="E146" s="69">
        <v>32</v>
      </c>
      <c r="F146" s="63" t="s">
        <v>446</v>
      </c>
      <c r="G146" s="62" t="s">
        <v>436</v>
      </c>
      <c r="H146" s="62" t="s">
        <v>339</v>
      </c>
      <c r="I146" s="62" t="s">
        <v>340</v>
      </c>
      <c r="J146" s="64">
        <v>80111620</v>
      </c>
      <c r="K146" s="62" t="s">
        <v>341</v>
      </c>
      <c r="L146" s="62" t="s">
        <v>52</v>
      </c>
      <c r="M146" s="62" t="s">
        <v>447</v>
      </c>
      <c r="N146" s="62" t="s">
        <v>55</v>
      </c>
      <c r="O146" s="62" t="s">
        <v>55</v>
      </c>
      <c r="P146" s="94" t="s">
        <v>68</v>
      </c>
      <c r="Q146" s="62">
        <v>2</v>
      </c>
      <c r="R146" s="62" t="s">
        <v>41</v>
      </c>
      <c r="S146" s="62" t="s">
        <v>42</v>
      </c>
      <c r="T146" s="62" t="s">
        <v>43</v>
      </c>
      <c r="U146" s="71">
        <v>11707450</v>
      </c>
      <c r="V146" s="71">
        <v>11707450</v>
      </c>
      <c r="W146" s="62" t="s">
        <v>44</v>
      </c>
      <c r="X146" s="62" t="s">
        <v>36</v>
      </c>
      <c r="Y146" s="62" t="s">
        <v>117</v>
      </c>
      <c r="Z146" s="62" t="s">
        <v>118</v>
      </c>
      <c r="AA146" s="62">
        <v>6012220601</v>
      </c>
      <c r="AB146" s="62" t="s">
        <v>119</v>
      </c>
    </row>
    <row r="147" spans="1:28" ht="14.25" customHeight="1" x14ac:dyDescent="0.25">
      <c r="A147" s="62" t="s">
        <v>28</v>
      </c>
      <c r="B147" s="62" t="s">
        <v>320</v>
      </c>
      <c r="C147" s="69" t="s">
        <v>321</v>
      </c>
      <c r="D147" s="69" t="s">
        <v>31</v>
      </c>
      <c r="E147" s="69">
        <v>30</v>
      </c>
      <c r="F147" s="70" t="s">
        <v>448</v>
      </c>
      <c r="G147" s="62" t="s">
        <v>436</v>
      </c>
      <c r="H147" s="62" t="s">
        <v>339</v>
      </c>
      <c r="I147" s="62" t="s">
        <v>340</v>
      </c>
      <c r="J147" s="64">
        <v>80111620</v>
      </c>
      <c r="K147" s="62" t="s">
        <v>341</v>
      </c>
      <c r="L147" s="62" t="s">
        <v>52</v>
      </c>
      <c r="M147" s="62" t="s">
        <v>449</v>
      </c>
      <c r="N147" s="62" t="s">
        <v>298</v>
      </c>
      <c r="O147" s="62" t="s">
        <v>298</v>
      </c>
      <c r="P147" s="62" t="s">
        <v>298</v>
      </c>
      <c r="Q147" s="62">
        <v>5</v>
      </c>
      <c r="R147" s="62" t="s">
        <v>41</v>
      </c>
      <c r="S147" s="62" t="s">
        <v>380</v>
      </c>
      <c r="T147" s="62" t="s">
        <v>43</v>
      </c>
      <c r="U147" s="71">
        <v>17923923</v>
      </c>
      <c r="V147" s="71">
        <v>17923923</v>
      </c>
      <c r="W147" s="62" t="s">
        <v>44</v>
      </c>
      <c r="X147" s="62" t="s">
        <v>36</v>
      </c>
      <c r="Y147" s="62" t="s">
        <v>117</v>
      </c>
      <c r="Z147" s="62" t="s">
        <v>118</v>
      </c>
      <c r="AA147" s="62">
        <v>6012220601</v>
      </c>
      <c r="AB147" s="62" t="s">
        <v>119</v>
      </c>
    </row>
    <row r="148" spans="1:28" ht="14.25" customHeight="1" x14ac:dyDescent="0.25">
      <c r="A148" s="62" t="s">
        <v>28</v>
      </c>
      <c r="B148" s="62" t="s">
        <v>320</v>
      </c>
      <c r="C148" s="69" t="s">
        <v>321</v>
      </c>
      <c r="D148" s="69" t="s">
        <v>31</v>
      </c>
      <c r="E148" s="69">
        <v>30</v>
      </c>
      <c r="F148" s="70" t="s">
        <v>450</v>
      </c>
      <c r="G148" s="62" t="s">
        <v>352</v>
      </c>
      <c r="H148" s="62" t="s">
        <v>353</v>
      </c>
      <c r="I148" s="62" t="s">
        <v>354</v>
      </c>
      <c r="J148" s="64">
        <v>81112003</v>
      </c>
      <c r="K148" s="62" t="s">
        <v>355</v>
      </c>
      <c r="L148" s="62" t="s">
        <v>181</v>
      </c>
      <c r="M148" s="62" t="s">
        <v>451</v>
      </c>
      <c r="N148" s="62" t="s">
        <v>40</v>
      </c>
      <c r="O148" s="62" t="s">
        <v>176</v>
      </c>
      <c r="P148" s="62" t="s">
        <v>176</v>
      </c>
      <c r="Q148" s="62">
        <v>12</v>
      </c>
      <c r="R148" s="62" t="s">
        <v>41</v>
      </c>
      <c r="S148" s="62" t="s">
        <v>116</v>
      </c>
      <c r="T148" s="62" t="s">
        <v>43</v>
      </c>
      <c r="U148" s="71">
        <v>18309451</v>
      </c>
      <c r="V148" s="71">
        <v>18309451</v>
      </c>
      <c r="W148" s="62" t="s">
        <v>44</v>
      </c>
      <c r="X148" s="62" t="s">
        <v>36</v>
      </c>
      <c r="Y148" s="62" t="s">
        <v>117</v>
      </c>
      <c r="Z148" s="62" t="s">
        <v>118</v>
      </c>
      <c r="AA148" s="62">
        <v>6012220601</v>
      </c>
      <c r="AB148" s="62" t="s">
        <v>119</v>
      </c>
    </row>
    <row r="149" spans="1:28" ht="14.25" customHeight="1" x14ac:dyDescent="0.25">
      <c r="A149" s="62" t="s">
        <v>28</v>
      </c>
      <c r="B149" s="62" t="s">
        <v>320</v>
      </c>
      <c r="C149" s="69" t="s">
        <v>321</v>
      </c>
      <c r="D149" s="69" t="s">
        <v>31</v>
      </c>
      <c r="E149" s="69">
        <v>32</v>
      </c>
      <c r="F149" s="70" t="s">
        <v>452</v>
      </c>
      <c r="G149" s="62" t="s">
        <v>436</v>
      </c>
      <c r="H149" s="62" t="s">
        <v>339</v>
      </c>
      <c r="I149" s="62" t="s">
        <v>340</v>
      </c>
      <c r="J149" s="64">
        <v>80111620</v>
      </c>
      <c r="K149" s="62" t="s">
        <v>341</v>
      </c>
      <c r="L149" s="62" t="s">
        <v>52</v>
      </c>
      <c r="M149" s="94" t="s">
        <v>453</v>
      </c>
      <c r="N149" s="62" t="s">
        <v>111</v>
      </c>
      <c r="O149" s="62" t="s">
        <v>111</v>
      </c>
      <c r="P149" s="62" t="s">
        <v>111</v>
      </c>
      <c r="Q149" s="62">
        <v>5</v>
      </c>
      <c r="R149" s="62" t="s">
        <v>41</v>
      </c>
      <c r="S149" s="62" t="s">
        <v>42</v>
      </c>
      <c r="T149" s="62" t="s">
        <v>43</v>
      </c>
      <c r="U149" s="71">
        <v>2186000</v>
      </c>
      <c r="V149" s="71">
        <v>2186000</v>
      </c>
      <c r="W149" s="62" t="s">
        <v>44</v>
      </c>
      <c r="X149" s="62" t="s">
        <v>36</v>
      </c>
      <c r="Y149" s="62" t="s">
        <v>117</v>
      </c>
      <c r="Z149" s="62" t="s">
        <v>118</v>
      </c>
      <c r="AA149" s="62">
        <v>6012220601</v>
      </c>
      <c r="AB149" s="62" t="s">
        <v>119</v>
      </c>
    </row>
    <row r="150" spans="1:28" ht="14.25" customHeight="1" x14ac:dyDescent="0.25">
      <c r="A150" s="62" t="s">
        <v>28</v>
      </c>
      <c r="B150" s="62" t="s">
        <v>320</v>
      </c>
      <c r="C150" s="69" t="s">
        <v>321</v>
      </c>
      <c r="D150" s="69" t="s">
        <v>31</v>
      </c>
      <c r="E150" s="69">
        <v>36</v>
      </c>
      <c r="F150" s="70" t="s">
        <v>454</v>
      </c>
      <c r="G150" s="62" t="s">
        <v>436</v>
      </c>
      <c r="H150" s="62" t="s">
        <v>339</v>
      </c>
      <c r="I150" s="62" t="s">
        <v>340</v>
      </c>
      <c r="J150" s="64">
        <v>80111620</v>
      </c>
      <c r="K150" s="62" t="s">
        <v>341</v>
      </c>
      <c r="L150" s="62" t="s">
        <v>52</v>
      </c>
      <c r="M150" s="62" t="s">
        <v>455</v>
      </c>
      <c r="N150" s="62" t="s">
        <v>111</v>
      </c>
      <c r="O150" s="62" t="s">
        <v>111</v>
      </c>
      <c r="P150" s="62" t="s">
        <v>111</v>
      </c>
      <c r="Q150" s="62">
        <v>4</v>
      </c>
      <c r="R150" s="62" t="s">
        <v>41</v>
      </c>
      <c r="S150" s="62" t="s">
        <v>42</v>
      </c>
      <c r="T150" s="62" t="s">
        <v>43</v>
      </c>
      <c r="U150" s="71">
        <v>16000000</v>
      </c>
      <c r="V150" s="71">
        <v>16000000</v>
      </c>
      <c r="W150" s="62" t="s">
        <v>44</v>
      </c>
      <c r="X150" s="62" t="s">
        <v>36</v>
      </c>
      <c r="Y150" s="62" t="s">
        <v>117</v>
      </c>
      <c r="Z150" s="62" t="s">
        <v>118</v>
      </c>
      <c r="AA150" s="62">
        <v>6012220601</v>
      </c>
      <c r="AB150" s="62" t="s">
        <v>119</v>
      </c>
    </row>
    <row r="151" spans="1:28" ht="14.25" customHeight="1" x14ac:dyDescent="0.25">
      <c r="A151" s="62" t="s">
        <v>28</v>
      </c>
      <c r="B151" s="62" t="s">
        <v>320</v>
      </c>
      <c r="C151" s="69" t="s">
        <v>321</v>
      </c>
      <c r="D151" s="69" t="s">
        <v>31</v>
      </c>
      <c r="E151" s="69">
        <v>36</v>
      </c>
      <c r="F151" s="70" t="s">
        <v>456</v>
      </c>
      <c r="G151" s="62" t="s">
        <v>436</v>
      </c>
      <c r="H151" s="62" t="s">
        <v>339</v>
      </c>
      <c r="I151" s="62" t="s">
        <v>340</v>
      </c>
      <c r="J151" s="64">
        <v>81112210</v>
      </c>
      <c r="K151" s="62" t="s">
        <v>341</v>
      </c>
      <c r="L151" s="62" t="s">
        <v>444</v>
      </c>
      <c r="M151" s="62" t="s">
        <v>457</v>
      </c>
      <c r="N151" s="62" t="s">
        <v>111</v>
      </c>
      <c r="O151" s="62" t="s">
        <v>111</v>
      </c>
      <c r="P151" s="62" t="s">
        <v>111</v>
      </c>
      <c r="Q151" s="62">
        <v>6</v>
      </c>
      <c r="R151" s="62" t="s">
        <v>41</v>
      </c>
      <c r="S151" s="62" t="s">
        <v>380</v>
      </c>
      <c r="T151" s="62" t="s">
        <v>43</v>
      </c>
      <c r="U151" s="71">
        <v>20000000</v>
      </c>
      <c r="V151" s="71">
        <v>20000000</v>
      </c>
      <c r="W151" s="62" t="s">
        <v>44</v>
      </c>
      <c r="X151" s="62" t="s">
        <v>36</v>
      </c>
      <c r="Y151" s="62" t="s">
        <v>117</v>
      </c>
      <c r="Z151" s="62" t="s">
        <v>118</v>
      </c>
      <c r="AA151" s="62">
        <v>6012220601</v>
      </c>
      <c r="AB151" s="62" t="s">
        <v>119</v>
      </c>
    </row>
    <row r="152" spans="1:28" ht="14.25" customHeight="1" x14ac:dyDescent="0.25">
      <c r="A152" s="62" t="s">
        <v>28</v>
      </c>
      <c r="B152" s="62" t="s">
        <v>320</v>
      </c>
      <c r="C152" s="69" t="s">
        <v>321</v>
      </c>
      <c r="D152" s="69" t="s">
        <v>31</v>
      </c>
      <c r="E152" s="69">
        <v>36</v>
      </c>
      <c r="F152" s="70" t="s">
        <v>458</v>
      </c>
      <c r="G152" s="62" t="s">
        <v>436</v>
      </c>
      <c r="H152" s="62" t="s">
        <v>339</v>
      </c>
      <c r="I152" s="62" t="s">
        <v>340</v>
      </c>
      <c r="J152" s="64">
        <v>80111620</v>
      </c>
      <c r="K152" s="62" t="s">
        <v>341</v>
      </c>
      <c r="L152" s="62" t="s">
        <v>52</v>
      </c>
      <c r="M152" s="62" t="s">
        <v>459</v>
      </c>
      <c r="N152" s="62" t="s">
        <v>111</v>
      </c>
      <c r="O152" s="62" t="s">
        <v>111</v>
      </c>
      <c r="P152" s="62" t="s">
        <v>111</v>
      </c>
      <c r="Q152" s="62">
        <v>4</v>
      </c>
      <c r="R152" s="62" t="s">
        <v>41</v>
      </c>
      <c r="S152" s="62" t="s">
        <v>380</v>
      </c>
      <c r="T152" s="62" t="s">
        <v>43</v>
      </c>
      <c r="U152" s="71">
        <v>16000000</v>
      </c>
      <c r="V152" s="71">
        <v>16000000</v>
      </c>
      <c r="W152" s="62" t="s">
        <v>44</v>
      </c>
      <c r="X152" s="62" t="s">
        <v>36</v>
      </c>
      <c r="Y152" s="62" t="s">
        <v>117</v>
      </c>
      <c r="Z152" s="62" t="s">
        <v>118</v>
      </c>
      <c r="AA152" s="62">
        <v>6012220601</v>
      </c>
      <c r="AB152" s="62" t="s">
        <v>119</v>
      </c>
    </row>
    <row r="153" spans="1:28" ht="14.25" customHeight="1" x14ac:dyDescent="0.25">
      <c r="A153" s="62" t="s">
        <v>28</v>
      </c>
      <c r="B153" s="62" t="s">
        <v>320</v>
      </c>
      <c r="C153" s="69" t="s">
        <v>321</v>
      </c>
      <c r="D153" s="69" t="s">
        <v>31</v>
      </c>
      <c r="E153" s="69">
        <v>36</v>
      </c>
      <c r="F153" s="70" t="s">
        <v>460</v>
      </c>
      <c r="G153" s="62" t="s">
        <v>436</v>
      </c>
      <c r="H153" s="62" t="s">
        <v>339</v>
      </c>
      <c r="I153" s="62" t="s">
        <v>340</v>
      </c>
      <c r="J153" s="64">
        <v>43233203</v>
      </c>
      <c r="K153" s="62" t="s">
        <v>341</v>
      </c>
      <c r="L153" s="62" t="s">
        <v>114</v>
      </c>
      <c r="M153" s="62" t="s">
        <v>461</v>
      </c>
      <c r="N153" s="62" t="s">
        <v>176</v>
      </c>
      <c r="O153" s="62" t="s">
        <v>179</v>
      </c>
      <c r="P153" s="62" t="s">
        <v>179</v>
      </c>
      <c r="Q153" s="62">
        <v>12</v>
      </c>
      <c r="R153" s="62" t="s">
        <v>41</v>
      </c>
      <c r="S153" s="62" t="s">
        <v>380</v>
      </c>
      <c r="T153" s="62" t="s">
        <v>43</v>
      </c>
      <c r="U153" s="71">
        <v>2205254</v>
      </c>
      <c r="V153" s="71">
        <v>2205254</v>
      </c>
      <c r="W153" s="62" t="s">
        <v>44</v>
      </c>
      <c r="X153" s="62" t="s">
        <v>36</v>
      </c>
      <c r="Y153" s="62" t="s">
        <v>117</v>
      </c>
      <c r="Z153" s="62" t="s">
        <v>118</v>
      </c>
      <c r="AA153" s="62">
        <v>6012220601</v>
      </c>
      <c r="AB153" s="62" t="s">
        <v>119</v>
      </c>
    </row>
    <row r="154" spans="1:28" ht="14.25" customHeight="1" x14ac:dyDescent="0.25">
      <c r="A154" s="62" t="s">
        <v>28</v>
      </c>
      <c r="B154" s="62" t="s">
        <v>320</v>
      </c>
      <c r="C154" s="69" t="s">
        <v>321</v>
      </c>
      <c r="D154" s="69" t="s">
        <v>31</v>
      </c>
      <c r="E154" s="69">
        <v>36</v>
      </c>
      <c r="F154" s="70" t="s">
        <v>462</v>
      </c>
      <c r="G154" s="62" t="s">
        <v>436</v>
      </c>
      <c r="H154" s="62" t="s">
        <v>339</v>
      </c>
      <c r="I154" s="62" t="s">
        <v>340</v>
      </c>
      <c r="J154" s="64">
        <v>80111620</v>
      </c>
      <c r="K154" s="62" t="s">
        <v>341</v>
      </c>
      <c r="L154" s="62" t="s">
        <v>52</v>
      </c>
      <c r="M154" s="62" t="s">
        <v>463</v>
      </c>
      <c r="N154" s="62" t="s">
        <v>111</v>
      </c>
      <c r="O154" s="62" t="s">
        <v>111</v>
      </c>
      <c r="P154" s="62" t="s">
        <v>111</v>
      </c>
      <c r="Q154" s="62">
        <v>2</v>
      </c>
      <c r="R154" s="62" t="s">
        <v>41</v>
      </c>
      <c r="S154" s="62" t="s">
        <v>380</v>
      </c>
      <c r="T154" s="62" t="s">
        <v>43</v>
      </c>
      <c r="U154" s="71">
        <v>1680000</v>
      </c>
      <c r="V154" s="71">
        <v>1680000</v>
      </c>
      <c r="W154" s="62" t="s">
        <v>44</v>
      </c>
      <c r="X154" s="62" t="s">
        <v>36</v>
      </c>
      <c r="Y154" s="62" t="s">
        <v>117</v>
      </c>
      <c r="Z154" s="62" t="s">
        <v>118</v>
      </c>
      <c r="AA154" s="62">
        <v>6012220601</v>
      </c>
      <c r="AB154" s="62" t="s">
        <v>119</v>
      </c>
    </row>
    <row r="155" spans="1:28" ht="14.25" customHeight="1" x14ac:dyDescent="0.25">
      <c r="A155" s="62" t="s">
        <v>28</v>
      </c>
      <c r="B155" s="62" t="s">
        <v>320</v>
      </c>
      <c r="C155" s="69" t="s">
        <v>321</v>
      </c>
      <c r="D155" s="69" t="s">
        <v>31</v>
      </c>
      <c r="E155" s="69">
        <v>36</v>
      </c>
      <c r="F155" s="70" t="s">
        <v>464</v>
      </c>
      <c r="G155" s="62" t="s">
        <v>436</v>
      </c>
      <c r="H155" s="62" t="s">
        <v>339</v>
      </c>
      <c r="I155" s="62" t="s">
        <v>340</v>
      </c>
      <c r="J155" s="64">
        <v>80111620</v>
      </c>
      <c r="K155" s="62" t="s">
        <v>341</v>
      </c>
      <c r="L155" s="62" t="s">
        <v>52</v>
      </c>
      <c r="M155" s="62" t="s">
        <v>465</v>
      </c>
      <c r="N155" s="62" t="s">
        <v>111</v>
      </c>
      <c r="O155" s="62" t="s">
        <v>111</v>
      </c>
      <c r="P155" s="62" t="s">
        <v>111</v>
      </c>
      <c r="Q155" s="62">
        <v>2</v>
      </c>
      <c r="R155" s="62" t="s">
        <v>41</v>
      </c>
      <c r="S155" s="62" t="s">
        <v>380</v>
      </c>
      <c r="T155" s="62" t="s">
        <v>43</v>
      </c>
      <c r="U155" s="71">
        <v>2666216</v>
      </c>
      <c r="V155" s="71">
        <v>2666216</v>
      </c>
      <c r="W155" s="62" t="s">
        <v>44</v>
      </c>
      <c r="X155" s="62" t="s">
        <v>36</v>
      </c>
      <c r="Y155" s="62" t="s">
        <v>117</v>
      </c>
      <c r="Z155" s="62" t="s">
        <v>118</v>
      </c>
      <c r="AA155" s="62">
        <v>6012220601</v>
      </c>
      <c r="AB155" s="62" t="s">
        <v>119</v>
      </c>
    </row>
    <row r="156" spans="1:28" ht="14.25" customHeight="1" x14ac:dyDescent="0.25">
      <c r="A156" s="62" t="s">
        <v>28</v>
      </c>
      <c r="B156" s="62" t="s">
        <v>320</v>
      </c>
      <c r="C156" s="69" t="s">
        <v>321</v>
      </c>
      <c r="D156" s="69" t="s">
        <v>31</v>
      </c>
      <c r="E156" s="69">
        <v>36</v>
      </c>
      <c r="F156" s="70" t="s">
        <v>466</v>
      </c>
      <c r="G156" s="62" t="s">
        <v>436</v>
      </c>
      <c r="H156" s="62" t="s">
        <v>339</v>
      </c>
      <c r="I156" s="62" t="s">
        <v>340</v>
      </c>
      <c r="J156" s="64">
        <v>80111620</v>
      </c>
      <c r="K156" s="62" t="s">
        <v>341</v>
      </c>
      <c r="L156" s="62" t="s">
        <v>52</v>
      </c>
      <c r="M156" s="62" t="s">
        <v>467</v>
      </c>
      <c r="N156" s="62" t="s">
        <v>111</v>
      </c>
      <c r="O156" s="62" t="s">
        <v>111</v>
      </c>
      <c r="P156" s="62" t="s">
        <v>111</v>
      </c>
      <c r="Q156" s="62">
        <v>4</v>
      </c>
      <c r="R156" s="62" t="s">
        <v>41</v>
      </c>
      <c r="S156" s="62" t="s">
        <v>380</v>
      </c>
      <c r="T156" s="62" t="s">
        <v>43</v>
      </c>
      <c r="U156" s="71">
        <v>20000000</v>
      </c>
      <c r="V156" s="71">
        <v>20000000</v>
      </c>
      <c r="W156" s="62" t="s">
        <v>44</v>
      </c>
      <c r="X156" s="62" t="s">
        <v>36</v>
      </c>
      <c r="Y156" s="62" t="s">
        <v>117</v>
      </c>
      <c r="Z156" s="62" t="s">
        <v>118</v>
      </c>
      <c r="AA156" s="62">
        <v>6012220601</v>
      </c>
      <c r="AB156" s="62" t="s">
        <v>119</v>
      </c>
    </row>
    <row r="157" spans="1:28" ht="18" customHeight="1" x14ac:dyDescent="0.25">
      <c r="A157" s="62" t="s">
        <v>28</v>
      </c>
      <c r="B157" s="62" t="s">
        <v>468</v>
      </c>
      <c r="C157" s="69" t="s">
        <v>469</v>
      </c>
      <c r="D157" s="69" t="s">
        <v>31</v>
      </c>
      <c r="E157" s="69">
        <v>15</v>
      </c>
      <c r="F157" s="63" t="s">
        <v>470</v>
      </c>
      <c r="G157" s="62" t="s">
        <v>471</v>
      </c>
      <c r="H157" s="62" t="s">
        <v>472</v>
      </c>
      <c r="I157" s="62" t="s">
        <v>473</v>
      </c>
      <c r="J157" s="64">
        <v>80111620</v>
      </c>
      <c r="K157" s="62" t="s">
        <v>474</v>
      </c>
      <c r="L157" s="62" t="s">
        <v>52</v>
      </c>
      <c r="M157" s="62" t="s">
        <v>475</v>
      </c>
      <c r="N157" s="62" t="s">
        <v>60</v>
      </c>
      <c r="O157" s="62" t="s">
        <v>60</v>
      </c>
      <c r="P157" s="94" t="s">
        <v>60</v>
      </c>
      <c r="Q157" s="62">
        <v>11</v>
      </c>
      <c r="R157" s="62" t="s">
        <v>41</v>
      </c>
      <c r="S157" s="62" t="s">
        <v>42</v>
      </c>
      <c r="T157" s="62" t="s">
        <v>43</v>
      </c>
      <c r="U157" s="71">
        <v>34980000</v>
      </c>
      <c r="V157" s="71">
        <v>34980000</v>
      </c>
      <c r="W157" s="62" t="s">
        <v>44</v>
      </c>
      <c r="X157" s="62" t="s">
        <v>36</v>
      </c>
      <c r="Y157" s="62" t="s">
        <v>476</v>
      </c>
      <c r="Z157" s="62" t="s">
        <v>477</v>
      </c>
      <c r="AA157" s="62">
        <v>6012220601</v>
      </c>
      <c r="AB157" s="62" t="s">
        <v>478</v>
      </c>
    </row>
    <row r="158" spans="1:28" ht="14.25" customHeight="1" x14ac:dyDescent="0.25">
      <c r="A158" s="62" t="s">
        <v>28</v>
      </c>
      <c r="B158" s="62" t="s">
        <v>468</v>
      </c>
      <c r="C158" s="69" t="s">
        <v>469</v>
      </c>
      <c r="D158" s="69" t="s">
        <v>31</v>
      </c>
      <c r="E158" s="69">
        <v>6</v>
      </c>
      <c r="F158" s="63" t="s">
        <v>479</v>
      </c>
      <c r="G158" s="62" t="s">
        <v>471</v>
      </c>
      <c r="H158" s="62" t="s">
        <v>472</v>
      </c>
      <c r="I158" s="62" t="s">
        <v>473</v>
      </c>
      <c r="J158" s="64">
        <v>80111620</v>
      </c>
      <c r="K158" s="62" t="s">
        <v>474</v>
      </c>
      <c r="L158" s="62" t="s">
        <v>52</v>
      </c>
      <c r="M158" s="62" t="s">
        <v>480</v>
      </c>
      <c r="N158" s="62" t="s">
        <v>54</v>
      </c>
      <c r="O158" s="62" t="s">
        <v>54</v>
      </c>
      <c r="P158" s="94" t="s">
        <v>54</v>
      </c>
      <c r="Q158" s="62">
        <v>10</v>
      </c>
      <c r="R158" s="62" t="s">
        <v>41</v>
      </c>
      <c r="S158" s="62" t="s">
        <v>239</v>
      </c>
      <c r="T158" s="62" t="s">
        <v>43</v>
      </c>
      <c r="U158" s="71">
        <v>69284527</v>
      </c>
      <c r="V158" s="71">
        <v>69284527</v>
      </c>
      <c r="W158" s="62" t="s">
        <v>44</v>
      </c>
      <c r="X158" s="62" t="s">
        <v>36</v>
      </c>
      <c r="Y158" s="62" t="s">
        <v>476</v>
      </c>
      <c r="Z158" s="62" t="s">
        <v>477</v>
      </c>
      <c r="AA158" s="62">
        <v>6012220601</v>
      </c>
      <c r="AB158" s="62" t="s">
        <v>478</v>
      </c>
    </row>
    <row r="159" spans="1:28" ht="14.25" customHeight="1" x14ac:dyDescent="0.25">
      <c r="A159" s="62" t="s">
        <v>28</v>
      </c>
      <c r="B159" s="62" t="s">
        <v>468</v>
      </c>
      <c r="C159" s="69" t="s">
        <v>469</v>
      </c>
      <c r="D159" s="69" t="s">
        <v>31</v>
      </c>
      <c r="E159" s="69">
        <v>37</v>
      </c>
      <c r="F159" s="63" t="s">
        <v>481</v>
      </c>
      <c r="G159" s="62" t="s">
        <v>471</v>
      </c>
      <c r="H159" s="62" t="s">
        <v>472</v>
      </c>
      <c r="I159" s="62" t="s">
        <v>473</v>
      </c>
      <c r="J159" s="64">
        <v>80111620</v>
      </c>
      <c r="K159" s="62" t="s">
        <v>474</v>
      </c>
      <c r="L159" s="62" t="s">
        <v>52</v>
      </c>
      <c r="M159" s="62" t="s">
        <v>482</v>
      </c>
      <c r="N159" s="62" t="s">
        <v>60</v>
      </c>
      <c r="O159" s="62" t="s">
        <v>60</v>
      </c>
      <c r="P159" s="62" t="s">
        <v>60</v>
      </c>
      <c r="Q159" s="62">
        <v>11.3</v>
      </c>
      <c r="R159" s="62" t="s">
        <v>41</v>
      </c>
      <c r="S159" s="62" t="s">
        <v>239</v>
      </c>
      <c r="T159" s="62" t="s">
        <v>43</v>
      </c>
      <c r="U159" s="71">
        <v>101468325</v>
      </c>
      <c r="V159" s="71">
        <v>101468325</v>
      </c>
      <c r="W159" s="62" t="s">
        <v>44</v>
      </c>
      <c r="X159" s="62" t="s">
        <v>36</v>
      </c>
      <c r="Y159" s="62" t="s">
        <v>476</v>
      </c>
      <c r="Z159" s="62" t="s">
        <v>477</v>
      </c>
      <c r="AA159" s="62">
        <v>6012220601</v>
      </c>
      <c r="AB159" s="62" t="s">
        <v>478</v>
      </c>
    </row>
    <row r="160" spans="1:28" ht="14.25" customHeight="1" x14ac:dyDescent="0.25">
      <c r="A160" s="62" t="s">
        <v>28</v>
      </c>
      <c r="B160" s="62" t="s">
        <v>468</v>
      </c>
      <c r="C160" s="69" t="s">
        <v>469</v>
      </c>
      <c r="D160" s="69" t="s">
        <v>31</v>
      </c>
      <c r="E160" s="69">
        <v>6</v>
      </c>
      <c r="F160" s="63" t="s">
        <v>483</v>
      </c>
      <c r="G160" s="62" t="s">
        <v>471</v>
      </c>
      <c r="H160" s="62" t="s">
        <v>472</v>
      </c>
      <c r="I160" s="62" t="s">
        <v>473</v>
      </c>
      <c r="J160" s="64">
        <v>80111620</v>
      </c>
      <c r="K160" s="62" t="s">
        <v>474</v>
      </c>
      <c r="L160" s="62" t="s">
        <v>52</v>
      </c>
      <c r="M160" s="62" t="s">
        <v>484</v>
      </c>
      <c r="N160" s="62" t="s">
        <v>60</v>
      </c>
      <c r="O160" s="62" t="s">
        <v>60</v>
      </c>
      <c r="P160" s="62" t="s">
        <v>60</v>
      </c>
      <c r="Q160" s="62">
        <v>11</v>
      </c>
      <c r="R160" s="62" t="s">
        <v>41</v>
      </c>
      <c r="S160" s="62" t="s">
        <v>42</v>
      </c>
      <c r="T160" s="62" t="s">
        <v>43</v>
      </c>
      <c r="U160" s="71">
        <v>91014000</v>
      </c>
      <c r="V160" s="71">
        <v>91014000</v>
      </c>
      <c r="W160" s="62" t="s">
        <v>44</v>
      </c>
      <c r="X160" s="62" t="s">
        <v>36</v>
      </c>
      <c r="Y160" s="62" t="s">
        <v>476</v>
      </c>
      <c r="Z160" s="62" t="s">
        <v>477</v>
      </c>
      <c r="AA160" s="62">
        <v>6012220601</v>
      </c>
      <c r="AB160" s="62" t="s">
        <v>478</v>
      </c>
    </row>
    <row r="161" spans="1:28" ht="14.25" customHeight="1" x14ac:dyDescent="0.25">
      <c r="A161" s="62" t="s">
        <v>28</v>
      </c>
      <c r="B161" s="62" t="s">
        <v>468</v>
      </c>
      <c r="C161" s="69" t="s">
        <v>469</v>
      </c>
      <c r="D161" s="69" t="s">
        <v>31</v>
      </c>
      <c r="E161" s="69">
        <v>37</v>
      </c>
      <c r="F161" s="63" t="s">
        <v>485</v>
      </c>
      <c r="G161" s="62" t="s">
        <v>471</v>
      </c>
      <c r="H161" s="62" t="s">
        <v>472</v>
      </c>
      <c r="I161" s="62" t="s">
        <v>473</v>
      </c>
      <c r="J161" s="64">
        <v>80111620</v>
      </c>
      <c r="K161" s="62" t="s">
        <v>474</v>
      </c>
      <c r="L161" s="62" t="s">
        <v>52</v>
      </c>
      <c r="M161" s="62" t="s">
        <v>486</v>
      </c>
      <c r="N161" s="62" t="s">
        <v>55</v>
      </c>
      <c r="O161" s="62" t="s">
        <v>68</v>
      </c>
      <c r="P161" s="63" t="s">
        <v>68</v>
      </c>
      <c r="Q161" s="62">
        <v>11</v>
      </c>
      <c r="R161" s="62" t="s">
        <v>41</v>
      </c>
      <c r="S161" s="62" t="s">
        <v>42</v>
      </c>
      <c r="T161" s="62" t="s">
        <v>43</v>
      </c>
      <c r="U161" s="71">
        <v>73950000</v>
      </c>
      <c r="V161" s="71">
        <v>73950000</v>
      </c>
      <c r="W161" s="62" t="s">
        <v>44</v>
      </c>
      <c r="X161" s="62" t="s">
        <v>36</v>
      </c>
      <c r="Y161" s="62" t="s">
        <v>476</v>
      </c>
      <c r="Z161" s="62" t="s">
        <v>477</v>
      </c>
      <c r="AA161" s="62">
        <v>6012220601</v>
      </c>
      <c r="AB161" s="62" t="s">
        <v>478</v>
      </c>
    </row>
    <row r="162" spans="1:28" ht="14.25" customHeight="1" x14ac:dyDescent="0.25">
      <c r="A162" s="62" t="s">
        <v>28</v>
      </c>
      <c r="B162" s="62" t="s">
        <v>468</v>
      </c>
      <c r="C162" s="69" t="s">
        <v>469</v>
      </c>
      <c r="D162" s="69" t="s">
        <v>31</v>
      </c>
      <c r="E162" s="69">
        <v>6</v>
      </c>
      <c r="F162" s="63" t="s">
        <v>487</v>
      </c>
      <c r="G162" s="62" t="s">
        <v>471</v>
      </c>
      <c r="H162" s="62" t="s">
        <v>472</v>
      </c>
      <c r="I162" s="62" t="s">
        <v>473</v>
      </c>
      <c r="J162" s="64">
        <v>80111620</v>
      </c>
      <c r="K162" s="62" t="s">
        <v>474</v>
      </c>
      <c r="L162" s="62" t="s">
        <v>52</v>
      </c>
      <c r="M162" s="62" t="s">
        <v>488</v>
      </c>
      <c r="N162" s="62" t="s">
        <v>60</v>
      </c>
      <c r="O162" s="62" t="s">
        <v>60</v>
      </c>
      <c r="P162" s="62" t="s">
        <v>60</v>
      </c>
      <c r="Q162" s="62">
        <v>11.5</v>
      </c>
      <c r="R162" s="62" t="s">
        <v>41</v>
      </c>
      <c r="S162" s="62" t="s">
        <v>239</v>
      </c>
      <c r="T162" s="62" t="s">
        <v>43</v>
      </c>
      <c r="U162" s="71">
        <v>112872283</v>
      </c>
      <c r="V162" s="71">
        <v>112872283</v>
      </c>
      <c r="W162" s="62" t="s">
        <v>44</v>
      </c>
      <c r="X162" s="62" t="s">
        <v>36</v>
      </c>
      <c r="Y162" s="62" t="s">
        <v>476</v>
      </c>
      <c r="Z162" s="62" t="s">
        <v>477</v>
      </c>
      <c r="AA162" s="62">
        <v>6012220601</v>
      </c>
      <c r="AB162" s="62" t="s">
        <v>478</v>
      </c>
    </row>
    <row r="163" spans="1:28" ht="14.25" customHeight="1" x14ac:dyDescent="0.25">
      <c r="A163" s="62" t="s">
        <v>28</v>
      </c>
      <c r="B163" s="62" t="s">
        <v>468</v>
      </c>
      <c r="C163" s="69" t="s">
        <v>469</v>
      </c>
      <c r="D163" s="69" t="s">
        <v>31</v>
      </c>
      <c r="E163" s="69" t="s">
        <v>83</v>
      </c>
      <c r="F163" s="63" t="s">
        <v>489</v>
      </c>
      <c r="G163" s="62" t="s">
        <v>471</v>
      </c>
      <c r="H163" s="62" t="s">
        <v>472</v>
      </c>
      <c r="I163" s="62" t="s">
        <v>473</v>
      </c>
      <c r="J163" s="64">
        <v>80111620</v>
      </c>
      <c r="K163" s="62" t="s">
        <v>474</v>
      </c>
      <c r="L163" s="62" t="s">
        <v>52</v>
      </c>
      <c r="M163" s="62" t="s">
        <v>490</v>
      </c>
      <c r="N163" s="62" t="s">
        <v>54</v>
      </c>
      <c r="O163" s="62" t="s">
        <v>54</v>
      </c>
      <c r="P163" s="62" t="s">
        <v>54</v>
      </c>
      <c r="Q163" s="62">
        <v>8</v>
      </c>
      <c r="R163" s="62" t="s">
        <v>41</v>
      </c>
      <c r="S163" s="62" t="s">
        <v>42</v>
      </c>
      <c r="T163" s="62" t="s">
        <v>43</v>
      </c>
      <c r="U163" s="71">
        <v>56700000</v>
      </c>
      <c r="V163" s="71">
        <v>56700000</v>
      </c>
      <c r="W163" s="62" t="s">
        <v>44</v>
      </c>
      <c r="X163" s="62" t="s">
        <v>36</v>
      </c>
      <c r="Y163" s="62" t="s">
        <v>476</v>
      </c>
      <c r="Z163" s="62" t="s">
        <v>477</v>
      </c>
      <c r="AA163" s="62">
        <v>6012220601</v>
      </c>
      <c r="AB163" s="62" t="s">
        <v>478</v>
      </c>
    </row>
    <row r="164" spans="1:28" ht="14.25" customHeight="1" x14ac:dyDescent="0.25">
      <c r="A164" s="62" t="s">
        <v>28</v>
      </c>
      <c r="B164" s="62" t="s">
        <v>468</v>
      </c>
      <c r="C164" s="69" t="s">
        <v>469</v>
      </c>
      <c r="D164" s="69" t="s">
        <v>31</v>
      </c>
      <c r="E164" s="69">
        <v>6</v>
      </c>
      <c r="F164" s="63" t="s">
        <v>491</v>
      </c>
      <c r="G164" s="62" t="s">
        <v>471</v>
      </c>
      <c r="H164" s="62" t="s">
        <v>472</v>
      </c>
      <c r="I164" s="62" t="s">
        <v>473</v>
      </c>
      <c r="J164" s="64">
        <v>80111620</v>
      </c>
      <c r="K164" s="62" t="s">
        <v>474</v>
      </c>
      <c r="L164" s="62" t="s">
        <v>52</v>
      </c>
      <c r="M164" s="62" t="s">
        <v>492</v>
      </c>
      <c r="N164" s="62" t="s">
        <v>54</v>
      </c>
      <c r="O164" s="62" t="s">
        <v>54</v>
      </c>
      <c r="P164" s="94" t="s">
        <v>54</v>
      </c>
      <c r="Q164" s="62">
        <v>11</v>
      </c>
      <c r="R164" s="62" t="s">
        <v>41</v>
      </c>
      <c r="S164" s="62" t="s">
        <v>239</v>
      </c>
      <c r="T164" s="62" t="s">
        <v>43</v>
      </c>
      <c r="U164" s="71">
        <v>37393767</v>
      </c>
      <c r="V164" s="71">
        <v>37393767</v>
      </c>
      <c r="W164" s="62" t="s">
        <v>44</v>
      </c>
      <c r="X164" s="62" t="s">
        <v>36</v>
      </c>
      <c r="Y164" s="62" t="s">
        <v>476</v>
      </c>
      <c r="Z164" s="62" t="s">
        <v>477</v>
      </c>
      <c r="AA164" s="62">
        <v>6012220601</v>
      </c>
      <c r="AB164" s="62" t="s">
        <v>478</v>
      </c>
    </row>
    <row r="165" spans="1:28" ht="14.25" customHeight="1" x14ac:dyDescent="0.25">
      <c r="A165" s="62" t="s">
        <v>28</v>
      </c>
      <c r="B165" s="62" t="s">
        <v>468</v>
      </c>
      <c r="C165" s="69" t="s">
        <v>469</v>
      </c>
      <c r="D165" s="69" t="s">
        <v>31</v>
      </c>
      <c r="E165" s="69">
        <v>6</v>
      </c>
      <c r="F165" s="63" t="s">
        <v>493</v>
      </c>
      <c r="G165" s="62" t="s">
        <v>471</v>
      </c>
      <c r="H165" s="62" t="s">
        <v>472</v>
      </c>
      <c r="I165" s="62" t="s">
        <v>473</v>
      </c>
      <c r="J165" s="64">
        <v>80111620</v>
      </c>
      <c r="K165" s="62" t="s">
        <v>474</v>
      </c>
      <c r="L165" s="62" t="s">
        <v>52</v>
      </c>
      <c r="M165" s="62" t="s">
        <v>494</v>
      </c>
      <c r="N165" s="62" t="s">
        <v>54</v>
      </c>
      <c r="O165" s="62" t="s">
        <v>54</v>
      </c>
      <c r="P165" s="94" t="s">
        <v>54</v>
      </c>
      <c r="Q165" s="62">
        <v>11</v>
      </c>
      <c r="R165" s="62" t="s">
        <v>41</v>
      </c>
      <c r="S165" s="62" t="s">
        <v>239</v>
      </c>
      <c r="T165" s="62" t="s">
        <v>43</v>
      </c>
      <c r="U165" s="71">
        <v>69264000</v>
      </c>
      <c r="V165" s="71">
        <v>69264000</v>
      </c>
      <c r="W165" s="62" t="s">
        <v>44</v>
      </c>
      <c r="X165" s="62" t="s">
        <v>36</v>
      </c>
      <c r="Y165" s="62" t="s">
        <v>476</v>
      </c>
      <c r="Z165" s="62" t="s">
        <v>477</v>
      </c>
      <c r="AA165" s="62">
        <v>6012220601</v>
      </c>
      <c r="AB165" s="62" t="s">
        <v>478</v>
      </c>
    </row>
    <row r="166" spans="1:28" ht="15.75" customHeight="1" x14ac:dyDescent="0.25">
      <c r="A166" s="62" t="s">
        <v>28</v>
      </c>
      <c r="B166" s="62" t="s">
        <v>468</v>
      </c>
      <c r="C166" s="69" t="s">
        <v>469</v>
      </c>
      <c r="D166" s="69" t="s">
        <v>31</v>
      </c>
      <c r="E166" s="69" t="s">
        <v>83</v>
      </c>
      <c r="F166" s="63" t="s">
        <v>495</v>
      </c>
      <c r="G166" s="62" t="s">
        <v>471</v>
      </c>
      <c r="H166" s="62" t="s">
        <v>472</v>
      </c>
      <c r="I166" s="62" t="s">
        <v>473</v>
      </c>
      <c r="J166" s="64" t="s">
        <v>36</v>
      </c>
      <c r="K166" s="62" t="s">
        <v>474</v>
      </c>
      <c r="L166" s="62" t="s">
        <v>230</v>
      </c>
      <c r="M166" s="62" t="s">
        <v>496</v>
      </c>
      <c r="N166" s="62" t="s">
        <v>54</v>
      </c>
      <c r="O166" s="62" t="s">
        <v>54</v>
      </c>
      <c r="P166" s="62" t="s">
        <v>54</v>
      </c>
      <c r="Q166" s="62">
        <v>11</v>
      </c>
      <c r="R166" s="62" t="s">
        <v>41</v>
      </c>
      <c r="S166" s="62" t="s">
        <v>239</v>
      </c>
      <c r="T166" s="62" t="s">
        <v>43</v>
      </c>
      <c r="U166" s="71">
        <v>38930100</v>
      </c>
      <c r="V166" s="71">
        <v>38930100</v>
      </c>
      <c r="W166" s="62" t="s">
        <v>44</v>
      </c>
      <c r="X166" s="62" t="s">
        <v>36</v>
      </c>
      <c r="Y166" s="62" t="s">
        <v>476</v>
      </c>
      <c r="Z166" s="62" t="s">
        <v>477</v>
      </c>
      <c r="AA166" s="62">
        <v>6012220601</v>
      </c>
      <c r="AB166" s="62" t="s">
        <v>478</v>
      </c>
    </row>
    <row r="167" spans="1:28" ht="14.25" customHeight="1" x14ac:dyDescent="0.25">
      <c r="A167" s="62" t="s">
        <v>28</v>
      </c>
      <c r="B167" s="62" t="s">
        <v>468</v>
      </c>
      <c r="C167" s="69" t="s">
        <v>469</v>
      </c>
      <c r="D167" s="69" t="s">
        <v>31</v>
      </c>
      <c r="E167" s="69">
        <v>6</v>
      </c>
      <c r="F167" s="63" t="s">
        <v>497</v>
      </c>
      <c r="G167" s="62" t="s">
        <v>471</v>
      </c>
      <c r="H167" s="62" t="s">
        <v>472</v>
      </c>
      <c r="I167" s="62" t="s">
        <v>473</v>
      </c>
      <c r="J167" s="64">
        <v>80111620</v>
      </c>
      <c r="K167" s="62" t="s">
        <v>474</v>
      </c>
      <c r="L167" s="62" t="s">
        <v>52</v>
      </c>
      <c r="M167" s="62" t="s">
        <v>498</v>
      </c>
      <c r="N167" s="62" t="s">
        <v>60</v>
      </c>
      <c r="O167" s="62" t="s">
        <v>60</v>
      </c>
      <c r="P167" s="62" t="s">
        <v>60</v>
      </c>
      <c r="Q167" s="62">
        <v>11.5</v>
      </c>
      <c r="R167" s="62" t="s">
        <v>41</v>
      </c>
      <c r="S167" s="62" t="s">
        <v>239</v>
      </c>
      <c r="T167" s="62" t="s">
        <v>43</v>
      </c>
      <c r="U167" s="71">
        <v>104264550</v>
      </c>
      <c r="V167" s="71">
        <v>104264550</v>
      </c>
      <c r="W167" s="62" t="s">
        <v>44</v>
      </c>
      <c r="X167" s="62" t="s">
        <v>36</v>
      </c>
      <c r="Y167" s="62" t="s">
        <v>476</v>
      </c>
      <c r="Z167" s="62" t="s">
        <v>477</v>
      </c>
      <c r="AA167" s="62">
        <v>6012220601</v>
      </c>
      <c r="AB167" s="62" t="s">
        <v>478</v>
      </c>
    </row>
    <row r="168" spans="1:28" ht="14.25" customHeight="1" x14ac:dyDescent="0.25">
      <c r="A168" s="62" t="s">
        <v>28</v>
      </c>
      <c r="B168" s="62" t="s">
        <v>468</v>
      </c>
      <c r="C168" s="69" t="s">
        <v>469</v>
      </c>
      <c r="D168" s="69" t="s">
        <v>31</v>
      </c>
      <c r="E168" s="69">
        <v>6</v>
      </c>
      <c r="F168" s="63" t="s">
        <v>499</v>
      </c>
      <c r="G168" s="62" t="s">
        <v>471</v>
      </c>
      <c r="H168" s="62" t="s">
        <v>472</v>
      </c>
      <c r="I168" s="62" t="s">
        <v>473</v>
      </c>
      <c r="J168" s="64">
        <v>80111620</v>
      </c>
      <c r="K168" s="62" t="s">
        <v>474</v>
      </c>
      <c r="L168" s="62" t="s">
        <v>52</v>
      </c>
      <c r="M168" s="62" t="s">
        <v>500</v>
      </c>
      <c r="N168" s="62" t="s">
        <v>60</v>
      </c>
      <c r="O168" s="62" t="s">
        <v>60</v>
      </c>
      <c r="P168" s="62" t="s">
        <v>60</v>
      </c>
      <c r="Q168" s="62">
        <v>11.3</v>
      </c>
      <c r="R168" s="62" t="s">
        <v>41</v>
      </c>
      <c r="S168" s="62" t="s">
        <v>239</v>
      </c>
      <c r="T168" s="62" t="s">
        <v>43</v>
      </c>
      <c r="U168" s="71">
        <v>137060867</v>
      </c>
      <c r="V168" s="71">
        <v>137060867</v>
      </c>
      <c r="W168" s="62" t="s">
        <v>44</v>
      </c>
      <c r="X168" s="62" t="s">
        <v>36</v>
      </c>
      <c r="Y168" s="62" t="s">
        <v>476</v>
      </c>
      <c r="Z168" s="62" t="s">
        <v>477</v>
      </c>
      <c r="AA168" s="62">
        <v>6012220601</v>
      </c>
      <c r="AB168" s="62" t="s">
        <v>478</v>
      </c>
    </row>
    <row r="169" spans="1:28" ht="14.25" customHeight="1" x14ac:dyDescent="0.25">
      <c r="A169" s="62" t="s">
        <v>28</v>
      </c>
      <c r="B169" s="62" t="s">
        <v>468</v>
      </c>
      <c r="C169" s="69" t="s">
        <v>469</v>
      </c>
      <c r="D169" s="69" t="s">
        <v>31</v>
      </c>
      <c r="E169" s="69">
        <v>15</v>
      </c>
      <c r="F169" s="63" t="s">
        <v>501</v>
      </c>
      <c r="G169" s="62" t="s">
        <v>471</v>
      </c>
      <c r="H169" s="62" t="s">
        <v>472</v>
      </c>
      <c r="I169" s="62" t="s">
        <v>473</v>
      </c>
      <c r="J169" s="64">
        <v>80111620</v>
      </c>
      <c r="K169" s="62" t="s">
        <v>474</v>
      </c>
      <c r="L169" s="62" t="s">
        <v>52</v>
      </c>
      <c r="M169" s="62" t="s">
        <v>502</v>
      </c>
      <c r="N169" s="62" t="s">
        <v>60</v>
      </c>
      <c r="O169" s="62" t="s">
        <v>60</v>
      </c>
      <c r="P169" s="62" t="s">
        <v>60</v>
      </c>
      <c r="Q169" s="62">
        <v>11</v>
      </c>
      <c r="R169" s="62" t="s">
        <v>41</v>
      </c>
      <c r="S169" s="62" t="s">
        <v>42</v>
      </c>
      <c r="T169" s="62" t="s">
        <v>43</v>
      </c>
      <c r="U169" s="71">
        <v>39561500</v>
      </c>
      <c r="V169" s="71">
        <v>39561500</v>
      </c>
      <c r="W169" s="62" t="s">
        <v>44</v>
      </c>
      <c r="X169" s="62" t="s">
        <v>36</v>
      </c>
      <c r="Y169" s="62" t="s">
        <v>476</v>
      </c>
      <c r="Z169" s="62" t="s">
        <v>477</v>
      </c>
      <c r="AA169" s="62">
        <v>6012220601</v>
      </c>
      <c r="AB169" s="62" t="s">
        <v>478</v>
      </c>
    </row>
    <row r="170" spans="1:28" ht="14.25" customHeight="1" x14ac:dyDescent="0.25">
      <c r="A170" s="62" t="s">
        <v>28</v>
      </c>
      <c r="B170" s="62" t="s">
        <v>468</v>
      </c>
      <c r="C170" s="69" t="s">
        <v>469</v>
      </c>
      <c r="D170" s="69" t="s">
        <v>31</v>
      </c>
      <c r="E170" s="69">
        <v>6</v>
      </c>
      <c r="F170" s="63" t="s">
        <v>503</v>
      </c>
      <c r="G170" s="62" t="s">
        <v>471</v>
      </c>
      <c r="H170" s="62" t="s">
        <v>472</v>
      </c>
      <c r="I170" s="62" t="s">
        <v>473</v>
      </c>
      <c r="J170" s="64">
        <v>80111620</v>
      </c>
      <c r="K170" s="62" t="s">
        <v>474</v>
      </c>
      <c r="L170" s="62" t="s">
        <v>52</v>
      </c>
      <c r="M170" s="62" t="s">
        <v>504</v>
      </c>
      <c r="N170" s="62" t="s">
        <v>60</v>
      </c>
      <c r="O170" s="62" t="s">
        <v>60</v>
      </c>
      <c r="P170" s="62" t="s">
        <v>60</v>
      </c>
      <c r="Q170" s="62">
        <v>11.5</v>
      </c>
      <c r="R170" s="62" t="s">
        <v>41</v>
      </c>
      <c r="S170" s="62" t="s">
        <v>239</v>
      </c>
      <c r="T170" s="62" t="s">
        <v>43</v>
      </c>
      <c r="U170" s="71">
        <v>28509520</v>
      </c>
      <c r="V170" s="71">
        <v>28509520</v>
      </c>
      <c r="W170" s="62" t="s">
        <v>44</v>
      </c>
      <c r="X170" s="62" t="s">
        <v>36</v>
      </c>
      <c r="Y170" s="62" t="s">
        <v>476</v>
      </c>
      <c r="Z170" s="62" t="s">
        <v>477</v>
      </c>
      <c r="AA170" s="62">
        <v>6012220601</v>
      </c>
      <c r="AB170" s="62" t="s">
        <v>478</v>
      </c>
    </row>
    <row r="171" spans="1:28" ht="14.25" customHeight="1" x14ac:dyDescent="0.25">
      <c r="A171" s="62" t="s">
        <v>28</v>
      </c>
      <c r="B171" s="62" t="s">
        <v>468</v>
      </c>
      <c r="C171" s="69" t="s">
        <v>469</v>
      </c>
      <c r="D171" s="69" t="s">
        <v>31</v>
      </c>
      <c r="E171" s="69">
        <v>2</v>
      </c>
      <c r="F171" s="63" t="s">
        <v>505</v>
      </c>
      <c r="G171" s="62" t="s">
        <v>471</v>
      </c>
      <c r="H171" s="62" t="s">
        <v>472</v>
      </c>
      <c r="I171" s="62" t="s">
        <v>473</v>
      </c>
      <c r="J171" s="64">
        <v>78111502</v>
      </c>
      <c r="K171" s="62" t="s">
        <v>474</v>
      </c>
      <c r="L171" s="62" t="s">
        <v>237</v>
      </c>
      <c r="M171" s="62" t="s">
        <v>506</v>
      </c>
      <c r="N171" s="62" t="s">
        <v>96</v>
      </c>
      <c r="O171" s="62" t="s">
        <v>96</v>
      </c>
      <c r="P171" s="94" t="s">
        <v>96</v>
      </c>
      <c r="Q171" s="62">
        <v>11</v>
      </c>
      <c r="R171" s="62" t="s">
        <v>41</v>
      </c>
      <c r="S171" s="62" t="s">
        <v>239</v>
      </c>
      <c r="T171" s="62" t="s">
        <v>43</v>
      </c>
      <c r="U171" s="71">
        <v>45452318</v>
      </c>
      <c r="V171" s="71">
        <v>45452318</v>
      </c>
      <c r="W171" s="62" t="s">
        <v>44</v>
      </c>
      <c r="X171" s="62" t="s">
        <v>36</v>
      </c>
      <c r="Y171" s="62" t="s">
        <v>476</v>
      </c>
      <c r="Z171" s="62" t="s">
        <v>477</v>
      </c>
      <c r="AA171" s="62">
        <v>6012220601</v>
      </c>
      <c r="AB171" s="62" t="s">
        <v>478</v>
      </c>
    </row>
    <row r="172" spans="1:28" ht="14.25" customHeight="1" x14ac:dyDescent="0.25">
      <c r="A172" s="62" t="s">
        <v>28</v>
      </c>
      <c r="B172" s="62" t="s">
        <v>468</v>
      </c>
      <c r="C172" s="69" t="s">
        <v>469</v>
      </c>
      <c r="D172" s="69" t="s">
        <v>31</v>
      </c>
      <c r="E172" s="69">
        <v>6</v>
      </c>
      <c r="F172" s="63" t="s">
        <v>507</v>
      </c>
      <c r="G172" s="62" t="s">
        <v>471</v>
      </c>
      <c r="H172" s="62" t="s">
        <v>472</v>
      </c>
      <c r="I172" s="62" t="s">
        <v>473</v>
      </c>
      <c r="J172" s="64">
        <v>80111620</v>
      </c>
      <c r="K172" s="62" t="s">
        <v>474</v>
      </c>
      <c r="L172" s="62" t="s">
        <v>52</v>
      </c>
      <c r="M172" s="62" t="s">
        <v>508</v>
      </c>
      <c r="N172" s="62" t="s">
        <v>60</v>
      </c>
      <c r="O172" s="62" t="s">
        <v>60</v>
      </c>
      <c r="P172" s="62" t="s">
        <v>60</v>
      </c>
      <c r="Q172" s="62">
        <v>11.5</v>
      </c>
      <c r="R172" s="62" t="s">
        <v>41</v>
      </c>
      <c r="S172" s="62" t="s">
        <v>239</v>
      </c>
      <c r="T172" s="62" t="s">
        <v>43</v>
      </c>
      <c r="U172" s="71">
        <v>104264550</v>
      </c>
      <c r="V172" s="71">
        <v>104264550</v>
      </c>
      <c r="W172" s="62" t="s">
        <v>44</v>
      </c>
      <c r="X172" s="62" t="s">
        <v>36</v>
      </c>
      <c r="Y172" s="62" t="s">
        <v>476</v>
      </c>
      <c r="Z172" s="62" t="s">
        <v>477</v>
      </c>
      <c r="AA172" s="62">
        <v>6012220601</v>
      </c>
      <c r="AB172" s="62" t="s">
        <v>478</v>
      </c>
    </row>
    <row r="173" spans="1:28" ht="14.25" customHeight="1" x14ac:dyDescent="0.25">
      <c r="A173" s="62" t="s">
        <v>28</v>
      </c>
      <c r="B173" s="62" t="s">
        <v>468</v>
      </c>
      <c r="C173" s="69" t="s">
        <v>469</v>
      </c>
      <c r="D173" s="69" t="s">
        <v>31</v>
      </c>
      <c r="E173" s="69">
        <v>15</v>
      </c>
      <c r="F173" s="63" t="s">
        <v>509</v>
      </c>
      <c r="G173" s="62" t="s">
        <v>471</v>
      </c>
      <c r="H173" s="62" t="s">
        <v>472</v>
      </c>
      <c r="I173" s="62" t="s">
        <v>473</v>
      </c>
      <c r="J173" s="64">
        <v>80111620</v>
      </c>
      <c r="K173" s="62" t="s">
        <v>474</v>
      </c>
      <c r="L173" s="62" t="s">
        <v>52</v>
      </c>
      <c r="M173" s="62" t="s">
        <v>510</v>
      </c>
      <c r="N173" s="62" t="s">
        <v>60</v>
      </c>
      <c r="O173" s="62" t="s">
        <v>60</v>
      </c>
      <c r="P173" s="62" t="s">
        <v>60</v>
      </c>
      <c r="Q173" s="62">
        <v>11.5</v>
      </c>
      <c r="R173" s="62" t="s">
        <v>41</v>
      </c>
      <c r="S173" s="62" t="s">
        <v>239</v>
      </c>
      <c r="T173" s="62" t="s">
        <v>43</v>
      </c>
      <c r="U173" s="71">
        <v>62651500</v>
      </c>
      <c r="V173" s="71">
        <v>62651500</v>
      </c>
      <c r="W173" s="62" t="s">
        <v>44</v>
      </c>
      <c r="X173" s="62" t="s">
        <v>36</v>
      </c>
      <c r="Y173" s="62" t="s">
        <v>476</v>
      </c>
      <c r="Z173" s="62" t="s">
        <v>477</v>
      </c>
      <c r="AA173" s="62">
        <v>6012220601</v>
      </c>
      <c r="AB173" s="62" t="s">
        <v>478</v>
      </c>
    </row>
    <row r="174" spans="1:28" ht="14.25" customHeight="1" x14ac:dyDescent="0.25">
      <c r="A174" s="62" t="s">
        <v>28</v>
      </c>
      <c r="B174" s="62" t="s">
        <v>468</v>
      </c>
      <c r="C174" s="69" t="s">
        <v>469</v>
      </c>
      <c r="D174" s="69" t="s">
        <v>31</v>
      </c>
      <c r="E174" s="69">
        <v>20</v>
      </c>
      <c r="F174" s="63" t="s">
        <v>511</v>
      </c>
      <c r="G174" s="62" t="s">
        <v>471</v>
      </c>
      <c r="H174" s="62" t="s">
        <v>472</v>
      </c>
      <c r="I174" s="62" t="s">
        <v>473</v>
      </c>
      <c r="J174" s="64">
        <v>80111620</v>
      </c>
      <c r="K174" s="62" t="s">
        <v>474</v>
      </c>
      <c r="L174" s="62" t="s">
        <v>52</v>
      </c>
      <c r="M174" s="62" t="s">
        <v>512</v>
      </c>
      <c r="N174" s="62" t="s">
        <v>60</v>
      </c>
      <c r="O174" s="62" t="s">
        <v>60</v>
      </c>
      <c r="P174" s="94" t="s">
        <v>60</v>
      </c>
      <c r="Q174" s="62">
        <v>11</v>
      </c>
      <c r="R174" s="62" t="s">
        <v>41</v>
      </c>
      <c r="S174" s="62" t="s">
        <v>42</v>
      </c>
      <c r="T174" s="62" t="s">
        <v>43</v>
      </c>
      <c r="U174" s="71">
        <v>78803280</v>
      </c>
      <c r="V174" s="71">
        <v>78803280</v>
      </c>
      <c r="W174" s="62" t="s">
        <v>44</v>
      </c>
      <c r="X174" s="62" t="s">
        <v>36</v>
      </c>
      <c r="Y174" s="62" t="s">
        <v>476</v>
      </c>
      <c r="Z174" s="62" t="s">
        <v>477</v>
      </c>
      <c r="AA174" s="62">
        <v>6012220601</v>
      </c>
      <c r="AB174" s="62" t="s">
        <v>478</v>
      </c>
    </row>
    <row r="175" spans="1:28" ht="14.25" customHeight="1" x14ac:dyDescent="0.25">
      <c r="A175" s="62" t="s">
        <v>28</v>
      </c>
      <c r="B175" s="62" t="s">
        <v>468</v>
      </c>
      <c r="C175" s="69" t="s">
        <v>469</v>
      </c>
      <c r="D175" s="69" t="s">
        <v>31</v>
      </c>
      <c r="E175" s="69">
        <v>20</v>
      </c>
      <c r="F175" s="63" t="s">
        <v>513</v>
      </c>
      <c r="G175" s="62" t="s">
        <v>471</v>
      </c>
      <c r="H175" s="62" t="s">
        <v>472</v>
      </c>
      <c r="I175" s="62" t="s">
        <v>473</v>
      </c>
      <c r="J175" s="64">
        <v>80111620</v>
      </c>
      <c r="K175" s="62" t="s">
        <v>474</v>
      </c>
      <c r="L175" s="62" t="s">
        <v>52</v>
      </c>
      <c r="M175" s="62" t="s">
        <v>514</v>
      </c>
      <c r="N175" s="62" t="s">
        <v>60</v>
      </c>
      <c r="O175" s="62" t="s">
        <v>60</v>
      </c>
      <c r="P175" s="94" t="s">
        <v>60</v>
      </c>
      <c r="Q175" s="62">
        <v>11</v>
      </c>
      <c r="R175" s="62" t="s">
        <v>41</v>
      </c>
      <c r="S175" s="62" t="s">
        <v>42</v>
      </c>
      <c r="T175" s="62" t="s">
        <v>43</v>
      </c>
      <c r="U175" s="71">
        <v>49105440</v>
      </c>
      <c r="V175" s="71">
        <v>49105440</v>
      </c>
      <c r="W175" s="62" t="s">
        <v>44</v>
      </c>
      <c r="X175" s="62" t="s">
        <v>36</v>
      </c>
      <c r="Y175" s="62" t="s">
        <v>476</v>
      </c>
      <c r="Z175" s="62" t="s">
        <v>477</v>
      </c>
      <c r="AA175" s="62">
        <v>6012220601</v>
      </c>
      <c r="AB175" s="62" t="s">
        <v>478</v>
      </c>
    </row>
    <row r="176" spans="1:28" ht="14.25" customHeight="1" x14ac:dyDescent="0.25">
      <c r="A176" s="62" t="s">
        <v>28</v>
      </c>
      <c r="B176" s="62" t="s">
        <v>468</v>
      </c>
      <c r="C176" s="69" t="s">
        <v>469</v>
      </c>
      <c r="D176" s="69" t="s">
        <v>31</v>
      </c>
      <c r="E176" s="69">
        <v>20</v>
      </c>
      <c r="F176" s="63" t="s">
        <v>515</v>
      </c>
      <c r="G176" s="62" t="s">
        <v>471</v>
      </c>
      <c r="H176" s="62" t="s">
        <v>472</v>
      </c>
      <c r="I176" s="62" t="s">
        <v>473</v>
      </c>
      <c r="J176" s="64">
        <v>80111620</v>
      </c>
      <c r="K176" s="62" t="s">
        <v>474</v>
      </c>
      <c r="L176" s="62" t="s">
        <v>52</v>
      </c>
      <c r="M176" s="62" t="s">
        <v>516</v>
      </c>
      <c r="N176" s="62" t="s">
        <v>60</v>
      </c>
      <c r="O176" s="62" t="s">
        <v>60</v>
      </c>
      <c r="P176" s="63" t="s">
        <v>60</v>
      </c>
      <c r="Q176" s="62">
        <v>11</v>
      </c>
      <c r="R176" s="62" t="s">
        <v>41</v>
      </c>
      <c r="S176" s="62" t="s">
        <v>42</v>
      </c>
      <c r="T176" s="62" t="s">
        <v>43</v>
      </c>
      <c r="U176" s="71">
        <v>87336160</v>
      </c>
      <c r="V176" s="71">
        <v>87336160</v>
      </c>
      <c r="W176" s="62" t="s">
        <v>44</v>
      </c>
      <c r="X176" s="62" t="s">
        <v>36</v>
      </c>
      <c r="Y176" s="62" t="s">
        <v>476</v>
      </c>
      <c r="Z176" s="62" t="s">
        <v>477</v>
      </c>
      <c r="AA176" s="62">
        <v>6012220601</v>
      </c>
      <c r="AB176" s="62" t="s">
        <v>478</v>
      </c>
    </row>
    <row r="177" spans="1:28" ht="14.25" customHeight="1" x14ac:dyDescent="0.25">
      <c r="A177" s="62" t="s">
        <v>28</v>
      </c>
      <c r="B177" s="62" t="s">
        <v>468</v>
      </c>
      <c r="C177" s="69" t="s">
        <v>469</v>
      </c>
      <c r="D177" s="69" t="s">
        <v>31</v>
      </c>
      <c r="E177" s="69">
        <v>20</v>
      </c>
      <c r="F177" s="63" t="s">
        <v>517</v>
      </c>
      <c r="G177" s="62" t="s">
        <v>471</v>
      </c>
      <c r="H177" s="62" t="s">
        <v>472</v>
      </c>
      <c r="I177" s="62" t="s">
        <v>473</v>
      </c>
      <c r="J177" s="64">
        <v>80111620</v>
      </c>
      <c r="K177" s="62" t="s">
        <v>474</v>
      </c>
      <c r="L177" s="62" t="s">
        <v>52</v>
      </c>
      <c r="M177" s="62" t="s">
        <v>518</v>
      </c>
      <c r="N177" s="62" t="s">
        <v>60</v>
      </c>
      <c r="O177" s="62" t="s">
        <v>60</v>
      </c>
      <c r="P177" s="63" t="s">
        <v>60</v>
      </c>
      <c r="Q177" s="62">
        <v>11</v>
      </c>
      <c r="R177" s="62" t="s">
        <v>41</v>
      </c>
      <c r="S177" s="62" t="s">
        <v>42</v>
      </c>
      <c r="T177" s="62" t="s">
        <v>43</v>
      </c>
      <c r="U177" s="71">
        <v>87336160</v>
      </c>
      <c r="V177" s="71">
        <v>87336160</v>
      </c>
      <c r="W177" s="62" t="s">
        <v>44</v>
      </c>
      <c r="X177" s="62" t="s">
        <v>36</v>
      </c>
      <c r="Y177" s="62" t="s">
        <v>476</v>
      </c>
      <c r="Z177" s="62" t="s">
        <v>477</v>
      </c>
      <c r="AA177" s="62">
        <v>6012220601</v>
      </c>
      <c r="AB177" s="62" t="s">
        <v>478</v>
      </c>
    </row>
    <row r="178" spans="1:28" ht="14.25" customHeight="1" x14ac:dyDescent="0.25">
      <c r="A178" s="62" t="s">
        <v>28</v>
      </c>
      <c r="B178" s="62" t="s">
        <v>468</v>
      </c>
      <c r="C178" s="69" t="s">
        <v>469</v>
      </c>
      <c r="D178" s="69" t="s">
        <v>31</v>
      </c>
      <c r="E178" s="69">
        <v>6</v>
      </c>
      <c r="F178" s="63" t="s">
        <v>519</v>
      </c>
      <c r="G178" s="62" t="s">
        <v>471</v>
      </c>
      <c r="H178" s="62" t="s">
        <v>472</v>
      </c>
      <c r="I178" s="62" t="s">
        <v>473</v>
      </c>
      <c r="J178" s="64">
        <v>80111620</v>
      </c>
      <c r="K178" s="62" t="s">
        <v>474</v>
      </c>
      <c r="L178" s="62" t="s">
        <v>52</v>
      </c>
      <c r="M178" s="62" t="s">
        <v>520</v>
      </c>
      <c r="N178" s="62" t="s">
        <v>60</v>
      </c>
      <c r="O178" s="62" t="s">
        <v>60</v>
      </c>
      <c r="P178" s="94" t="s">
        <v>60</v>
      </c>
      <c r="Q178" s="62">
        <v>11</v>
      </c>
      <c r="R178" s="62" t="s">
        <v>41</v>
      </c>
      <c r="S178" s="62" t="s">
        <v>42</v>
      </c>
      <c r="T178" s="62" t="s">
        <v>43</v>
      </c>
      <c r="U178" s="71">
        <v>85546500</v>
      </c>
      <c r="V178" s="71">
        <v>85546500</v>
      </c>
      <c r="W178" s="62" t="s">
        <v>44</v>
      </c>
      <c r="X178" s="62" t="s">
        <v>36</v>
      </c>
      <c r="Y178" s="62" t="s">
        <v>476</v>
      </c>
      <c r="Z178" s="62" t="s">
        <v>477</v>
      </c>
      <c r="AA178" s="62">
        <v>6012220601</v>
      </c>
      <c r="AB178" s="62" t="s">
        <v>478</v>
      </c>
    </row>
    <row r="179" spans="1:28" ht="14.25" customHeight="1" x14ac:dyDescent="0.25">
      <c r="A179" s="62" t="s">
        <v>28</v>
      </c>
      <c r="B179" s="62" t="s">
        <v>468</v>
      </c>
      <c r="C179" s="69" t="s">
        <v>469</v>
      </c>
      <c r="D179" s="69" t="s">
        <v>31</v>
      </c>
      <c r="E179" s="69">
        <v>6</v>
      </c>
      <c r="F179" s="63" t="s">
        <v>521</v>
      </c>
      <c r="G179" s="62" t="s">
        <v>471</v>
      </c>
      <c r="H179" s="62" t="s">
        <v>472</v>
      </c>
      <c r="I179" s="62" t="s">
        <v>473</v>
      </c>
      <c r="J179" s="64">
        <v>80111620</v>
      </c>
      <c r="K179" s="62" t="s">
        <v>474</v>
      </c>
      <c r="L179" s="62" t="s">
        <v>52</v>
      </c>
      <c r="M179" s="62" t="s">
        <v>522</v>
      </c>
      <c r="N179" s="62" t="s">
        <v>60</v>
      </c>
      <c r="O179" s="62" t="s">
        <v>60</v>
      </c>
      <c r="P179" s="94" t="s">
        <v>60</v>
      </c>
      <c r="Q179" s="62">
        <v>11</v>
      </c>
      <c r="R179" s="62" t="s">
        <v>41</v>
      </c>
      <c r="S179" s="62" t="s">
        <v>42</v>
      </c>
      <c r="T179" s="62" t="s">
        <v>43</v>
      </c>
      <c r="U179" s="71">
        <v>85546500</v>
      </c>
      <c r="V179" s="71">
        <v>85546500</v>
      </c>
      <c r="W179" s="62" t="s">
        <v>44</v>
      </c>
      <c r="X179" s="62" t="s">
        <v>36</v>
      </c>
      <c r="Y179" s="62" t="s">
        <v>476</v>
      </c>
      <c r="Z179" s="62" t="s">
        <v>477</v>
      </c>
      <c r="AA179" s="62">
        <v>6012220601</v>
      </c>
      <c r="AB179" s="62" t="s">
        <v>478</v>
      </c>
    </row>
    <row r="180" spans="1:28" ht="14.25" customHeight="1" x14ac:dyDescent="0.25">
      <c r="A180" s="62" t="s">
        <v>28</v>
      </c>
      <c r="B180" s="62" t="s">
        <v>468</v>
      </c>
      <c r="C180" s="69" t="s">
        <v>469</v>
      </c>
      <c r="D180" s="69" t="s">
        <v>31</v>
      </c>
      <c r="E180" s="69">
        <v>19</v>
      </c>
      <c r="F180" s="63" t="s">
        <v>523</v>
      </c>
      <c r="G180" s="62" t="s">
        <v>471</v>
      </c>
      <c r="H180" s="62" t="s">
        <v>472</v>
      </c>
      <c r="I180" s="62" t="s">
        <v>473</v>
      </c>
      <c r="J180" s="64">
        <v>80111620</v>
      </c>
      <c r="K180" s="62" t="s">
        <v>474</v>
      </c>
      <c r="L180" s="62" t="s">
        <v>52</v>
      </c>
      <c r="M180" s="62" t="s">
        <v>524</v>
      </c>
      <c r="N180" s="62" t="s">
        <v>54</v>
      </c>
      <c r="O180" s="62" t="s">
        <v>54</v>
      </c>
      <c r="P180" s="94" t="s">
        <v>55</v>
      </c>
      <c r="Q180" s="62">
        <v>10</v>
      </c>
      <c r="R180" s="62" t="s">
        <v>41</v>
      </c>
      <c r="S180" s="62" t="s">
        <v>42</v>
      </c>
      <c r="T180" s="62" t="s">
        <v>43</v>
      </c>
      <c r="U180" s="71">
        <v>2150330</v>
      </c>
      <c r="V180" s="71">
        <v>2150330</v>
      </c>
      <c r="W180" s="62" t="s">
        <v>44</v>
      </c>
      <c r="X180" s="62" t="s">
        <v>36</v>
      </c>
      <c r="Y180" s="62" t="s">
        <v>476</v>
      </c>
      <c r="Z180" s="62" t="s">
        <v>477</v>
      </c>
      <c r="AA180" s="62">
        <v>6012220601</v>
      </c>
      <c r="AB180" s="62" t="s">
        <v>478</v>
      </c>
    </row>
    <row r="181" spans="1:28" ht="14.25" customHeight="1" x14ac:dyDescent="0.25">
      <c r="A181" s="62" t="s">
        <v>28</v>
      </c>
      <c r="B181" s="62" t="s">
        <v>468</v>
      </c>
      <c r="C181" s="69" t="s">
        <v>469</v>
      </c>
      <c r="D181" s="69" t="s">
        <v>31</v>
      </c>
      <c r="E181" s="69">
        <v>37</v>
      </c>
      <c r="F181" s="63" t="s">
        <v>525</v>
      </c>
      <c r="G181" s="62" t="s">
        <v>526</v>
      </c>
      <c r="H181" s="62" t="s">
        <v>527</v>
      </c>
      <c r="I181" s="62" t="s">
        <v>528</v>
      </c>
      <c r="J181" s="64">
        <v>80121601</v>
      </c>
      <c r="K181" s="62" t="s">
        <v>529</v>
      </c>
      <c r="L181" s="62" t="s">
        <v>207</v>
      </c>
      <c r="M181" s="62" t="s">
        <v>530</v>
      </c>
      <c r="N181" s="62" t="s">
        <v>54</v>
      </c>
      <c r="O181" s="62" t="s">
        <v>55</v>
      </c>
      <c r="P181" s="62" t="s">
        <v>55</v>
      </c>
      <c r="Q181" s="62">
        <v>10</v>
      </c>
      <c r="R181" s="62" t="s">
        <v>41</v>
      </c>
      <c r="S181" s="62" t="s">
        <v>239</v>
      </c>
      <c r="T181" s="62" t="s">
        <v>43</v>
      </c>
      <c r="U181" s="71">
        <v>130000000</v>
      </c>
      <c r="V181" s="71">
        <v>130000000</v>
      </c>
      <c r="W181" s="62" t="s">
        <v>44</v>
      </c>
      <c r="X181" s="62" t="s">
        <v>36</v>
      </c>
      <c r="Y181" s="62" t="s">
        <v>476</v>
      </c>
      <c r="Z181" s="62" t="s">
        <v>477</v>
      </c>
      <c r="AA181" s="62">
        <v>6012220601</v>
      </c>
      <c r="AB181" s="62" t="s">
        <v>478</v>
      </c>
    </row>
    <row r="182" spans="1:28" ht="14.25" customHeight="1" x14ac:dyDescent="0.25">
      <c r="A182" s="62" t="s">
        <v>28</v>
      </c>
      <c r="B182" s="62" t="s">
        <v>468</v>
      </c>
      <c r="C182" s="69" t="s">
        <v>469</v>
      </c>
      <c r="D182" s="69" t="s">
        <v>31</v>
      </c>
      <c r="E182" s="69">
        <v>20</v>
      </c>
      <c r="F182" s="63" t="s">
        <v>531</v>
      </c>
      <c r="G182" s="62" t="s">
        <v>526</v>
      </c>
      <c r="H182" s="62" t="s">
        <v>527</v>
      </c>
      <c r="I182" s="62" t="s">
        <v>532</v>
      </c>
      <c r="J182" s="64">
        <v>80111620</v>
      </c>
      <c r="K182" s="62" t="s">
        <v>529</v>
      </c>
      <c r="L182" s="62" t="s">
        <v>52</v>
      </c>
      <c r="M182" s="62" t="s">
        <v>533</v>
      </c>
      <c r="N182" s="62" t="s">
        <v>54</v>
      </c>
      <c r="O182" s="62" t="s">
        <v>54</v>
      </c>
      <c r="P182" s="62" t="s">
        <v>55</v>
      </c>
      <c r="Q182" s="62">
        <v>10</v>
      </c>
      <c r="R182" s="62" t="s">
        <v>41</v>
      </c>
      <c r="S182" s="62" t="s">
        <v>42</v>
      </c>
      <c r="T182" s="62" t="s">
        <v>43</v>
      </c>
      <c r="U182" s="71">
        <v>63660265</v>
      </c>
      <c r="V182" s="71">
        <v>63660265</v>
      </c>
      <c r="W182" s="62" t="s">
        <v>44</v>
      </c>
      <c r="X182" s="62" t="s">
        <v>36</v>
      </c>
      <c r="Y182" s="62" t="s">
        <v>476</v>
      </c>
      <c r="Z182" s="62" t="s">
        <v>477</v>
      </c>
      <c r="AA182" s="62">
        <v>6012220601</v>
      </c>
      <c r="AB182" s="62" t="s">
        <v>478</v>
      </c>
    </row>
    <row r="183" spans="1:28" ht="14.25" customHeight="1" x14ac:dyDescent="0.25">
      <c r="A183" s="62" t="s">
        <v>28</v>
      </c>
      <c r="B183" s="62" t="s">
        <v>468</v>
      </c>
      <c r="C183" s="69" t="s">
        <v>469</v>
      </c>
      <c r="D183" s="69" t="s">
        <v>31</v>
      </c>
      <c r="E183" s="69">
        <v>15</v>
      </c>
      <c r="F183" s="63" t="s">
        <v>534</v>
      </c>
      <c r="G183" s="62" t="s">
        <v>471</v>
      </c>
      <c r="H183" s="62" t="s">
        <v>472</v>
      </c>
      <c r="I183" s="62" t="s">
        <v>473</v>
      </c>
      <c r="J183" s="64">
        <v>80111620</v>
      </c>
      <c r="K183" s="62" t="s">
        <v>474</v>
      </c>
      <c r="L183" s="62" t="s">
        <v>52</v>
      </c>
      <c r="M183" s="62" t="s">
        <v>535</v>
      </c>
      <c r="N183" s="62" t="s">
        <v>54</v>
      </c>
      <c r="O183" s="62" t="s">
        <v>54</v>
      </c>
      <c r="P183" s="62" t="s">
        <v>55</v>
      </c>
      <c r="Q183" s="62">
        <v>10</v>
      </c>
      <c r="R183" s="62" t="s">
        <v>41</v>
      </c>
      <c r="S183" s="62" t="s">
        <v>42</v>
      </c>
      <c r="T183" s="62" t="s">
        <v>43</v>
      </c>
      <c r="U183" s="71">
        <v>7116755</v>
      </c>
      <c r="V183" s="71">
        <v>7116755</v>
      </c>
      <c r="W183" s="62" t="s">
        <v>44</v>
      </c>
      <c r="X183" s="62" t="s">
        <v>36</v>
      </c>
      <c r="Y183" s="62" t="s">
        <v>476</v>
      </c>
      <c r="Z183" s="62" t="s">
        <v>477</v>
      </c>
      <c r="AA183" s="62">
        <v>6012220601</v>
      </c>
      <c r="AB183" s="62" t="s">
        <v>478</v>
      </c>
    </row>
    <row r="184" spans="1:28" ht="14.25" customHeight="1" x14ac:dyDescent="0.25">
      <c r="A184" s="62" t="s">
        <v>28</v>
      </c>
      <c r="B184" s="62" t="s">
        <v>468</v>
      </c>
      <c r="C184" s="69" t="s">
        <v>469</v>
      </c>
      <c r="D184" s="69" t="s">
        <v>31</v>
      </c>
      <c r="E184" s="69">
        <v>6</v>
      </c>
      <c r="F184" s="63" t="s">
        <v>536</v>
      </c>
      <c r="G184" s="62" t="s">
        <v>526</v>
      </c>
      <c r="H184" s="62" t="s">
        <v>527</v>
      </c>
      <c r="I184" s="62" t="s">
        <v>532</v>
      </c>
      <c r="J184" s="64">
        <v>80111620</v>
      </c>
      <c r="K184" s="62" t="s">
        <v>529</v>
      </c>
      <c r="L184" s="62" t="s">
        <v>52</v>
      </c>
      <c r="M184" s="62" t="s">
        <v>537</v>
      </c>
      <c r="N184" s="62" t="s">
        <v>60</v>
      </c>
      <c r="O184" s="62" t="s">
        <v>60</v>
      </c>
      <c r="P184" s="62" t="s">
        <v>60</v>
      </c>
      <c r="Q184" s="62">
        <v>11.3</v>
      </c>
      <c r="R184" s="62" t="s">
        <v>41</v>
      </c>
      <c r="S184" s="62" t="s">
        <v>239</v>
      </c>
      <c r="T184" s="62" t="s">
        <v>43</v>
      </c>
      <c r="U184" s="71">
        <v>92202533</v>
      </c>
      <c r="V184" s="71">
        <v>92202533</v>
      </c>
      <c r="W184" s="62" t="s">
        <v>44</v>
      </c>
      <c r="X184" s="62" t="s">
        <v>36</v>
      </c>
      <c r="Y184" s="62" t="s">
        <v>476</v>
      </c>
      <c r="Z184" s="62" t="s">
        <v>477</v>
      </c>
      <c r="AA184" s="62">
        <v>6012220601</v>
      </c>
      <c r="AB184" s="62" t="s">
        <v>478</v>
      </c>
    </row>
    <row r="185" spans="1:28" ht="14.25" customHeight="1" x14ac:dyDescent="0.25">
      <c r="A185" s="62" t="s">
        <v>28</v>
      </c>
      <c r="B185" s="62" t="s">
        <v>468</v>
      </c>
      <c r="C185" s="69" t="s">
        <v>469</v>
      </c>
      <c r="D185" s="69" t="s">
        <v>31</v>
      </c>
      <c r="E185" s="69">
        <v>20</v>
      </c>
      <c r="F185" s="63" t="s">
        <v>538</v>
      </c>
      <c r="G185" s="62" t="s">
        <v>526</v>
      </c>
      <c r="H185" s="62" t="s">
        <v>527</v>
      </c>
      <c r="I185" s="62" t="s">
        <v>532</v>
      </c>
      <c r="J185" s="64">
        <v>80111620</v>
      </c>
      <c r="K185" s="62" t="s">
        <v>529</v>
      </c>
      <c r="L185" s="62" t="s">
        <v>52</v>
      </c>
      <c r="M185" s="62" t="s">
        <v>539</v>
      </c>
      <c r="N185" s="62" t="s">
        <v>60</v>
      </c>
      <c r="O185" s="62" t="s">
        <v>60</v>
      </c>
      <c r="P185" s="94" t="s">
        <v>60</v>
      </c>
      <c r="Q185" s="62">
        <v>11</v>
      </c>
      <c r="R185" s="62" t="s">
        <v>41</v>
      </c>
      <c r="S185" s="62" t="s">
        <v>42</v>
      </c>
      <c r="T185" s="62" t="s">
        <v>43</v>
      </c>
      <c r="U185" s="71">
        <v>87318150</v>
      </c>
      <c r="V185" s="71">
        <v>87318150</v>
      </c>
      <c r="W185" s="62" t="s">
        <v>44</v>
      </c>
      <c r="X185" s="62" t="s">
        <v>36</v>
      </c>
      <c r="Y185" s="62" t="s">
        <v>476</v>
      </c>
      <c r="Z185" s="62" t="s">
        <v>477</v>
      </c>
      <c r="AA185" s="62">
        <v>6012220601</v>
      </c>
      <c r="AB185" s="62" t="s">
        <v>478</v>
      </c>
    </row>
    <row r="186" spans="1:28" ht="14.25" customHeight="1" x14ac:dyDescent="0.25">
      <c r="A186" s="62" t="s">
        <v>28</v>
      </c>
      <c r="B186" s="62" t="s">
        <v>468</v>
      </c>
      <c r="C186" s="69" t="s">
        <v>469</v>
      </c>
      <c r="D186" s="69" t="s">
        <v>31</v>
      </c>
      <c r="E186" s="69">
        <v>20</v>
      </c>
      <c r="F186" s="63" t="s">
        <v>540</v>
      </c>
      <c r="G186" s="62" t="s">
        <v>526</v>
      </c>
      <c r="H186" s="62" t="s">
        <v>527</v>
      </c>
      <c r="I186" s="62" t="s">
        <v>532</v>
      </c>
      <c r="J186" s="64">
        <v>80111620</v>
      </c>
      <c r="K186" s="62" t="s">
        <v>529</v>
      </c>
      <c r="L186" s="62" t="s">
        <v>52</v>
      </c>
      <c r="M186" s="62" t="s">
        <v>541</v>
      </c>
      <c r="N186" s="62" t="s">
        <v>60</v>
      </c>
      <c r="O186" s="62" t="s">
        <v>60</v>
      </c>
      <c r="P186" s="94" t="s">
        <v>60</v>
      </c>
      <c r="Q186" s="62">
        <v>11</v>
      </c>
      <c r="R186" s="62" t="s">
        <v>41</v>
      </c>
      <c r="S186" s="62" t="s">
        <v>42</v>
      </c>
      <c r="T186" s="62" t="s">
        <v>43</v>
      </c>
      <c r="U186" s="71">
        <v>86958200</v>
      </c>
      <c r="V186" s="71">
        <v>86958200</v>
      </c>
      <c r="W186" s="62" t="s">
        <v>44</v>
      </c>
      <c r="X186" s="62" t="s">
        <v>36</v>
      </c>
      <c r="Y186" s="62" t="s">
        <v>476</v>
      </c>
      <c r="Z186" s="62" t="s">
        <v>477</v>
      </c>
      <c r="AA186" s="62">
        <v>6012220601</v>
      </c>
      <c r="AB186" s="62" t="s">
        <v>478</v>
      </c>
    </row>
    <row r="187" spans="1:28" ht="14.25" customHeight="1" x14ac:dyDescent="0.25">
      <c r="A187" s="62" t="s">
        <v>28</v>
      </c>
      <c r="B187" s="62" t="s">
        <v>468</v>
      </c>
      <c r="C187" s="69" t="s">
        <v>469</v>
      </c>
      <c r="D187" s="69" t="s">
        <v>31</v>
      </c>
      <c r="E187" s="69">
        <v>6</v>
      </c>
      <c r="F187" s="63" t="s">
        <v>542</v>
      </c>
      <c r="G187" s="62" t="s">
        <v>526</v>
      </c>
      <c r="H187" s="62" t="s">
        <v>527</v>
      </c>
      <c r="I187" s="62" t="s">
        <v>532</v>
      </c>
      <c r="J187" s="64">
        <v>80111620</v>
      </c>
      <c r="K187" s="62" t="s">
        <v>529</v>
      </c>
      <c r="L187" s="62" t="s">
        <v>52</v>
      </c>
      <c r="M187" s="62" t="s">
        <v>543</v>
      </c>
      <c r="N187" s="62" t="s">
        <v>60</v>
      </c>
      <c r="O187" s="62" t="s">
        <v>60</v>
      </c>
      <c r="P187" s="94" t="s">
        <v>60</v>
      </c>
      <c r="Q187" s="62">
        <v>11</v>
      </c>
      <c r="R187" s="62" t="s">
        <v>41</v>
      </c>
      <c r="S187" s="62" t="s">
        <v>42</v>
      </c>
      <c r="T187" s="62" t="s">
        <v>43</v>
      </c>
      <c r="U187" s="71">
        <v>79046500</v>
      </c>
      <c r="V187" s="71">
        <v>79046500</v>
      </c>
      <c r="W187" s="62" t="s">
        <v>44</v>
      </c>
      <c r="X187" s="62" t="s">
        <v>36</v>
      </c>
      <c r="Y187" s="62" t="s">
        <v>476</v>
      </c>
      <c r="Z187" s="62" t="s">
        <v>477</v>
      </c>
      <c r="AA187" s="62">
        <v>6012220601</v>
      </c>
      <c r="AB187" s="62" t="s">
        <v>478</v>
      </c>
    </row>
    <row r="188" spans="1:28" ht="14.25" customHeight="1" x14ac:dyDescent="0.25">
      <c r="A188" s="62" t="s">
        <v>28</v>
      </c>
      <c r="B188" s="62" t="s">
        <v>468</v>
      </c>
      <c r="C188" s="69" t="s">
        <v>469</v>
      </c>
      <c r="D188" s="69" t="s">
        <v>31</v>
      </c>
      <c r="E188" s="69">
        <v>20</v>
      </c>
      <c r="F188" s="63" t="s">
        <v>544</v>
      </c>
      <c r="G188" s="62" t="s">
        <v>526</v>
      </c>
      <c r="H188" s="62" t="s">
        <v>527</v>
      </c>
      <c r="I188" s="62" t="s">
        <v>532</v>
      </c>
      <c r="J188" s="64">
        <v>80111620</v>
      </c>
      <c r="K188" s="62" t="s">
        <v>529</v>
      </c>
      <c r="L188" s="62" t="s">
        <v>52</v>
      </c>
      <c r="M188" s="62" t="s">
        <v>545</v>
      </c>
      <c r="N188" s="62" t="s">
        <v>60</v>
      </c>
      <c r="O188" s="62" t="s">
        <v>60</v>
      </c>
      <c r="P188" s="94" t="s">
        <v>60</v>
      </c>
      <c r="Q188" s="63">
        <v>11</v>
      </c>
      <c r="R188" s="62" t="s">
        <v>41</v>
      </c>
      <c r="S188" s="62" t="s">
        <v>42</v>
      </c>
      <c r="T188" s="62" t="s">
        <v>43</v>
      </c>
      <c r="U188" s="71">
        <v>78803280</v>
      </c>
      <c r="V188" s="71">
        <v>78803280</v>
      </c>
      <c r="W188" s="62" t="s">
        <v>44</v>
      </c>
      <c r="X188" s="62" t="s">
        <v>36</v>
      </c>
      <c r="Y188" s="62" t="s">
        <v>476</v>
      </c>
      <c r="Z188" s="62" t="s">
        <v>477</v>
      </c>
      <c r="AA188" s="62">
        <v>6012220601</v>
      </c>
      <c r="AB188" s="62" t="s">
        <v>478</v>
      </c>
    </row>
    <row r="189" spans="1:28" ht="14.25" customHeight="1" x14ac:dyDescent="0.25">
      <c r="A189" s="62" t="s">
        <v>28</v>
      </c>
      <c r="B189" s="62" t="s">
        <v>468</v>
      </c>
      <c r="C189" s="69" t="s">
        <v>469</v>
      </c>
      <c r="D189" s="69" t="s">
        <v>31</v>
      </c>
      <c r="E189" s="69">
        <v>6</v>
      </c>
      <c r="F189" s="63" t="s">
        <v>546</v>
      </c>
      <c r="G189" s="62" t="s">
        <v>526</v>
      </c>
      <c r="H189" s="62" t="s">
        <v>527</v>
      </c>
      <c r="I189" s="62" t="s">
        <v>532</v>
      </c>
      <c r="J189" s="64">
        <v>80111620</v>
      </c>
      <c r="K189" s="62" t="s">
        <v>529</v>
      </c>
      <c r="L189" s="62" t="s">
        <v>52</v>
      </c>
      <c r="M189" s="62" t="s">
        <v>547</v>
      </c>
      <c r="N189" s="62" t="s">
        <v>60</v>
      </c>
      <c r="O189" s="62" t="s">
        <v>60</v>
      </c>
      <c r="P189" s="94" t="s">
        <v>60</v>
      </c>
      <c r="Q189" s="62">
        <v>11</v>
      </c>
      <c r="R189" s="62" t="s">
        <v>41</v>
      </c>
      <c r="S189" s="62" t="s">
        <v>42</v>
      </c>
      <c r="T189" s="62" t="s">
        <v>43</v>
      </c>
      <c r="U189" s="71">
        <v>79046500</v>
      </c>
      <c r="V189" s="71">
        <v>79046500</v>
      </c>
      <c r="W189" s="62" t="s">
        <v>44</v>
      </c>
      <c r="X189" s="62" t="s">
        <v>36</v>
      </c>
      <c r="Y189" s="62" t="s">
        <v>476</v>
      </c>
      <c r="Z189" s="62" t="s">
        <v>477</v>
      </c>
      <c r="AA189" s="62">
        <v>6012220601</v>
      </c>
      <c r="AB189" s="62" t="s">
        <v>478</v>
      </c>
    </row>
    <row r="190" spans="1:28" ht="14.25" customHeight="1" x14ac:dyDescent="0.25">
      <c r="A190" s="62" t="s">
        <v>28</v>
      </c>
      <c r="B190" s="62" t="s">
        <v>468</v>
      </c>
      <c r="C190" s="69" t="s">
        <v>469</v>
      </c>
      <c r="D190" s="69" t="s">
        <v>31</v>
      </c>
      <c r="E190" s="69">
        <v>6</v>
      </c>
      <c r="F190" s="63" t="s">
        <v>548</v>
      </c>
      <c r="G190" s="62" t="s">
        <v>471</v>
      </c>
      <c r="H190" s="62" t="s">
        <v>472</v>
      </c>
      <c r="I190" s="62" t="s">
        <v>473</v>
      </c>
      <c r="J190" s="64">
        <v>80111620</v>
      </c>
      <c r="K190" s="62" t="s">
        <v>474</v>
      </c>
      <c r="L190" s="62" t="s">
        <v>52</v>
      </c>
      <c r="M190" s="62" t="s">
        <v>549</v>
      </c>
      <c r="N190" s="62" t="s">
        <v>54</v>
      </c>
      <c r="O190" s="62" t="s">
        <v>54</v>
      </c>
      <c r="P190" s="62" t="s">
        <v>54</v>
      </c>
      <c r="Q190" s="62">
        <v>10</v>
      </c>
      <c r="R190" s="62" t="s">
        <v>41</v>
      </c>
      <c r="S190" s="62" t="s">
        <v>42</v>
      </c>
      <c r="T190" s="62" t="s">
        <v>43</v>
      </c>
      <c r="U190" s="71">
        <v>85000000</v>
      </c>
      <c r="V190" s="71">
        <v>85000000</v>
      </c>
      <c r="W190" s="62" t="s">
        <v>44</v>
      </c>
      <c r="X190" s="62" t="s">
        <v>36</v>
      </c>
      <c r="Y190" s="62" t="s">
        <v>476</v>
      </c>
      <c r="Z190" s="62" t="s">
        <v>477</v>
      </c>
      <c r="AA190" s="62">
        <v>6012220601</v>
      </c>
      <c r="AB190" s="62" t="s">
        <v>478</v>
      </c>
    </row>
    <row r="191" spans="1:28" ht="14.25" customHeight="1" x14ac:dyDescent="0.25">
      <c r="A191" s="62" t="s">
        <v>28</v>
      </c>
      <c r="B191" s="62" t="s">
        <v>468</v>
      </c>
      <c r="C191" s="69" t="s">
        <v>469</v>
      </c>
      <c r="D191" s="69" t="s">
        <v>31</v>
      </c>
      <c r="E191" s="69">
        <v>20</v>
      </c>
      <c r="F191" s="63" t="s">
        <v>550</v>
      </c>
      <c r="G191" s="62" t="s">
        <v>471</v>
      </c>
      <c r="H191" s="62" t="s">
        <v>472</v>
      </c>
      <c r="I191" s="62" t="s">
        <v>473</v>
      </c>
      <c r="J191" s="64">
        <v>80111620</v>
      </c>
      <c r="K191" s="62" t="s">
        <v>474</v>
      </c>
      <c r="L191" s="62" t="s">
        <v>52</v>
      </c>
      <c r="M191" s="62" t="s">
        <v>551</v>
      </c>
      <c r="N191" s="62" t="s">
        <v>60</v>
      </c>
      <c r="O191" s="62" t="s">
        <v>60</v>
      </c>
      <c r="P191" s="94" t="s">
        <v>60</v>
      </c>
      <c r="Q191" s="62">
        <v>11</v>
      </c>
      <c r="R191" s="62" t="s">
        <v>41</v>
      </c>
      <c r="S191" s="62" t="s">
        <v>42</v>
      </c>
      <c r="T191" s="62" t="s">
        <v>43</v>
      </c>
      <c r="U191" s="71">
        <v>66605760</v>
      </c>
      <c r="V191" s="71">
        <v>66605760</v>
      </c>
      <c r="W191" s="62" t="s">
        <v>44</v>
      </c>
      <c r="X191" s="62" t="s">
        <v>36</v>
      </c>
      <c r="Y191" s="62" t="s">
        <v>476</v>
      </c>
      <c r="Z191" s="62" t="s">
        <v>477</v>
      </c>
      <c r="AA191" s="62">
        <v>6012220601</v>
      </c>
      <c r="AB191" s="62" t="s">
        <v>478</v>
      </c>
    </row>
    <row r="192" spans="1:28" ht="14.25" customHeight="1" x14ac:dyDescent="0.25">
      <c r="A192" s="62" t="s">
        <v>28</v>
      </c>
      <c r="B192" s="62" t="s">
        <v>468</v>
      </c>
      <c r="C192" s="69" t="s">
        <v>469</v>
      </c>
      <c r="D192" s="69" t="s">
        <v>31</v>
      </c>
      <c r="E192" s="69" t="s">
        <v>83</v>
      </c>
      <c r="F192" s="63" t="s">
        <v>552</v>
      </c>
      <c r="G192" s="62" t="s">
        <v>471</v>
      </c>
      <c r="H192" s="62" t="s">
        <v>472</v>
      </c>
      <c r="I192" s="62" t="s">
        <v>473</v>
      </c>
      <c r="J192" s="64">
        <v>81112501</v>
      </c>
      <c r="K192" s="62" t="s">
        <v>474</v>
      </c>
      <c r="L192" s="62" t="s">
        <v>114</v>
      </c>
      <c r="M192" s="62" t="s">
        <v>553</v>
      </c>
      <c r="N192" s="62" t="s">
        <v>111</v>
      </c>
      <c r="O192" s="62" t="s">
        <v>111</v>
      </c>
      <c r="P192" s="107" t="s">
        <v>40</v>
      </c>
      <c r="Q192" s="62">
        <v>12</v>
      </c>
      <c r="R192" s="62" t="s">
        <v>41</v>
      </c>
      <c r="S192" s="62" t="s">
        <v>98</v>
      </c>
      <c r="T192" s="62" t="s">
        <v>43</v>
      </c>
      <c r="U192" s="71">
        <v>355936690</v>
      </c>
      <c r="V192" s="71">
        <v>355936690</v>
      </c>
      <c r="W192" s="62" t="s">
        <v>44</v>
      </c>
      <c r="X192" s="62" t="s">
        <v>36</v>
      </c>
      <c r="Y192" s="62" t="s">
        <v>476</v>
      </c>
      <c r="Z192" s="62" t="s">
        <v>477</v>
      </c>
      <c r="AA192" s="62">
        <v>6012220601</v>
      </c>
      <c r="AB192" s="62" t="s">
        <v>478</v>
      </c>
    </row>
    <row r="193" spans="1:28" ht="14.25" customHeight="1" x14ac:dyDescent="0.25">
      <c r="A193" s="62" t="s">
        <v>28</v>
      </c>
      <c r="B193" s="62" t="s">
        <v>468</v>
      </c>
      <c r="C193" s="69" t="s">
        <v>469</v>
      </c>
      <c r="D193" s="69" t="s">
        <v>31</v>
      </c>
      <c r="E193" s="69">
        <v>39</v>
      </c>
      <c r="F193" s="63" t="s">
        <v>554</v>
      </c>
      <c r="G193" s="62" t="s">
        <v>471</v>
      </c>
      <c r="H193" s="62" t="s">
        <v>472</v>
      </c>
      <c r="I193" s="62" t="s">
        <v>473</v>
      </c>
      <c r="J193" s="64">
        <v>81112501</v>
      </c>
      <c r="K193" s="62" t="s">
        <v>474</v>
      </c>
      <c r="L193" s="62" t="s">
        <v>207</v>
      </c>
      <c r="M193" s="62" t="s">
        <v>555</v>
      </c>
      <c r="N193" s="62" t="s">
        <v>55</v>
      </c>
      <c r="O193" s="62" t="s">
        <v>55</v>
      </c>
      <c r="P193" s="62" t="s">
        <v>68</v>
      </c>
      <c r="Q193" s="62">
        <v>12</v>
      </c>
      <c r="R193" s="62" t="s">
        <v>41</v>
      </c>
      <c r="S193" s="62" t="s">
        <v>98</v>
      </c>
      <c r="T193" s="62" t="s">
        <v>43</v>
      </c>
      <c r="U193" s="71">
        <v>615975043</v>
      </c>
      <c r="V193" s="71">
        <v>615975043</v>
      </c>
      <c r="W193" s="62" t="s">
        <v>44</v>
      </c>
      <c r="X193" s="62" t="s">
        <v>36</v>
      </c>
      <c r="Y193" s="62" t="s">
        <v>476</v>
      </c>
      <c r="Z193" s="62" t="s">
        <v>477</v>
      </c>
      <c r="AA193" s="62">
        <v>6012220601</v>
      </c>
      <c r="AB193" s="62" t="s">
        <v>478</v>
      </c>
    </row>
    <row r="194" spans="1:28" ht="14.25" customHeight="1" x14ac:dyDescent="0.25">
      <c r="A194" s="62" t="s">
        <v>28</v>
      </c>
      <c r="B194" s="62" t="s">
        <v>468</v>
      </c>
      <c r="C194" s="69" t="s">
        <v>469</v>
      </c>
      <c r="D194" s="69" t="s">
        <v>31</v>
      </c>
      <c r="E194" s="69">
        <v>39</v>
      </c>
      <c r="F194" s="63" t="s">
        <v>556</v>
      </c>
      <c r="G194" s="62" t="s">
        <v>471</v>
      </c>
      <c r="H194" s="62" t="s">
        <v>472</v>
      </c>
      <c r="I194" s="62" t="s">
        <v>473</v>
      </c>
      <c r="J194" s="64">
        <v>81112501</v>
      </c>
      <c r="K194" s="62" t="s">
        <v>474</v>
      </c>
      <c r="L194" s="62" t="s">
        <v>114</v>
      </c>
      <c r="M194" s="62" t="s">
        <v>557</v>
      </c>
      <c r="N194" s="62" t="s">
        <v>40</v>
      </c>
      <c r="O194" s="62" t="s">
        <v>176</v>
      </c>
      <c r="P194" s="62" t="s">
        <v>179</v>
      </c>
      <c r="Q194" s="62">
        <v>12</v>
      </c>
      <c r="R194" s="62" t="s">
        <v>41</v>
      </c>
      <c r="S194" s="62" t="s">
        <v>98</v>
      </c>
      <c r="T194" s="62" t="s">
        <v>43</v>
      </c>
      <c r="U194" s="71">
        <v>514734290</v>
      </c>
      <c r="V194" s="71">
        <v>514734290</v>
      </c>
      <c r="W194" s="62" t="s">
        <v>44</v>
      </c>
      <c r="X194" s="62" t="s">
        <v>36</v>
      </c>
      <c r="Y194" s="62" t="s">
        <v>476</v>
      </c>
      <c r="Z194" s="62" t="s">
        <v>477</v>
      </c>
      <c r="AA194" s="62">
        <v>6012220601</v>
      </c>
      <c r="AB194" s="62" t="s">
        <v>478</v>
      </c>
    </row>
    <row r="195" spans="1:28" ht="14.25" customHeight="1" x14ac:dyDescent="0.25">
      <c r="A195" s="62" t="s">
        <v>28</v>
      </c>
      <c r="B195" s="62" t="s">
        <v>468</v>
      </c>
      <c r="C195" s="69" t="s">
        <v>469</v>
      </c>
      <c r="D195" s="69" t="s">
        <v>31</v>
      </c>
      <c r="E195" s="69">
        <v>6</v>
      </c>
      <c r="F195" s="63" t="s">
        <v>558</v>
      </c>
      <c r="G195" s="62" t="s">
        <v>471</v>
      </c>
      <c r="H195" s="62" t="s">
        <v>472</v>
      </c>
      <c r="I195" s="62" t="s">
        <v>473</v>
      </c>
      <c r="J195" s="64">
        <v>93142104</v>
      </c>
      <c r="K195" s="62" t="s">
        <v>474</v>
      </c>
      <c r="L195" s="62" t="s">
        <v>114</v>
      </c>
      <c r="M195" s="62" t="s">
        <v>559</v>
      </c>
      <c r="N195" s="62" t="s">
        <v>176</v>
      </c>
      <c r="O195" s="62" t="s">
        <v>176</v>
      </c>
      <c r="P195" s="62" t="s">
        <v>179</v>
      </c>
      <c r="Q195" s="62">
        <v>12</v>
      </c>
      <c r="R195" s="62" t="s">
        <v>41</v>
      </c>
      <c r="S195" s="62" t="s">
        <v>186</v>
      </c>
      <c r="T195" s="62" t="s">
        <v>43</v>
      </c>
      <c r="U195" s="71">
        <v>0</v>
      </c>
      <c r="V195" s="71">
        <v>0</v>
      </c>
      <c r="W195" s="62" t="s">
        <v>44</v>
      </c>
      <c r="X195" s="62" t="s">
        <v>36</v>
      </c>
      <c r="Y195" s="62" t="s">
        <v>476</v>
      </c>
      <c r="Z195" s="62" t="s">
        <v>477</v>
      </c>
      <c r="AA195" s="62">
        <v>6012220601</v>
      </c>
      <c r="AB195" s="62" t="s">
        <v>478</v>
      </c>
    </row>
    <row r="196" spans="1:28" ht="14.25" customHeight="1" x14ac:dyDescent="0.25">
      <c r="A196" s="62" t="s">
        <v>28</v>
      </c>
      <c r="B196" s="62" t="s">
        <v>468</v>
      </c>
      <c r="C196" s="69" t="s">
        <v>469</v>
      </c>
      <c r="D196" s="69" t="s">
        <v>31</v>
      </c>
      <c r="E196" s="69">
        <v>28</v>
      </c>
      <c r="F196" s="63" t="s">
        <v>560</v>
      </c>
      <c r="G196" s="62" t="s">
        <v>471</v>
      </c>
      <c r="H196" s="62" t="s">
        <v>472</v>
      </c>
      <c r="I196" s="62" t="s">
        <v>473</v>
      </c>
      <c r="J196" s="64" t="s">
        <v>36</v>
      </c>
      <c r="K196" s="62" t="s">
        <v>474</v>
      </c>
      <c r="L196" s="62" t="s">
        <v>38</v>
      </c>
      <c r="M196" s="94" t="s">
        <v>561</v>
      </c>
      <c r="N196" s="62" t="s">
        <v>69</v>
      </c>
      <c r="O196" s="62" t="s">
        <v>69</v>
      </c>
      <c r="P196" s="94" t="s">
        <v>69</v>
      </c>
      <c r="Q196" s="62">
        <v>6</v>
      </c>
      <c r="R196" s="62" t="s">
        <v>41</v>
      </c>
      <c r="S196" s="62" t="s">
        <v>239</v>
      </c>
      <c r="T196" s="62" t="s">
        <v>43</v>
      </c>
      <c r="U196" s="71">
        <v>382550750</v>
      </c>
      <c r="V196" s="71">
        <v>382550750</v>
      </c>
      <c r="W196" s="62" t="s">
        <v>44</v>
      </c>
      <c r="X196" s="62" t="s">
        <v>36</v>
      </c>
      <c r="Y196" s="62" t="s">
        <v>476</v>
      </c>
      <c r="Z196" s="62" t="s">
        <v>477</v>
      </c>
      <c r="AA196" s="62">
        <v>6012220601</v>
      </c>
      <c r="AB196" s="62" t="s">
        <v>478</v>
      </c>
    </row>
    <row r="197" spans="1:28" ht="14.25" customHeight="1" x14ac:dyDescent="0.25">
      <c r="A197" s="62" t="s">
        <v>28</v>
      </c>
      <c r="B197" s="62" t="s">
        <v>468</v>
      </c>
      <c r="C197" s="69" t="s">
        <v>469</v>
      </c>
      <c r="D197" s="69" t="s">
        <v>31</v>
      </c>
      <c r="E197" s="69">
        <v>28</v>
      </c>
      <c r="F197" s="63" t="s">
        <v>562</v>
      </c>
      <c r="G197" s="62" t="s">
        <v>471</v>
      </c>
      <c r="H197" s="62" t="s">
        <v>472</v>
      </c>
      <c r="I197" s="62" t="s">
        <v>473</v>
      </c>
      <c r="J197" s="64">
        <v>80131500</v>
      </c>
      <c r="K197" s="62" t="s">
        <v>474</v>
      </c>
      <c r="L197" s="62" t="s">
        <v>66</v>
      </c>
      <c r="M197" s="62" t="s">
        <v>563</v>
      </c>
      <c r="N197" s="62" t="s">
        <v>69</v>
      </c>
      <c r="O197" s="62" t="s">
        <v>69</v>
      </c>
      <c r="P197" s="94" t="s">
        <v>69</v>
      </c>
      <c r="Q197" s="62">
        <v>6</v>
      </c>
      <c r="R197" s="62" t="s">
        <v>41</v>
      </c>
      <c r="S197" s="98" t="s">
        <v>70</v>
      </c>
      <c r="T197" s="62" t="s">
        <v>43</v>
      </c>
      <c r="U197" s="71">
        <v>80325000</v>
      </c>
      <c r="V197" s="71">
        <v>80325000</v>
      </c>
      <c r="W197" s="62" t="s">
        <v>44</v>
      </c>
      <c r="X197" s="62" t="s">
        <v>36</v>
      </c>
      <c r="Y197" s="62" t="s">
        <v>476</v>
      </c>
      <c r="Z197" s="62" t="s">
        <v>477</v>
      </c>
      <c r="AA197" s="62">
        <v>6012220601</v>
      </c>
      <c r="AB197" s="62" t="s">
        <v>478</v>
      </c>
    </row>
    <row r="198" spans="1:28" ht="14.25" customHeight="1" x14ac:dyDescent="0.25">
      <c r="A198" s="62" t="s">
        <v>28</v>
      </c>
      <c r="B198" s="62" t="s">
        <v>468</v>
      </c>
      <c r="C198" s="69" t="s">
        <v>469</v>
      </c>
      <c r="D198" s="69" t="s">
        <v>31</v>
      </c>
      <c r="E198" s="69">
        <v>28</v>
      </c>
      <c r="F198" s="63" t="s">
        <v>564</v>
      </c>
      <c r="G198" s="62" t="s">
        <v>526</v>
      </c>
      <c r="H198" s="62" t="s">
        <v>527</v>
      </c>
      <c r="I198" s="62" t="s">
        <v>532</v>
      </c>
      <c r="J198" s="64" t="s">
        <v>36</v>
      </c>
      <c r="K198" s="62" t="s">
        <v>529</v>
      </c>
      <c r="L198" s="62" t="s">
        <v>38</v>
      </c>
      <c r="M198" s="94" t="s">
        <v>565</v>
      </c>
      <c r="N198" s="62" t="s">
        <v>69</v>
      </c>
      <c r="O198" s="62" t="s">
        <v>69</v>
      </c>
      <c r="P198" s="94" t="s">
        <v>69</v>
      </c>
      <c r="Q198" s="62">
        <v>6</v>
      </c>
      <c r="R198" s="62" t="s">
        <v>41</v>
      </c>
      <c r="S198" s="62" t="s">
        <v>239</v>
      </c>
      <c r="T198" s="62" t="s">
        <v>43</v>
      </c>
      <c r="U198" s="71">
        <v>35422086</v>
      </c>
      <c r="V198" s="71">
        <v>35422086</v>
      </c>
      <c r="W198" s="62" t="s">
        <v>44</v>
      </c>
      <c r="X198" s="62" t="s">
        <v>36</v>
      </c>
      <c r="Y198" s="62" t="s">
        <v>476</v>
      </c>
      <c r="Z198" s="62" t="s">
        <v>477</v>
      </c>
      <c r="AA198" s="62">
        <v>6012220601</v>
      </c>
      <c r="AB198" s="62" t="s">
        <v>478</v>
      </c>
    </row>
    <row r="199" spans="1:28" ht="14.25" customHeight="1" x14ac:dyDescent="0.25">
      <c r="A199" s="62" t="s">
        <v>28</v>
      </c>
      <c r="B199" s="62" t="s">
        <v>468</v>
      </c>
      <c r="C199" s="69" t="s">
        <v>469</v>
      </c>
      <c r="D199" s="69" t="s">
        <v>31</v>
      </c>
      <c r="E199" s="69">
        <v>16</v>
      </c>
      <c r="F199" s="63" t="s">
        <v>566</v>
      </c>
      <c r="G199" s="62" t="s">
        <v>471</v>
      </c>
      <c r="H199" s="62" t="s">
        <v>472</v>
      </c>
      <c r="I199" s="62" t="s">
        <v>473</v>
      </c>
      <c r="J199" s="64">
        <v>81101516</v>
      </c>
      <c r="K199" s="62" t="s">
        <v>474</v>
      </c>
      <c r="L199" s="62" t="s">
        <v>207</v>
      </c>
      <c r="M199" s="62" t="s">
        <v>567</v>
      </c>
      <c r="N199" s="62" t="s">
        <v>97</v>
      </c>
      <c r="O199" s="62" t="s">
        <v>97</v>
      </c>
      <c r="P199" s="62" t="s">
        <v>69</v>
      </c>
      <c r="Q199" s="62">
        <v>1</v>
      </c>
      <c r="R199" s="62" t="s">
        <v>41</v>
      </c>
      <c r="S199" s="62" t="s">
        <v>427</v>
      </c>
      <c r="T199" s="62" t="s">
        <v>43</v>
      </c>
      <c r="U199" s="71">
        <v>0</v>
      </c>
      <c r="V199" s="71">
        <v>0</v>
      </c>
      <c r="W199" s="62" t="s">
        <v>44</v>
      </c>
      <c r="X199" s="62" t="s">
        <v>36</v>
      </c>
      <c r="Y199" s="62" t="s">
        <v>476</v>
      </c>
      <c r="Z199" s="62" t="s">
        <v>477</v>
      </c>
      <c r="AA199" s="62">
        <v>6012220601</v>
      </c>
      <c r="AB199" s="62" t="s">
        <v>478</v>
      </c>
    </row>
    <row r="200" spans="1:28" ht="14.25" customHeight="1" x14ac:dyDescent="0.25">
      <c r="A200" s="62" t="s">
        <v>28</v>
      </c>
      <c r="B200" s="62" t="s">
        <v>468</v>
      </c>
      <c r="C200" s="69" t="s">
        <v>469</v>
      </c>
      <c r="D200" s="69" t="s">
        <v>31</v>
      </c>
      <c r="E200" s="69">
        <v>37</v>
      </c>
      <c r="F200" s="63" t="s">
        <v>568</v>
      </c>
      <c r="G200" s="62" t="s">
        <v>471</v>
      </c>
      <c r="H200" s="62" t="s">
        <v>472</v>
      </c>
      <c r="I200" s="62" t="s">
        <v>473</v>
      </c>
      <c r="J200" s="64">
        <v>80111620</v>
      </c>
      <c r="K200" s="62" t="s">
        <v>474</v>
      </c>
      <c r="L200" s="62" t="s">
        <v>52</v>
      </c>
      <c r="M200" s="62" t="s">
        <v>569</v>
      </c>
      <c r="N200" s="62" t="s">
        <v>54</v>
      </c>
      <c r="O200" s="62" t="s">
        <v>54</v>
      </c>
      <c r="P200" s="62" t="s">
        <v>54</v>
      </c>
      <c r="Q200" s="62">
        <v>11</v>
      </c>
      <c r="R200" s="62" t="s">
        <v>41</v>
      </c>
      <c r="S200" s="62" t="s">
        <v>42</v>
      </c>
      <c r="T200" s="62" t="s">
        <v>43</v>
      </c>
      <c r="U200" s="71">
        <v>79046500</v>
      </c>
      <c r="V200" s="71">
        <v>79046500</v>
      </c>
      <c r="W200" s="62" t="s">
        <v>44</v>
      </c>
      <c r="X200" s="62" t="s">
        <v>36</v>
      </c>
      <c r="Y200" s="62" t="s">
        <v>476</v>
      </c>
      <c r="Z200" s="62" t="s">
        <v>477</v>
      </c>
      <c r="AA200" s="62">
        <v>6012220601</v>
      </c>
      <c r="AB200" s="62" t="s">
        <v>478</v>
      </c>
    </row>
    <row r="201" spans="1:28" ht="14.25" customHeight="1" x14ac:dyDescent="0.25">
      <c r="A201" s="62" t="s">
        <v>28</v>
      </c>
      <c r="B201" s="62" t="s">
        <v>468</v>
      </c>
      <c r="C201" s="69" t="s">
        <v>469</v>
      </c>
      <c r="D201" s="69" t="s">
        <v>31</v>
      </c>
      <c r="E201" s="69">
        <v>37</v>
      </c>
      <c r="F201" s="63" t="s">
        <v>570</v>
      </c>
      <c r="G201" s="62" t="s">
        <v>471</v>
      </c>
      <c r="H201" s="62" t="s">
        <v>472</v>
      </c>
      <c r="I201" s="62" t="s">
        <v>473</v>
      </c>
      <c r="J201" s="64">
        <v>80111620</v>
      </c>
      <c r="K201" s="62" t="s">
        <v>474</v>
      </c>
      <c r="L201" s="62" t="s">
        <v>52</v>
      </c>
      <c r="M201" s="62" t="s">
        <v>571</v>
      </c>
      <c r="N201" s="62" t="s">
        <v>54</v>
      </c>
      <c r="O201" s="62" t="s">
        <v>54</v>
      </c>
      <c r="P201" s="62" t="s">
        <v>60</v>
      </c>
      <c r="Q201" s="62">
        <v>11</v>
      </c>
      <c r="R201" s="62" t="s">
        <v>41</v>
      </c>
      <c r="S201" s="62" t="s">
        <v>42</v>
      </c>
      <c r="T201" s="62" t="s">
        <v>43</v>
      </c>
      <c r="U201" s="71">
        <v>80505820</v>
      </c>
      <c r="V201" s="71">
        <v>80505820</v>
      </c>
      <c r="W201" s="62" t="s">
        <v>44</v>
      </c>
      <c r="X201" s="62" t="s">
        <v>36</v>
      </c>
      <c r="Y201" s="62" t="s">
        <v>476</v>
      </c>
      <c r="Z201" s="62" t="s">
        <v>477</v>
      </c>
      <c r="AA201" s="62">
        <v>6012220601</v>
      </c>
      <c r="AB201" s="62" t="s">
        <v>478</v>
      </c>
    </row>
    <row r="202" spans="1:28" ht="14.25" customHeight="1" x14ac:dyDescent="0.25">
      <c r="A202" s="62" t="s">
        <v>28</v>
      </c>
      <c r="B202" s="62" t="s">
        <v>468</v>
      </c>
      <c r="C202" s="69" t="s">
        <v>469</v>
      </c>
      <c r="D202" s="69" t="s">
        <v>31</v>
      </c>
      <c r="E202" s="69">
        <v>37</v>
      </c>
      <c r="F202" s="63" t="s">
        <v>572</v>
      </c>
      <c r="G202" s="62" t="s">
        <v>471</v>
      </c>
      <c r="H202" s="62" t="s">
        <v>472</v>
      </c>
      <c r="I202" s="62" t="s">
        <v>473</v>
      </c>
      <c r="J202" s="64">
        <v>80111620</v>
      </c>
      <c r="K202" s="62" t="s">
        <v>474</v>
      </c>
      <c r="L202" s="62" t="s">
        <v>52</v>
      </c>
      <c r="M202" s="62" t="s">
        <v>573</v>
      </c>
      <c r="N202" s="62" t="s">
        <v>54</v>
      </c>
      <c r="O202" s="62" t="s">
        <v>54</v>
      </c>
      <c r="P202" s="62" t="s">
        <v>60</v>
      </c>
      <c r="Q202" s="62">
        <v>11</v>
      </c>
      <c r="R202" s="62" t="s">
        <v>41</v>
      </c>
      <c r="S202" s="62" t="s">
        <v>42</v>
      </c>
      <c r="T202" s="62" t="s">
        <v>43</v>
      </c>
      <c r="U202" s="71">
        <v>80505820</v>
      </c>
      <c r="V202" s="71">
        <v>80505820</v>
      </c>
      <c r="W202" s="62" t="s">
        <v>44</v>
      </c>
      <c r="X202" s="62" t="s">
        <v>36</v>
      </c>
      <c r="Y202" s="62" t="s">
        <v>476</v>
      </c>
      <c r="Z202" s="62" t="s">
        <v>477</v>
      </c>
      <c r="AA202" s="62">
        <v>6012220601</v>
      </c>
      <c r="AB202" s="62" t="s">
        <v>478</v>
      </c>
    </row>
    <row r="203" spans="1:28" ht="14.25" customHeight="1" x14ac:dyDescent="0.25">
      <c r="A203" s="62" t="s">
        <v>28</v>
      </c>
      <c r="B203" s="62" t="s">
        <v>468</v>
      </c>
      <c r="C203" s="69" t="s">
        <v>469</v>
      </c>
      <c r="D203" s="69" t="s">
        <v>31</v>
      </c>
      <c r="E203" s="69">
        <v>37</v>
      </c>
      <c r="F203" s="63" t="s">
        <v>574</v>
      </c>
      <c r="G203" s="62" t="s">
        <v>471</v>
      </c>
      <c r="H203" s="62" t="s">
        <v>472</v>
      </c>
      <c r="I203" s="62" t="s">
        <v>473</v>
      </c>
      <c r="J203" s="64">
        <v>80111620</v>
      </c>
      <c r="K203" s="62" t="s">
        <v>474</v>
      </c>
      <c r="L203" s="62" t="s">
        <v>52</v>
      </c>
      <c r="M203" s="62" t="s">
        <v>575</v>
      </c>
      <c r="N203" s="62" t="s">
        <v>54</v>
      </c>
      <c r="O203" s="62" t="s">
        <v>54</v>
      </c>
      <c r="P203" s="62" t="s">
        <v>60</v>
      </c>
      <c r="Q203" s="62">
        <v>11</v>
      </c>
      <c r="R203" s="62" t="s">
        <v>41</v>
      </c>
      <c r="S203" s="62" t="s">
        <v>42</v>
      </c>
      <c r="T203" s="62" t="s">
        <v>43</v>
      </c>
      <c r="U203" s="71">
        <v>80262600</v>
      </c>
      <c r="V203" s="71">
        <v>80262600</v>
      </c>
      <c r="W203" s="62" t="s">
        <v>44</v>
      </c>
      <c r="X203" s="62" t="s">
        <v>36</v>
      </c>
      <c r="Y203" s="62" t="s">
        <v>476</v>
      </c>
      <c r="Z203" s="62" t="s">
        <v>477</v>
      </c>
      <c r="AA203" s="62">
        <v>6012220601</v>
      </c>
      <c r="AB203" s="62" t="s">
        <v>478</v>
      </c>
    </row>
    <row r="204" spans="1:28" ht="14.25" customHeight="1" x14ac:dyDescent="0.25">
      <c r="A204" s="62" t="s">
        <v>28</v>
      </c>
      <c r="B204" s="62" t="s">
        <v>468</v>
      </c>
      <c r="C204" s="69" t="s">
        <v>469</v>
      </c>
      <c r="D204" s="69" t="s">
        <v>31</v>
      </c>
      <c r="E204" s="69">
        <v>37</v>
      </c>
      <c r="F204" s="63" t="s">
        <v>576</v>
      </c>
      <c r="G204" s="62" t="s">
        <v>471</v>
      </c>
      <c r="H204" s="62" t="s">
        <v>472</v>
      </c>
      <c r="I204" s="62" t="s">
        <v>473</v>
      </c>
      <c r="J204" s="64">
        <v>80111620</v>
      </c>
      <c r="K204" s="62" t="s">
        <v>474</v>
      </c>
      <c r="L204" s="62" t="s">
        <v>52</v>
      </c>
      <c r="M204" s="62" t="s">
        <v>577</v>
      </c>
      <c r="N204" s="62" t="s">
        <v>54</v>
      </c>
      <c r="O204" s="62" t="s">
        <v>54</v>
      </c>
      <c r="P204" s="62" t="s">
        <v>60</v>
      </c>
      <c r="Q204" s="62">
        <v>11</v>
      </c>
      <c r="R204" s="62" t="s">
        <v>41</v>
      </c>
      <c r="S204" s="62" t="s">
        <v>42</v>
      </c>
      <c r="T204" s="62" t="s">
        <v>43</v>
      </c>
      <c r="U204" s="71">
        <v>80505820</v>
      </c>
      <c r="V204" s="71">
        <v>80505820</v>
      </c>
      <c r="W204" s="62" t="s">
        <v>44</v>
      </c>
      <c r="X204" s="62" t="s">
        <v>36</v>
      </c>
      <c r="Y204" s="62" t="s">
        <v>476</v>
      </c>
      <c r="Z204" s="62" t="s">
        <v>477</v>
      </c>
      <c r="AA204" s="62">
        <v>6012220601</v>
      </c>
      <c r="AB204" s="62" t="s">
        <v>478</v>
      </c>
    </row>
    <row r="205" spans="1:28" ht="14.25" customHeight="1" x14ac:dyDescent="0.25">
      <c r="A205" s="62" t="s">
        <v>28</v>
      </c>
      <c r="B205" s="62" t="s">
        <v>468</v>
      </c>
      <c r="C205" s="69" t="s">
        <v>469</v>
      </c>
      <c r="D205" s="69" t="s">
        <v>31</v>
      </c>
      <c r="E205" s="69">
        <v>37</v>
      </c>
      <c r="F205" s="63" t="s">
        <v>578</v>
      </c>
      <c r="G205" s="62" t="s">
        <v>471</v>
      </c>
      <c r="H205" s="62" t="s">
        <v>472</v>
      </c>
      <c r="I205" s="62" t="s">
        <v>473</v>
      </c>
      <c r="J205" s="64">
        <v>80111620</v>
      </c>
      <c r="K205" s="62" t="s">
        <v>474</v>
      </c>
      <c r="L205" s="62" t="s">
        <v>52</v>
      </c>
      <c r="M205" s="62" t="s">
        <v>579</v>
      </c>
      <c r="N205" s="62" t="s">
        <v>60</v>
      </c>
      <c r="O205" s="62" t="s">
        <v>60</v>
      </c>
      <c r="P205" s="62" t="s">
        <v>60</v>
      </c>
      <c r="Q205" s="62">
        <v>12</v>
      </c>
      <c r="R205" s="62" t="s">
        <v>41</v>
      </c>
      <c r="S205" s="62" t="s">
        <v>239</v>
      </c>
      <c r="T205" s="62" t="s">
        <v>43</v>
      </c>
      <c r="U205" s="71">
        <v>47947440</v>
      </c>
      <c r="V205" s="71">
        <v>47947440</v>
      </c>
      <c r="W205" s="62" t="s">
        <v>44</v>
      </c>
      <c r="X205" s="62" t="s">
        <v>36</v>
      </c>
      <c r="Y205" s="62" t="s">
        <v>476</v>
      </c>
      <c r="Z205" s="62" t="s">
        <v>477</v>
      </c>
      <c r="AA205" s="62">
        <v>6012220601</v>
      </c>
      <c r="AB205" s="62" t="s">
        <v>478</v>
      </c>
    </row>
    <row r="206" spans="1:28" ht="14.25" customHeight="1" x14ac:dyDescent="0.25">
      <c r="A206" s="62" t="s">
        <v>28</v>
      </c>
      <c r="B206" s="62" t="s">
        <v>468</v>
      </c>
      <c r="C206" s="69" t="s">
        <v>469</v>
      </c>
      <c r="D206" s="69" t="s">
        <v>31</v>
      </c>
      <c r="E206" s="69">
        <v>20</v>
      </c>
      <c r="F206" s="63" t="s">
        <v>580</v>
      </c>
      <c r="G206" s="62" t="s">
        <v>471</v>
      </c>
      <c r="H206" s="62" t="s">
        <v>472</v>
      </c>
      <c r="I206" s="62" t="s">
        <v>473</v>
      </c>
      <c r="J206" s="64">
        <v>80111620</v>
      </c>
      <c r="K206" s="62" t="s">
        <v>474</v>
      </c>
      <c r="L206" s="62" t="s">
        <v>52</v>
      </c>
      <c r="M206" s="62" t="s">
        <v>581</v>
      </c>
      <c r="N206" s="62" t="s">
        <v>60</v>
      </c>
      <c r="O206" s="62" t="s">
        <v>60</v>
      </c>
      <c r="P206" s="94" t="s">
        <v>60</v>
      </c>
      <c r="Q206" s="62">
        <v>11</v>
      </c>
      <c r="R206" s="62" t="s">
        <v>41</v>
      </c>
      <c r="S206" s="62" t="s">
        <v>42</v>
      </c>
      <c r="T206" s="62" t="s">
        <v>43</v>
      </c>
      <c r="U206" s="71">
        <v>40967650</v>
      </c>
      <c r="V206" s="71">
        <v>40967650</v>
      </c>
      <c r="W206" s="62" t="s">
        <v>44</v>
      </c>
      <c r="X206" s="62" t="s">
        <v>36</v>
      </c>
      <c r="Y206" s="62" t="s">
        <v>476</v>
      </c>
      <c r="Z206" s="62" t="s">
        <v>477</v>
      </c>
      <c r="AA206" s="62">
        <v>6012220601</v>
      </c>
      <c r="AB206" s="62" t="s">
        <v>478</v>
      </c>
    </row>
    <row r="207" spans="1:28" ht="14.25" customHeight="1" x14ac:dyDescent="0.25">
      <c r="A207" s="62" t="s">
        <v>28</v>
      </c>
      <c r="B207" s="62" t="s">
        <v>468</v>
      </c>
      <c r="C207" s="69" t="s">
        <v>469</v>
      </c>
      <c r="D207" s="69" t="s">
        <v>31</v>
      </c>
      <c r="E207" s="69">
        <v>20</v>
      </c>
      <c r="F207" s="63" t="s">
        <v>582</v>
      </c>
      <c r="G207" s="62" t="s">
        <v>471</v>
      </c>
      <c r="H207" s="62" t="s">
        <v>472</v>
      </c>
      <c r="I207" s="62" t="s">
        <v>473</v>
      </c>
      <c r="J207" s="64">
        <v>80111620</v>
      </c>
      <c r="K207" s="62" t="s">
        <v>474</v>
      </c>
      <c r="L207" s="62" t="s">
        <v>52</v>
      </c>
      <c r="M207" s="62" t="s">
        <v>583</v>
      </c>
      <c r="N207" s="62" t="s">
        <v>60</v>
      </c>
      <c r="O207" s="62" t="s">
        <v>60</v>
      </c>
      <c r="P207" s="94" t="s">
        <v>60</v>
      </c>
      <c r="Q207" s="62">
        <v>11</v>
      </c>
      <c r="R207" s="62" t="s">
        <v>41</v>
      </c>
      <c r="S207" s="62" t="s">
        <v>42</v>
      </c>
      <c r="T207" s="62" t="s">
        <v>43</v>
      </c>
      <c r="U207" s="71">
        <v>35144280</v>
      </c>
      <c r="V207" s="71">
        <v>35144280</v>
      </c>
      <c r="W207" s="62" t="s">
        <v>44</v>
      </c>
      <c r="X207" s="62" t="s">
        <v>36</v>
      </c>
      <c r="Y207" s="62" t="s">
        <v>476</v>
      </c>
      <c r="Z207" s="62" t="s">
        <v>477</v>
      </c>
      <c r="AA207" s="62">
        <v>6012220601</v>
      </c>
      <c r="AB207" s="62" t="s">
        <v>478</v>
      </c>
    </row>
    <row r="208" spans="1:28" ht="14.25" customHeight="1" x14ac:dyDescent="0.25">
      <c r="A208" s="62" t="s">
        <v>28</v>
      </c>
      <c r="B208" s="62" t="s">
        <v>468</v>
      </c>
      <c r="C208" s="69" t="s">
        <v>469</v>
      </c>
      <c r="D208" s="69" t="s">
        <v>31</v>
      </c>
      <c r="E208" s="69">
        <v>15</v>
      </c>
      <c r="F208" s="63" t="s">
        <v>584</v>
      </c>
      <c r="G208" s="62" t="s">
        <v>471</v>
      </c>
      <c r="H208" s="62" t="s">
        <v>472</v>
      </c>
      <c r="I208" s="62" t="s">
        <v>473</v>
      </c>
      <c r="J208" s="64">
        <v>80111620</v>
      </c>
      <c r="K208" s="62" t="s">
        <v>474</v>
      </c>
      <c r="L208" s="62" t="s">
        <v>52</v>
      </c>
      <c r="M208" s="62" t="s">
        <v>585</v>
      </c>
      <c r="N208" s="62" t="s">
        <v>60</v>
      </c>
      <c r="O208" s="62" t="s">
        <v>60</v>
      </c>
      <c r="P208" s="94" t="s">
        <v>60</v>
      </c>
      <c r="Q208" s="62">
        <v>11</v>
      </c>
      <c r="R208" s="62" t="s">
        <v>41</v>
      </c>
      <c r="S208" s="62" t="s">
        <v>42</v>
      </c>
      <c r="T208" s="62" t="s">
        <v>43</v>
      </c>
      <c r="U208" s="71">
        <v>68536800</v>
      </c>
      <c r="V208" s="71">
        <v>68536800</v>
      </c>
      <c r="W208" s="62" t="s">
        <v>44</v>
      </c>
      <c r="X208" s="62" t="s">
        <v>36</v>
      </c>
      <c r="Y208" s="62" t="s">
        <v>476</v>
      </c>
      <c r="Z208" s="62" t="s">
        <v>477</v>
      </c>
      <c r="AA208" s="62">
        <v>6012220601</v>
      </c>
      <c r="AB208" s="62" t="s">
        <v>478</v>
      </c>
    </row>
    <row r="209" spans="1:28" ht="14.25" customHeight="1" x14ac:dyDescent="0.25">
      <c r="A209" s="62" t="s">
        <v>28</v>
      </c>
      <c r="B209" s="62" t="s">
        <v>468</v>
      </c>
      <c r="C209" s="69" t="s">
        <v>469</v>
      </c>
      <c r="D209" s="69" t="s">
        <v>31</v>
      </c>
      <c r="E209" s="69">
        <v>20</v>
      </c>
      <c r="F209" s="63" t="s">
        <v>586</v>
      </c>
      <c r="G209" s="62" t="s">
        <v>471</v>
      </c>
      <c r="H209" s="62" t="s">
        <v>472</v>
      </c>
      <c r="I209" s="62" t="s">
        <v>473</v>
      </c>
      <c r="J209" s="64">
        <v>80111620</v>
      </c>
      <c r="K209" s="62" t="s">
        <v>474</v>
      </c>
      <c r="L209" s="62" t="s">
        <v>52</v>
      </c>
      <c r="M209" s="62" t="s">
        <v>587</v>
      </c>
      <c r="N209" s="62" t="s">
        <v>60</v>
      </c>
      <c r="O209" s="62" t="s">
        <v>60</v>
      </c>
      <c r="P209" s="94" t="s">
        <v>60</v>
      </c>
      <c r="Q209" s="62">
        <v>11</v>
      </c>
      <c r="R209" s="62" t="s">
        <v>41</v>
      </c>
      <c r="S209" s="62" t="s">
        <v>42</v>
      </c>
      <c r="T209" s="62" t="s">
        <v>43</v>
      </c>
      <c r="U209" s="71">
        <v>67902200</v>
      </c>
      <c r="V209" s="71">
        <v>67902200</v>
      </c>
      <c r="W209" s="62" t="s">
        <v>44</v>
      </c>
      <c r="X209" s="62" t="s">
        <v>36</v>
      </c>
      <c r="Y209" s="62" t="s">
        <v>476</v>
      </c>
      <c r="Z209" s="62" t="s">
        <v>477</v>
      </c>
      <c r="AA209" s="62">
        <v>6012220601</v>
      </c>
      <c r="AB209" s="62" t="s">
        <v>478</v>
      </c>
    </row>
    <row r="210" spans="1:28" ht="14.25" customHeight="1" x14ac:dyDescent="0.25">
      <c r="A210" s="62" t="s">
        <v>28</v>
      </c>
      <c r="B210" s="62" t="s">
        <v>468</v>
      </c>
      <c r="C210" s="69" t="s">
        <v>469</v>
      </c>
      <c r="D210" s="69" t="s">
        <v>31</v>
      </c>
      <c r="E210" s="69">
        <v>20</v>
      </c>
      <c r="F210" s="63" t="s">
        <v>588</v>
      </c>
      <c r="G210" s="62" t="s">
        <v>471</v>
      </c>
      <c r="H210" s="62" t="s">
        <v>472</v>
      </c>
      <c r="I210" s="62" t="s">
        <v>473</v>
      </c>
      <c r="J210" s="64">
        <v>80111620</v>
      </c>
      <c r="K210" s="62" t="s">
        <v>474</v>
      </c>
      <c r="L210" s="62" t="s">
        <v>52</v>
      </c>
      <c r="M210" s="62" t="s">
        <v>589</v>
      </c>
      <c r="N210" s="62" t="s">
        <v>60</v>
      </c>
      <c r="O210" s="62" t="s">
        <v>60</v>
      </c>
      <c r="P210" s="94" t="s">
        <v>60</v>
      </c>
      <c r="Q210" s="62">
        <v>11</v>
      </c>
      <c r="R210" s="62" t="s">
        <v>41</v>
      </c>
      <c r="S210" s="62" t="s">
        <v>42</v>
      </c>
      <c r="T210" s="62" t="s">
        <v>43</v>
      </c>
      <c r="U210" s="71">
        <v>53300380</v>
      </c>
      <c r="V210" s="71">
        <v>53300380</v>
      </c>
      <c r="W210" s="62" t="s">
        <v>44</v>
      </c>
      <c r="X210" s="62" t="s">
        <v>36</v>
      </c>
      <c r="Y210" s="62" t="s">
        <v>476</v>
      </c>
      <c r="Z210" s="62" t="s">
        <v>477</v>
      </c>
      <c r="AA210" s="62">
        <v>6012220601</v>
      </c>
      <c r="AB210" s="62" t="s">
        <v>478</v>
      </c>
    </row>
    <row r="211" spans="1:28" ht="14.25" customHeight="1" x14ac:dyDescent="0.25">
      <c r="A211" s="63" t="s">
        <v>28</v>
      </c>
      <c r="B211" s="63" t="s">
        <v>468</v>
      </c>
      <c r="C211" s="69" t="s">
        <v>469</v>
      </c>
      <c r="D211" s="109" t="s">
        <v>31</v>
      </c>
      <c r="E211" s="69">
        <v>15</v>
      </c>
      <c r="F211" s="63" t="s">
        <v>590</v>
      </c>
      <c r="G211" s="63" t="s">
        <v>471</v>
      </c>
      <c r="H211" s="63" t="s">
        <v>472</v>
      </c>
      <c r="I211" s="63" t="s">
        <v>473</v>
      </c>
      <c r="J211" s="65">
        <v>80111620</v>
      </c>
      <c r="K211" s="63" t="s">
        <v>474</v>
      </c>
      <c r="L211" s="63" t="s">
        <v>52</v>
      </c>
      <c r="M211" s="63" t="s">
        <v>591</v>
      </c>
      <c r="N211" s="63" t="s">
        <v>54</v>
      </c>
      <c r="O211" s="63" t="s">
        <v>54</v>
      </c>
      <c r="P211" s="63" t="s">
        <v>54</v>
      </c>
      <c r="Q211" s="63">
        <v>3</v>
      </c>
      <c r="R211" s="63" t="s">
        <v>41</v>
      </c>
      <c r="S211" s="63" t="s">
        <v>239</v>
      </c>
      <c r="T211" s="63" t="s">
        <v>43</v>
      </c>
      <c r="U211" s="97">
        <v>10400000</v>
      </c>
      <c r="V211" s="97">
        <v>10400000</v>
      </c>
      <c r="W211" s="63" t="s">
        <v>44</v>
      </c>
      <c r="X211" s="63" t="s">
        <v>36</v>
      </c>
      <c r="Y211" s="63" t="s">
        <v>476</v>
      </c>
      <c r="Z211" s="63" t="s">
        <v>477</v>
      </c>
      <c r="AA211" s="63">
        <v>6012220601</v>
      </c>
      <c r="AB211" s="63" t="s">
        <v>478</v>
      </c>
    </row>
    <row r="212" spans="1:28" ht="14.25" customHeight="1" x14ac:dyDescent="0.25">
      <c r="A212" s="66" t="s">
        <v>28</v>
      </c>
      <c r="B212" s="66" t="s">
        <v>468</v>
      </c>
      <c r="C212" s="104" t="s">
        <v>469</v>
      </c>
      <c r="D212" s="104" t="s">
        <v>31</v>
      </c>
      <c r="E212" s="104">
        <v>15</v>
      </c>
      <c r="F212" s="66" t="s">
        <v>592</v>
      </c>
      <c r="G212" s="66" t="s">
        <v>471</v>
      </c>
      <c r="H212" s="66" t="s">
        <v>472</v>
      </c>
      <c r="I212" s="66" t="s">
        <v>473</v>
      </c>
      <c r="J212" s="67">
        <v>80111620</v>
      </c>
      <c r="K212" s="66" t="s">
        <v>474</v>
      </c>
      <c r="L212" s="66" t="s">
        <v>52</v>
      </c>
      <c r="M212" s="66" t="s">
        <v>593</v>
      </c>
      <c r="N212" s="105" t="s">
        <v>60</v>
      </c>
      <c r="O212" s="105" t="s">
        <v>60</v>
      </c>
      <c r="P212" s="105" t="s">
        <v>60</v>
      </c>
      <c r="Q212" s="66">
        <v>11.5</v>
      </c>
      <c r="R212" s="66" t="s">
        <v>41</v>
      </c>
      <c r="S212" s="66" t="s">
        <v>42</v>
      </c>
      <c r="T212" s="66" t="s">
        <v>43</v>
      </c>
      <c r="U212" s="72">
        <v>19221955</v>
      </c>
      <c r="V212" s="72">
        <v>19221955</v>
      </c>
      <c r="W212" s="66" t="s">
        <v>44</v>
      </c>
      <c r="X212" s="66" t="s">
        <v>36</v>
      </c>
      <c r="Y212" s="66" t="s">
        <v>164</v>
      </c>
      <c r="Z212" s="66" t="s">
        <v>165</v>
      </c>
      <c r="AA212" s="66">
        <v>6012220601</v>
      </c>
      <c r="AB212" s="66" t="s">
        <v>166</v>
      </c>
    </row>
    <row r="213" spans="1:28" ht="14.25" customHeight="1" x14ac:dyDescent="0.25">
      <c r="A213" s="66" t="s">
        <v>28</v>
      </c>
      <c r="B213" s="66" t="s">
        <v>468</v>
      </c>
      <c r="C213" s="104" t="s">
        <v>469</v>
      </c>
      <c r="D213" s="104" t="s">
        <v>31</v>
      </c>
      <c r="E213" s="104">
        <v>15</v>
      </c>
      <c r="F213" s="66" t="s">
        <v>594</v>
      </c>
      <c r="G213" s="66" t="s">
        <v>471</v>
      </c>
      <c r="H213" s="66" t="s">
        <v>472</v>
      </c>
      <c r="I213" s="66" t="s">
        <v>473</v>
      </c>
      <c r="J213" s="67">
        <v>80111620</v>
      </c>
      <c r="K213" s="66" t="s">
        <v>474</v>
      </c>
      <c r="L213" s="66" t="s">
        <v>52</v>
      </c>
      <c r="M213" s="66" t="s">
        <v>595</v>
      </c>
      <c r="N213" s="105" t="s">
        <v>60</v>
      </c>
      <c r="O213" s="105" t="s">
        <v>60</v>
      </c>
      <c r="P213" s="105" t="s">
        <v>60</v>
      </c>
      <c r="Q213" s="66">
        <v>11.5</v>
      </c>
      <c r="R213" s="66" t="s">
        <v>41</v>
      </c>
      <c r="S213" s="66" t="s">
        <v>42</v>
      </c>
      <c r="T213" s="66" t="s">
        <v>43</v>
      </c>
      <c r="U213" s="72">
        <v>19221955</v>
      </c>
      <c r="V213" s="72">
        <v>19221955</v>
      </c>
      <c r="W213" s="66" t="s">
        <v>44</v>
      </c>
      <c r="X213" s="66" t="s">
        <v>36</v>
      </c>
      <c r="Y213" s="66" t="s">
        <v>164</v>
      </c>
      <c r="Z213" s="66" t="s">
        <v>165</v>
      </c>
      <c r="AA213" s="66">
        <v>6012220601</v>
      </c>
      <c r="AB213" s="66" t="s">
        <v>166</v>
      </c>
    </row>
    <row r="214" spans="1:28" ht="14.25" customHeight="1" x14ac:dyDescent="0.25">
      <c r="A214" s="63" t="s">
        <v>28</v>
      </c>
      <c r="B214" s="63" t="s">
        <v>468</v>
      </c>
      <c r="C214" s="69" t="s">
        <v>469</v>
      </c>
      <c r="D214" s="109" t="s">
        <v>31</v>
      </c>
      <c r="E214" s="69">
        <v>28</v>
      </c>
      <c r="F214" s="63" t="s">
        <v>596</v>
      </c>
      <c r="G214" s="63" t="s">
        <v>526</v>
      </c>
      <c r="H214" s="63" t="s">
        <v>527</v>
      </c>
      <c r="I214" s="63" t="s">
        <v>532</v>
      </c>
      <c r="J214" s="65">
        <v>80111620</v>
      </c>
      <c r="K214" s="63" t="s">
        <v>529</v>
      </c>
      <c r="L214" s="63" t="s">
        <v>52</v>
      </c>
      <c r="M214" s="63" t="s">
        <v>597</v>
      </c>
      <c r="N214" s="63" t="s">
        <v>60</v>
      </c>
      <c r="O214" s="63" t="s">
        <v>60</v>
      </c>
      <c r="P214" s="94" t="s">
        <v>54</v>
      </c>
      <c r="Q214" s="63">
        <v>10</v>
      </c>
      <c r="R214" s="63" t="s">
        <v>41</v>
      </c>
      <c r="S214" s="62" t="s">
        <v>42</v>
      </c>
      <c r="T214" s="63" t="s">
        <v>43</v>
      </c>
      <c r="U214" s="97">
        <v>52416881</v>
      </c>
      <c r="V214" s="97">
        <v>52416881</v>
      </c>
      <c r="W214" s="63" t="s">
        <v>44</v>
      </c>
      <c r="X214" s="63" t="s">
        <v>36</v>
      </c>
      <c r="Y214" s="63" t="s">
        <v>476</v>
      </c>
      <c r="Z214" s="63" t="s">
        <v>477</v>
      </c>
      <c r="AA214" s="63">
        <v>6012220601</v>
      </c>
      <c r="AB214" s="63" t="s">
        <v>478</v>
      </c>
    </row>
    <row r="215" spans="1:28" ht="14.25" customHeight="1" x14ac:dyDescent="0.25">
      <c r="A215" s="63" t="s">
        <v>28</v>
      </c>
      <c r="B215" s="63" t="s">
        <v>468</v>
      </c>
      <c r="C215" s="69" t="s">
        <v>469</v>
      </c>
      <c r="D215" s="109" t="s">
        <v>31</v>
      </c>
      <c r="E215" s="69">
        <v>15</v>
      </c>
      <c r="F215" s="63" t="s">
        <v>598</v>
      </c>
      <c r="G215" s="63" t="s">
        <v>599</v>
      </c>
      <c r="H215" s="63" t="s">
        <v>472</v>
      </c>
      <c r="I215" s="63" t="s">
        <v>473</v>
      </c>
      <c r="J215" s="65">
        <v>43233501</v>
      </c>
      <c r="K215" s="63" t="s">
        <v>474</v>
      </c>
      <c r="L215" s="63" t="s">
        <v>114</v>
      </c>
      <c r="M215" s="63" t="s">
        <v>600</v>
      </c>
      <c r="N215" s="63" t="s">
        <v>69</v>
      </c>
      <c r="O215" s="63" t="s">
        <v>111</v>
      </c>
      <c r="P215" s="63" t="s">
        <v>40</v>
      </c>
      <c r="Q215" s="63">
        <v>12</v>
      </c>
      <c r="R215" s="63" t="s">
        <v>41</v>
      </c>
      <c r="S215" s="62" t="s">
        <v>116</v>
      </c>
      <c r="T215" s="63" t="s">
        <v>43</v>
      </c>
      <c r="U215" s="97">
        <v>41647648</v>
      </c>
      <c r="V215" s="97">
        <v>41647648</v>
      </c>
      <c r="W215" s="63" t="s">
        <v>44</v>
      </c>
      <c r="X215" s="63" t="s">
        <v>36</v>
      </c>
      <c r="Y215" s="62" t="s">
        <v>117</v>
      </c>
      <c r="Z215" s="63" t="s">
        <v>477</v>
      </c>
      <c r="AA215" s="63">
        <v>6012220601</v>
      </c>
      <c r="AB215" s="63" t="s">
        <v>119</v>
      </c>
    </row>
    <row r="216" spans="1:28" ht="14.25" customHeight="1" x14ac:dyDescent="0.25">
      <c r="A216" s="63" t="s">
        <v>28</v>
      </c>
      <c r="B216" s="63" t="s">
        <v>468</v>
      </c>
      <c r="C216" s="69" t="s">
        <v>469</v>
      </c>
      <c r="D216" s="109" t="s">
        <v>31</v>
      </c>
      <c r="E216" s="69">
        <v>16</v>
      </c>
      <c r="F216" s="63" t="s">
        <v>601</v>
      </c>
      <c r="G216" s="63" t="s">
        <v>599</v>
      </c>
      <c r="H216" s="63" t="s">
        <v>472</v>
      </c>
      <c r="I216" s="63" t="s">
        <v>473</v>
      </c>
      <c r="J216" s="65">
        <v>80111620</v>
      </c>
      <c r="K216" s="63" t="s">
        <v>474</v>
      </c>
      <c r="L216" s="63" t="s">
        <v>52</v>
      </c>
      <c r="M216" s="63" t="s">
        <v>602</v>
      </c>
      <c r="N216" s="63" t="s">
        <v>176</v>
      </c>
      <c r="O216" s="63" t="s">
        <v>176</v>
      </c>
      <c r="P216" s="63" t="s">
        <v>176</v>
      </c>
      <c r="Q216" s="63">
        <v>2</v>
      </c>
      <c r="R216" s="63" t="s">
        <v>41</v>
      </c>
      <c r="S216" s="62" t="s">
        <v>42</v>
      </c>
      <c r="T216" s="63" t="s">
        <v>43</v>
      </c>
      <c r="U216" s="97">
        <v>19844000</v>
      </c>
      <c r="V216" s="97">
        <v>19844000</v>
      </c>
      <c r="W216" s="63" t="s">
        <v>44</v>
      </c>
      <c r="X216" s="63" t="s">
        <v>36</v>
      </c>
      <c r="Y216" s="63" t="s">
        <v>476</v>
      </c>
      <c r="Z216" s="63" t="s">
        <v>477</v>
      </c>
      <c r="AA216" s="63">
        <v>6012220601</v>
      </c>
      <c r="AB216" s="63" t="s">
        <v>478</v>
      </c>
    </row>
    <row r="217" spans="1:28" ht="14.25" customHeight="1" x14ac:dyDescent="0.25">
      <c r="A217" s="63" t="s">
        <v>28</v>
      </c>
      <c r="B217" s="63" t="s">
        <v>468</v>
      </c>
      <c r="C217" s="69" t="s">
        <v>469</v>
      </c>
      <c r="D217" s="109" t="s">
        <v>31</v>
      </c>
      <c r="E217" s="69">
        <v>16</v>
      </c>
      <c r="F217" s="63" t="s">
        <v>603</v>
      </c>
      <c r="G217" s="63" t="s">
        <v>599</v>
      </c>
      <c r="H217" s="63" t="s">
        <v>472</v>
      </c>
      <c r="I217" s="63" t="s">
        <v>473</v>
      </c>
      <c r="J217" s="65">
        <v>80111620</v>
      </c>
      <c r="K217" s="63" t="s">
        <v>474</v>
      </c>
      <c r="L217" s="63" t="s">
        <v>52</v>
      </c>
      <c r="M217" s="63" t="s">
        <v>604</v>
      </c>
      <c r="N217" s="63" t="s">
        <v>176</v>
      </c>
      <c r="O217" s="63" t="s">
        <v>176</v>
      </c>
      <c r="P217" s="63" t="s">
        <v>176</v>
      </c>
      <c r="Q217" s="63">
        <v>2</v>
      </c>
      <c r="R217" s="63" t="s">
        <v>41</v>
      </c>
      <c r="S217" s="62" t="s">
        <v>42</v>
      </c>
      <c r="T217" s="63" t="s">
        <v>43</v>
      </c>
      <c r="U217" s="97">
        <v>14032000</v>
      </c>
      <c r="V217" s="97">
        <v>14032000</v>
      </c>
      <c r="W217" s="63" t="s">
        <v>44</v>
      </c>
      <c r="X217" s="63" t="s">
        <v>36</v>
      </c>
      <c r="Y217" s="63" t="s">
        <v>476</v>
      </c>
      <c r="Z217" s="63" t="s">
        <v>477</v>
      </c>
      <c r="AA217" s="63">
        <v>6012220601</v>
      </c>
      <c r="AB217" s="63" t="s">
        <v>478</v>
      </c>
    </row>
    <row r="218" spans="1:28" ht="14.25" customHeight="1" x14ac:dyDescent="0.25">
      <c r="A218" s="63" t="s">
        <v>28</v>
      </c>
      <c r="B218" s="63" t="s">
        <v>468</v>
      </c>
      <c r="C218" s="69" t="s">
        <v>469</v>
      </c>
      <c r="D218" s="109" t="s">
        <v>31</v>
      </c>
      <c r="E218" s="69">
        <v>16</v>
      </c>
      <c r="F218" s="63" t="s">
        <v>605</v>
      </c>
      <c r="G218" s="63" t="s">
        <v>599</v>
      </c>
      <c r="H218" s="63" t="s">
        <v>472</v>
      </c>
      <c r="I218" s="63" t="s">
        <v>473</v>
      </c>
      <c r="J218" s="65">
        <v>80111620</v>
      </c>
      <c r="K218" s="63" t="s">
        <v>474</v>
      </c>
      <c r="L218" s="63" t="s">
        <v>52</v>
      </c>
      <c r="M218" s="63" t="s">
        <v>606</v>
      </c>
      <c r="N218" s="63" t="s">
        <v>176</v>
      </c>
      <c r="O218" s="63" t="s">
        <v>176</v>
      </c>
      <c r="P218" s="63" t="s">
        <v>176</v>
      </c>
      <c r="Q218" s="63">
        <v>2</v>
      </c>
      <c r="R218" s="63" t="s">
        <v>41</v>
      </c>
      <c r="S218" s="62" t="s">
        <v>42</v>
      </c>
      <c r="T218" s="63" t="s">
        <v>43</v>
      </c>
      <c r="U218" s="97">
        <v>14032000</v>
      </c>
      <c r="V218" s="97">
        <v>14032000</v>
      </c>
      <c r="W218" s="63" t="s">
        <v>44</v>
      </c>
      <c r="X218" s="63" t="s">
        <v>36</v>
      </c>
      <c r="Y218" s="63" t="s">
        <v>476</v>
      </c>
      <c r="Z218" s="63" t="s">
        <v>477</v>
      </c>
      <c r="AA218" s="63">
        <v>6012220601</v>
      </c>
      <c r="AB218" s="63" t="s">
        <v>478</v>
      </c>
    </row>
    <row r="219" spans="1:28" ht="14.25" customHeight="1" x14ac:dyDescent="0.25">
      <c r="A219" s="63" t="s">
        <v>28</v>
      </c>
      <c r="B219" s="63" t="s">
        <v>468</v>
      </c>
      <c r="C219" s="69" t="s">
        <v>469</v>
      </c>
      <c r="D219" s="109" t="s">
        <v>31</v>
      </c>
      <c r="E219" s="69">
        <v>16</v>
      </c>
      <c r="F219" s="63" t="s">
        <v>607</v>
      </c>
      <c r="G219" s="63" t="s">
        <v>599</v>
      </c>
      <c r="H219" s="63" t="s">
        <v>472</v>
      </c>
      <c r="I219" s="63" t="s">
        <v>473</v>
      </c>
      <c r="J219" s="65">
        <v>80111620</v>
      </c>
      <c r="K219" s="63" t="s">
        <v>474</v>
      </c>
      <c r="L219" s="63" t="s">
        <v>52</v>
      </c>
      <c r="M219" s="63" t="s">
        <v>608</v>
      </c>
      <c r="N219" s="63" t="s">
        <v>176</v>
      </c>
      <c r="O219" s="63" t="s">
        <v>176</v>
      </c>
      <c r="P219" s="63" t="s">
        <v>176</v>
      </c>
      <c r="Q219" s="63">
        <v>2</v>
      </c>
      <c r="R219" s="63" t="s">
        <v>41</v>
      </c>
      <c r="S219" s="62" t="s">
        <v>42</v>
      </c>
      <c r="T219" s="63" t="s">
        <v>43</v>
      </c>
      <c r="U219" s="97">
        <v>6258000</v>
      </c>
      <c r="V219" s="97">
        <v>6258000</v>
      </c>
      <c r="W219" s="63" t="s">
        <v>44</v>
      </c>
      <c r="X219" s="63" t="s">
        <v>36</v>
      </c>
      <c r="Y219" s="63" t="s">
        <v>476</v>
      </c>
      <c r="Z219" s="63" t="s">
        <v>477</v>
      </c>
      <c r="AA219" s="63">
        <v>6012220601</v>
      </c>
      <c r="AB219" s="63" t="s">
        <v>478</v>
      </c>
    </row>
    <row r="220" spans="1:28" ht="14.25" customHeight="1" x14ac:dyDescent="0.25">
      <c r="A220" s="63" t="s">
        <v>28</v>
      </c>
      <c r="B220" s="63" t="s">
        <v>468</v>
      </c>
      <c r="C220" s="69" t="s">
        <v>469</v>
      </c>
      <c r="D220" s="109" t="s">
        <v>31</v>
      </c>
      <c r="E220" s="69">
        <v>16</v>
      </c>
      <c r="F220" s="63" t="s">
        <v>609</v>
      </c>
      <c r="G220" s="63" t="s">
        <v>599</v>
      </c>
      <c r="H220" s="63" t="s">
        <v>472</v>
      </c>
      <c r="I220" s="63" t="s">
        <v>473</v>
      </c>
      <c r="J220" s="65">
        <v>80111620</v>
      </c>
      <c r="K220" s="63" t="s">
        <v>474</v>
      </c>
      <c r="L220" s="63" t="s">
        <v>52</v>
      </c>
      <c r="M220" s="63" t="s">
        <v>610</v>
      </c>
      <c r="N220" s="63" t="s">
        <v>176</v>
      </c>
      <c r="O220" s="63" t="s">
        <v>176</v>
      </c>
      <c r="P220" s="63" t="s">
        <v>176</v>
      </c>
      <c r="Q220" s="63">
        <v>2</v>
      </c>
      <c r="R220" s="63" t="s">
        <v>41</v>
      </c>
      <c r="S220" s="62" t="s">
        <v>42</v>
      </c>
      <c r="T220" s="63" t="s">
        <v>43</v>
      </c>
      <c r="U220" s="97">
        <v>9970000</v>
      </c>
      <c r="V220" s="97">
        <v>9970000</v>
      </c>
      <c r="W220" s="63" t="s">
        <v>44</v>
      </c>
      <c r="X220" s="63" t="s">
        <v>36</v>
      </c>
      <c r="Y220" s="63" t="s">
        <v>476</v>
      </c>
      <c r="Z220" s="63" t="s">
        <v>477</v>
      </c>
      <c r="AA220" s="63">
        <v>6012220601</v>
      </c>
      <c r="AB220" s="63" t="s">
        <v>478</v>
      </c>
    </row>
    <row r="221" spans="1:28" ht="14.25" customHeight="1" x14ac:dyDescent="0.25">
      <c r="A221" s="63" t="s">
        <v>28</v>
      </c>
      <c r="B221" s="63" t="s">
        <v>468</v>
      </c>
      <c r="C221" s="69" t="s">
        <v>469</v>
      </c>
      <c r="D221" s="109" t="s">
        <v>31</v>
      </c>
      <c r="E221" s="69">
        <v>16</v>
      </c>
      <c r="F221" s="63" t="s">
        <v>611</v>
      </c>
      <c r="G221" s="63" t="s">
        <v>599</v>
      </c>
      <c r="H221" s="63" t="s">
        <v>472</v>
      </c>
      <c r="I221" s="63" t="s">
        <v>473</v>
      </c>
      <c r="J221" s="65">
        <v>80111620</v>
      </c>
      <c r="K221" s="63" t="s">
        <v>474</v>
      </c>
      <c r="L221" s="63" t="s">
        <v>52</v>
      </c>
      <c r="M221" s="63" t="s">
        <v>612</v>
      </c>
      <c r="N221" s="63" t="s">
        <v>176</v>
      </c>
      <c r="O221" s="63" t="s">
        <v>176</v>
      </c>
      <c r="P221" s="63" t="s">
        <v>176</v>
      </c>
      <c r="Q221" s="63">
        <v>2</v>
      </c>
      <c r="R221" s="63" t="s">
        <v>41</v>
      </c>
      <c r="S221" s="62" t="s">
        <v>42</v>
      </c>
      <c r="T221" s="63" t="s">
        <v>43</v>
      </c>
      <c r="U221" s="97">
        <v>12692000</v>
      </c>
      <c r="V221" s="97">
        <v>12692000</v>
      </c>
      <c r="W221" s="63" t="s">
        <v>44</v>
      </c>
      <c r="X221" s="63" t="s">
        <v>36</v>
      </c>
      <c r="Y221" s="63" t="s">
        <v>476</v>
      </c>
      <c r="Z221" s="63" t="s">
        <v>477</v>
      </c>
      <c r="AA221" s="63">
        <v>6012220601</v>
      </c>
      <c r="AB221" s="63" t="s">
        <v>478</v>
      </c>
    </row>
    <row r="222" spans="1:28" ht="14.25" customHeight="1" x14ac:dyDescent="0.25">
      <c r="A222" s="63" t="s">
        <v>28</v>
      </c>
      <c r="B222" s="63" t="s">
        <v>468</v>
      </c>
      <c r="C222" s="69" t="s">
        <v>469</v>
      </c>
      <c r="D222" s="109" t="s">
        <v>31</v>
      </c>
      <c r="E222" s="69">
        <v>28</v>
      </c>
      <c r="F222" s="63" t="s">
        <v>613</v>
      </c>
      <c r="G222" s="63" t="s">
        <v>599</v>
      </c>
      <c r="H222" s="63" t="s">
        <v>472</v>
      </c>
      <c r="I222" s="63" t="s">
        <v>473</v>
      </c>
      <c r="J222" s="65">
        <v>80111620</v>
      </c>
      <c r="K222" s="63" t="s">
        <v>474</v>
      </c>
      <c r="L222" s="63" t="s">
        <v>52</v>
      </c>
      <c r="M222" s="63" t="s">
        <v>614</v>
      </c>
      <c r="N222" s="63" t="s">
        <v>68</v>
      </c>
      <c r="O222" s="63" t="s">
        <v>68</v>
      </c>
      <c r="P222" s="63" t="s">
        <v>68</v>
      </c>
      <c r="Q222" s="63">
        <v>8</v>
      </c>
      <c r="R222" s="63" t="s">
        <v>41</v>
      </c>
      <c r="S222" s="62" t="s">
        <v>42</v>
      </c>
      <c r="T222" s="63" t="s">
        <v>43</v>
      </c>
      <c r="U222" s="97">
        <v>81066666</v>
      </c>
      <c r="V222" s="97">
        <v>81066666</v>
      </c>
      <c r="W222" s="63" t="s">
        <v>44</v>
      </c>
      <c r="X222" s="63" t="s">
        <v>36</v>
      </c>
      <c r="Y222" s="63" t="s">
        <v>476</v>
      </c>
      <c r="Z222" s="63" t="s">
        <v>477</v>
      </c>
      <c r="AA222" s="63">
        <v>6012220601</v>
      </c>
      <c r="AB222" s="63" t="s">
        <v>478</v>
      </c>
    </row>
    <row r="223" spans="1:28" ht="14.25" customHeight="1" x14ac:dyDescent="0.25">
      <c r="A223" s="63" t="s">
        <v>28</v>
      </c>
      <c r="B223" s="63" t="s">
        <v>468</v>
      </c>
      <c r="C223" s="69" t="s">
        <v>469</v>
      </c>
      <c r="D223" s="109" t="s">
        <v>31</v>
      </c>
      <c r="E223" s="69">
        <v>39</v>
      </c>
      <c r="F223" s="63" t="s">
        <v>615</v>
      </c>
      <c r="G223" s="63" t="s">
        <v>599</v>
      </c>
      <c r="H223" s="63" t="s">
        <v>472</v>
      </c>
      <c r="I223" s="63" t="s">
        <v>473</v>
      </c>
      <c r="J223" s="65" t="s">
        <v>616</v>
      </c>
      <c r="K223" s="63" t="s">
        <v>474</v>
      </c>
      <c r="L223" s="63" t="s">
        <v>114</v>
      </c>
      <c r="M223" s="63" t="s">
        <v>617</v>
      </c>
      <c r="N223" s="63" t="s">
        <v>96</v>
      </c>
      <c r="O223" s="63" t="s">
        <v>96</v>
      </c>
      <c r="P223" s="63" t="s">
        <v>97</v>
      </c>
      <c r="Q223" s="63">
        <v>12</v>
      </c>
      <c r="R223" s="63" t="s">
        <v>41</v>
      </c>
      <c r="S223" s="62" t="s">
        <v>126</v>
      </c>
      <c r="T223" s="63" t="s">
        <v>43</v>
      </c>
      <c r="U223" s="97">
        <v>0</v>
      </c>
      <c r="V223" s="97">
        <v>0</v>
      </c>
      <c r="W223" s="63" t="s">
        <v>44</v>
      </c>
      <c r="X223" s="63" t="s">
        <v>36</v>
      </c>
      <c r="Y223" s="63" t="s">
        <v>476</v>
      </c>
      <c r="Z223" s="63" t="s">
        <v>477</v>
      </c>
      <c r="AA223" s="63">
        <v>6012220601</v>
      </c>
      <c r="AB223" s="63" t="s">
        <v>478</v>
      </c>
    </row>
    <row r="224" spans="1:28" ht="14.25" customHeight="1" x14ac:dyDescent="0.25">
      <c r="A224" s="63" t="s">
        <v>28</v>
      </c>
      <c r="B224" s="63" t="s">
        <v>468</v>
      </c>
      <c r="C224" s="69" t="s">
        <v>469</v>
      </c>
      <c r="D224" s="109" t="s">
        <v>31</v>
      </c>
      <c r="E224" s="69">
        <v>16</v>
      </c>
      <c r="F224" s="63" t="s">
        <v>618</v>
      </c>
      <c r="G224" s="63" t="s">
        <v>526</v>
      </c>
      <c r="H224" s="63" t="s">
        <v>527</v>
      </c>
      <c r="I224" s="63" t="s">
        <v>532</v>
      </c>
      <c r="J224" s="65" t="s">
        <v>616</v>
      </c>
      <c r="K224" s="63" t="s">
        <v>529</v>
      </c>
      <c r="L224" s="63" t="s">
        <v>114</v>
      </c>
      <c r="M224" s="63" t="s">
        <v>619</v>
      </c>
      <c r="N224" s="63" t="s">
        <v>96</v>
      </c>
      <c r="O224" s="63" t="s">
        <v>96</v>
      </c>
      <c r="P224" s="94" t="s">
        <v>97</v>
      </c>
      <c r="Q224" s="63">
        <v>12</v>
      </c>
      <c r="R224" s="63" t="s">
        <v>41</v>
      </c>
      <c r="S224" s="62" t="s">
        <v>126</v>
      </c>
      <c r="T224" s="63" t="s">
        <v>43</v>
      </c>
      <c r="U224" s="97">
        <v>3941700</v>
      </c>
      <c r="V224" s="97">
        <v>3941700</v>
      </c>
      <c r="W224" s="63" t="s">
        <v>44</v>
      </c>
      <c r="X224" s="63" t="s">
        <v>36</v>
      </c>
      <c r="Y224" s="63" t="s">
        <v>476</v>
      </c>
      <c r="Z224" s="63" t="s">
        <v>477</v>
      </c>
      <c r="AA224" s="63">
        <v>6012220601</v>
      </c>
      <c r="AB224" s="63" t="s">
        <v>478</v>
      </c>
    </row>
    <row r="225" spans="1:28" ht="14.25" customHeight="1" x14ac:dyDescent="0.25">
      <c r="A225" s="63" t="s">
        <v>28</v>
      </c>
      <c r="B225" s="63" t="s">
        <v>468</v>
      </c>
      <c r="C225" s="69" t="s">
        <v>469</v>
      </c>
      <c r="D225" s="109" t="s">
        <v>31</v>
      </c>
      <c r="E225" s="69">
        <v>16</v>
      </c>
      <c r="F225" s="63" t="s">
        <v>620</v>
      </c>
      <c r="G225" s="63" t="s">
        <v>599</v>
      </c>
      <c r="H225" s="63" t="s">
        <v>472</v>
      </c>
      <c r="I225" s="63" t="s">
        <v>473</v>
      </c>
      <c r="J225" s="65">
        <v>80111620</v>
      </c>
      <c r="K225" s="63" t="s">
        <v>474</v>
      </c>
      <c r="L225" s="63" t="s">
        <v>52</v>
      </c>
      <c r="M225" s="63" t="s">
        <v>621</v>
      </c>
      <c r="N225" s="63" t="s">
        <v>68</v>
      </c>
      <c r="O225" s="63" t="s">
        <v>68</v>
      </c>
      <c r="P225" s="94" t="s">
        <v>96</v>
      </c>
      <c r="Q225" s="63">
        <v>8</v>
      </c>
      <c r="R225" s="63" t="s">
        <v>41</v>
      </c>
      <c r="S225" s="62" t="s">
        <v>42</v>
      </c>
      <c r="T225" s="63" t="s">
        <v>43</v>
      </c>
      <c r="U225" s="97">
        <v>21689334</v>
      </c>
      <c r="V225" s="97">
        <v>21689334</v>
      </c>
      <c r="W225" s="63" t="s">
        <v>44</v>
      </c>
      <c r="X225" s="63" t="s">
        <v>36</v>
      </c>
      <c r="Y225" s="63" t="s">
        <v>476</v>
      </c>
      <c r="Z225" s="63" t="s">
        <v>477</v>
      </c>
      <c r="AA225" s="63">
        <v>6012220601</v>
      </c>
      <c r="AB225" s="63" t="s">
        <v>478</v>
      </c>
    </row>
    <row r="226" spans="1:28" ht="14.25" customHeight="1" x14ac:dyDescent="0.25">
      <c r="A226" s="63" t="s">
        <v>28</v>
      </c>
      <c r="B226" s="63" t="s">
        <v>468</v>
      </c>
      <c r="C226" s="69" t="s">
        <v>469</v>
      </c>
      <c r="D226" s="109" t="s">
        <v>31</v>
      </c>
      <c r="E226" s="69">
        <v>28</v>
      </c>
      <c r="F226" s="63" t="s">
        <v>622</v>
      </c>
      <c r="G226" s="63" t="s">
        <v>599</v>
      </c>
      <c r="H226" s="63" t="s">
        <v>472</v>
      </c>
      <c r="I226" s="63" t="s">
        <v>473</v>
      </c>
      <c r="J226" s="65">
        <v>80111620</v>
      </c>
      <c r="K226" s="63" t="s">
        <v>474</v>
      </c>
      <c r="L226" s="63" t="s">
        <v>52</v>
      </c>
      <c r="M226" s="63" t="s">
        <v>623</v>
      </c>
      <c r="N226" s="63" t="s">
        <v>298</v>
      </c>
      <c r="O226" s="63" t="s">
        <v>298</v>
      </c>
      <c r="P226" s="94" t="s">
        <v>299</v>
      </c>
      <c r="Q226" s="63">
        <v>5</v>
      </c>
      <c r="R226" s="63" t="s">
        <v>41</v>
      </c>
      <c r="S226" s="62" t="s">
        <v>42</v>
      </c>
      <c r="T226" s="63" t="s">
        <v>43</v>
      </c>
      <c r="U226" s="97">
        <v>29862638</v>
      </c>
      <c r="V226" s="97">
        <v>29862638</v>
      </c>
      <c r="W226" s="63" t="s">
        <v>44</v>
      </c>
      <c r="X226" s="63" t="s">
        <v>36</v>
      </c>
      <c r="Y226" s="63" t="s">
        <v>476</v>
      </c>
      <c r="Z226" s="63" t="s">
        <v>477</v>
      </c>
      <c r="AA226" s="63">
        <v>6012220601</v>
      </c>
      <c r="AB226" s="63" t="s">
        <v>478</v>
      </c>
    </row>
    <row r="227" spans="1:28" ht="14.25" customHeight="1" x14ac:dyDescent="0.25">
      <c r="A227" s="63" t="s">
        <v>28</v>
      </c>
      <c r="B227" s="63" t="s">
        <v>468</v>
      </c>
      <c r="C227" s="69" t="s">
        <v>469</v>
      </c>
      <c r="D227" s="109" t="s">
        <v>31</v>
      </c>
      <c r="E227" s="69">
        <v>20</v>
      </c>
      <c r="F227" s="63" t="s">
        <v>624</v>
      </c>
      <c r="G227" s="63" t="s">
        <v>599</v>
      </c>
      <c r="H227" s="63" t="s">
        <v>472</v>
      </c>
      <c r="I227" s="63" t="s">
        <v>473</v>
      </c>
      <c r="J227" s="65" t="s">
        <v>625</v>
      </c>
      <c r="K227" s="63" t="s">
        <v>474</v>
      </c>
      <c r="L227" s="63" t="s">
        <v>100</v>
      </c>
      <c r="M227" s="63" t="s">
        <v>626</v>
      </c>
      <c r="N227" s="63" t="s">
        <v>68</v>
      </c>
      <c r="O227" s="63" t="s">
        <v>68</v>
      </c>
      <c r="P227" s="94" t="s">
        <v>96</v>
      </c>
      <c r="Q227" s="63">
        <v>8</v>
      </c>
      <c r="R227" s="63" t="s">
        <v>41</v>
      </c>
      <c r="S227" s="62" t="s">
        <v>126</v>
      </c>
      <c r="T227" s="63" t="s">
        <v>43</v>
      </c>
      <c r="U227" s="97">
        <v>45994500</v>
      </c>
      <c r="V227" s="97">
        <v>45994500</v>
      </c>
      <c r="W227" s="63" t="s">
        <v>44</v>
      </c>
      <c r="X227" s="63" t="s">
        <v>36</v>
      </c>
      <c r="Y227" s="63" t="s">
        <v>476</v>
      </c>
      <c r="Z227" s="63" t="s">
        <v>477</v>
      </c>
      <c r="AA227" s="63">
        <v>6012220601</v>
      </c>
      <c r="AB227" s="63" t="s">
        <v>478</v>
      </c>
    </row>
    <row r="228" spans="1:28" ht="14.25" customHeight="1" x14ac:dyDescent="0.25">
      <c r="A228" s="63" t="s">
        <v>28</v>
      </c>
      <c r="B228" s="63" t="s">
        <v>468</v>
      </c>
      <c r="C228" s="69" t="s">
        <v>469</v>
      </c>
      <c r="D228" s="109" t="s">
        <v>31</v>
      </c>
      <c r="E228" s="69">
        <v>20</v>
      </c>
      <c r="F228" s="63" t="s">
        <v>627</v>
      </c>
      <c r="G228" s="63" t="s">
        <v>526</v>
      </c>
      <c r="H228" s="63" t="s">
        <v>527</v>
      </c>
      <c r="I228" s="63" t="s">
        <v>532</v>
      </c>
      <c r="J228" s="65" t="s">
        <v>625</v>
      </c>
      <c r="K228" s="63" t="s">
        <v>529</v>
      </c>
      <c r="L228" s="63" t="s">
        <v>100</v>
      </c>
      <c r="M228" s="63" t="s">
        <v>628</v>
      </c>
      <c r="N228" s="63" t="s">
        <v>68</v>
      </c>
      <c r="O228" s="63" t="s">
        <v>68</v>
      </c>
      <c r="P228" s="94" t="s">
        <v>96</v>
      </c>
      <c r="Q228" s="63">
        <v>8</v>
      </c>
      <c r="R228" s="63" t="s">
        <v>41</v>
      </c>
      <c r="S228" s="62" t="s">
        <v>126</v>
      </c>
      <c r="T228" s="63" t="s">
        <v>43</v>
      </c>
      <c r="U228" s="97">
        <v>4005500</v>
      </c>
      <c r="V228" s="97">
        <v>4005500</v>
      </c>
      <c r="W228" s="63" t="s">
        <v>44</v>
      </c>
      <c r="X228" s="63" t="s">
        <v>36</v>
      </c>
      <c r="Y228" s="63" t="s">
        <v>476</v>
      </c>
      <c r="Z228" s="63" t="s">
        <v>477</v>
      </c>
      <c r="AA228" s="63">
        <v>6012220601</v>
      </c>
      <c r="AB228" s="63" t="s">
        <v>478</v>
      </c>
    </row>
    <row r="229" spans="1:28" ht="14.25" customHeight="1" x14ac:dyDescent="0.25">
      <c r="A229" s="63" t="s">
        <v>28</v>
      </c>
      <c r="B229" s="63" t="s">
        <v>468</v>
      </c>
      <c r="C229" s="69" t="s">
        <v>469</v>
      </c>
      <c r="D229" s="109" t="s">
        <v>31</v>
      </c>
      <c r="E229" s="69">
        <v>37</v>
      </c>
      <c r="F229" s="63" t="s">
        <v>629</v>
      </c>
      <c r="G229" s="62" t="s">
        <v>471</v>
      </c>
      <c r="H229" s="63" t="s">
        <v>472</v>
      </c>
      <c r="I229" s="63" t="s">
        <v>473</v>
      </c>
      <c r="J229" s="65">
        <v>80111620</v>
      </c>
      <c r="K229" s="63" t="s">
        <v>474</v>
      </c>
      <c r="L229" s="63" t="s">
        <v>52</v>
      </c>
      <c r="M229" s="63" t="s">
        <v>630</v>
      </c>
      <c r="N229" s="63" t="s">
        <v>97</v>
      </c>
      <c r="O229" s="63" t="s">
        <v>97</v>
      </c>
      <c r="P229" s="94" t="s">
        <v>97</v>
      </c>
      <c r="Q229" s="63">
        <v>6</v>
      </c>
      <c r="R229" s="63" t="s">
        <v>41</v>
      </c>
      <c r="S229" s="62" t="s">
        <v>42</v>
      </c>
      <c r="T229" s="63" t="s">
        <v>43</v>
      </c>
      <c r="U229" s="97">
        <v>1144453</v>
      </c>
      <c r="V229" s="97">
        <v>1144453</v>
      </c>
      <c r="W229" s="63" t="s">
        <v>44</v>
      </c>
      <c r="X229" s="63" t="s">
        <v>36</v>
      </c>
      <c r="Y229" s="63" t="s">
        <v>631</v>
      </c>
      <c r="Z229" s="63" t="s">
        <v>632</v>
      </c>
      <c r="AA229" s="63">
        <v>6012220601</v>
      </c>
      <c r="AB229" s="63" t="s">
        <v>633</v>
      </c>
    </row>
    <row r="230" spans="1:28" ht="14.25" customHeight="1" x14ac:dyDescent="0.25">
      <c r="A230" s="63" t="s">
        <v>28</v>
      </c>
      <c r="B230" s="63" t="s">
        <v>468</v>
      </c>
      <c r="C230" s="69" t="s">
        <v>469</v>
      </c>
      <c r="D230" s="109" t="s">
        <v>31</v>
      </c>
      <c r="E230" s="69">
        <v>33</v>
      </c>
      <c r="F230" s="63" t="s">
        <v>634</v>
      </c>
      <c r="G230" s="63" t="s">
        <v>599</v>
      </c>
      <c r="H230" s="63" t="s">
        <v>472</v>
      </c>
      <c r="I230" s="63" t="s">
        <v>473</v>
      </c>
      <c r="J230" s="65">
        <v>55101519</v>
      </c>
      <c r="K230" s="63" t="s">
        <v>474</v>
      </c>
      <c r="L230" s="63" t="s">
        <v>100</v>
      </c>
      <c r="M230" s="94" t="s">
        <v>635</v>
      </c>
      <c r="N230" s="63" t="s">
        <v>69</v>
      </c>
      <c r="O230" s="63" t="s">
        <v>69</v>
      </c>
      <c r="P230" s="94" t="s">
        <v>69</v>
      </c>
      <c r="Q230" s="63">
        <v>5</v>
      </c>
      <c r="R230" s="63" t="s">
        <v>41</v>
      </c>
      <c r="S230" s="62" t="s">
        <v>126</v>
      </c>
      <c r="T230" s="63" t="s">
        <v>43</v>
      </c>
      <c r="U230" s="97">
        <v>5000000</v>
      </c>
      <c r="V230" s="97">
        <v>5000000</v>
      </c>
      <c r="W230" s="63" t="s">
        <v>44</v>
      </c>
      <c r="X230" s="63" t="s">
        <v>36</v>
      </c>
      <c r="Y230" s="63" t="s">
        <v>631</v>
      </c>
      <c r="Z230" s="63" t="s">
        <v>632</v>
      </c>
      <c r="AA230" s="63">
        <v>6012220601</v>
      </c>
      <c r="AB230" s="63" t="s">
        <v>633</v>
      </c>
    </row>
    <row r="231" spans="1:28" x14ac:dyDescent="0.25">
      <c r="A231" s="63" t="s">
        <v>28</v>
      </c>
      <c r="B231" s="63" t="s">
        <v>468</v>
      </c>
      <c r="C231" s="69" t="s">
        <v>469</v>
      </c>
      <c r="D231" s="109" t="s">
        <v>31</v>
      </c>
      <c r="E231" s="69">
        <v>37</v>
      </c>
      <c r="F231" s="63" t="s">
        <v>636</v>
      </c>
      <c r="G231" s="63" t="s">
        <v>526</v>
      </c>
      <c r="H231" s="63" t="s">
        <v>527</v>
      </c>
      <c r="I231" s="63" t="s">
        <v>528</v>
      </c>
      <c r="J231" s="65">
        <v>80111620</v>
      </c>
      <c r="K231" s="63" t="s">
        <v>529</v>
      </c>
      <c r="L231" s="63" t="s">
        <v>52</v>
      </c>
      <c r="M231" s="94" t="s">
        <v>637</v>
      </c>
      <c r="N231" s="63" t="s">
        <v>111</v>
      </c>
      <c r="O231" s="63" t="s">
        <v>111</v>
      </c>
      <c r="P231" s="94" t="s">
        <v>111</v>
      </c>
      <c r="Q231" s="63">
        <v>5</v>
      </c>
      <c r="R231" s="63" t="s">
        <v>41</v>
      </c>
      <c r="S231" s="62" t="s">
        <v>42</v>
      </c>
      <c r="T231" s="63" t="s">
        <v>43</v>
      </c>
      <c r="U231" s="97">
        <v>6358400</v>
      </c>
      <c r="V231" s="97">
        <v>6358400</v>
      </c>
      <c r="W231" s="63" t="s">
        <v>44</v>
      </c>
      <c r="X231" s="63" t="s">
        <v>36</v>
      </c>
      <c r="Y231" s="63" t="s">
        <v>638</v>
      </c>
      <c r="Z231" s="63" t="s">
        <v>639</v>
      </c>
      <c r="AA231" s="63">
        <v>6012220601</v>
      </c>
      <c r="AB231" s="63" t="s">
        <v>640</v>
      </c>
    </row>
    <row r="232" spans="1:28" ht="14.25" customHeight="1" x14ac:dyDescent="0.25">
      <c r="A232" s="63" t="s">
        <v>28</v>
      </c>
      <c r="B232" s="63" t="s">
        <v>468</v>
      </c>
      <c r="C232" s="69" t="s">
        <v>469</v>
      </c>
      <c r="D232" s="109" t="s">
        <v>31</v>
      </c>
      <c r="E232" s="69">
        <v>37</v>
      </c>
      <c r="F232" s="63" t="s">
        <v>641</v>
      </c>
      <c r="G232" s="63" t="s">
        <v>599</v>
      </c>
      <c r="H232" s="63" t="s">
        <v>472</v>
      </c>
      <c r="I232" s="63" t="s">
        <v>473</v>
      </c>
      <c r="J232" s="65">
        <v>80111620</v>
      </c>
      <c r="K232" s="63" t="s">
        <v>474</v>
      </c>
      <c r="L232" s="63" t="s">
        <v>52</v>
      </c>
      <c r="M232" s="94" t="s">
        <v>642</v>
      </c>
      <c r="N232" s="63" t="s">
        <v>111</v>
      </c>
      <c r="O232" s="63" t="s">
        <v>111</v>
      </c>
      <c r="P232" s="94" t="s">
        <v>111</v>
      </c>
      <c r="Q232" s="63">
        <v>5</v>
      </c>
      <c r="R232" s="63" t="s">
        <v>41</v>
      </c>
      <c r="S232" s="62" t="s">
        <v>42</v>
      </c>
      <c r="T232" s="63" t="s">
        <v>43</v>
      </c>
      <c r="U232" s="97">
        <v>2641600</v>
      </c>
      <c r="V232" s="97">
        <v>2641600</v>
      </c>
      <c r="W232" s="63" t="s">
        <v>44</v>
      </c>
      <c r="X232" s="63" t="s">
        <v>36</v>
      </c>
      <c r="Y232" s="63" t="s">
        <v>638</v>
      </c>
      <c r="Z232" s="63" t="s">
        <v>639</v>
      </c>
      <c r="AA232" s="63">
        <v>6012220601</v>
      </c>
      <c r="AB232" s="63" t="s">
        <v>640</v>
      </c>
    </row>
    <row r="233" spans="1:28" ht="14.25" customHeight="1" x14ac:dyDescent="0.25">
      <c r="A233" s="63" t="s">
        <v>28</v>
      </c>
      <c r="B233" s="63" t="s">
        <v>468</v>
      </c>
      <c r="C233" s="69" t="s">
        <v>469</v>
      </c>
      <c r="D233" s="109" t="s">
        <v>31</v>
      </c>
      <c r="E233" s="69">
        <v>39</v>
      </c>
      <c r="F233" s="63" t="s">
        <v>643</v>
      </c>
      <c r="G233" s="63" t="s">
        <v>599</v>
      </c>
      <c r="H233" s="63" t="s">
        <v>472</v>
      </c>
      <c r="I233" s="63" t="s">
        <v>473</v>
      </c>
      <c r="J233" s="65">
        <v>81112501</v>
      </c>
      <c r="K233" s="63" t="s">
        <v>474</v>
      </c>
      <c r="L233" s="63" t="s">
        <v>114</v>
      </c>
      <c r="M233" s="94" t="s">
        <v>644</v>
      </c>
      <c r="N233" s="63" t="s">
        <v>111</v>
      </c>
      <c r="O233" s="63" t="s">
        <v>111</v>
      </c>
      <c r="P233" s="94" t="s">
        <v>111</v>
      </c>
      <c r="Q233" s="63">
        <v>3</v>
      </c>
      <c r="R233" s="63" t="s">
        <v>41</v>
      </c>
      <c r="S233" s="62" t="s">
        <v>126</v>
      </c>
      <c r="T233" s="63" t="s">
        <v>43</v>
      </c>
      <c r="U233" s="97">
        <v>180000000</v>
      </c>
      <c r="V233" s="97">
        <v>180000000</v>
      </c>
      <c r="W233" s="63" t="s">
        <v>44</v>
      </c>
      <c r="X233" s="63" t="s">
        <v>36</v>
      </c>
      <c r="Y233" s="63" t="s">
        <v>638</v>
      </c>
      <c r="Z233" s="63" t="s">
        <v>639</v>
      </c>
      <c r="AA233" s="63">
        <v>6012220601</v>
      </c>
      <c r="AB233" s="63" t="s">
        <v>640</v>
      </c>
    </row>
    <row r="234" spans="1:28" ht="14.25" customHeight="1" x14ac:dyDescent="0.25">
      <c r="A234" s="63" t="s">
        <v>28</v>
      </c>
      <c r="B234" s="63" t="s">
        <v>645</v>
      </c>
      <c r="C234" s="109" t="s">
        <v>646</v>
      </c>
      <c r="D234" s="109" t="s">
        <v>31</v>
      </c>
      <c r="E234" s="109" t="s">
        <v>83</v>
      </c>
      <c r="F234" s="63" t="s">
        <v>647</v>
      </c>
      <c r="G234" s="63" t="s">
        <v>648</v>
      </c>
      <c r="H234" s="63" t="s">
        <v>649</v>
      </c>
      <c r="I234" s="63" t="s">
        <v>650</v>
      </c>
      <c r="J234" s="65">
        <v>80111620</v>
      </c>
      <c r="K234" s="63" t="s">
        <v>651</v>
      </c>
      <c r="L234" s="63" t="s">
        <v>52</v>
      </c>
      <c r="M234" s="63" t="s">
        <v>652</v>
      </c>
      <c r="N234" s="108" t="s">
        <v>60</v>
      </c>
      <c r="O234" s="108" t="s">
        <v>60</v>
      </c>
      <c r="P234" s="108" t="s">
        <v>60</v>
      </c>
      <c r="Q234" s="63">
        <v>11.5</v>
      </c>
      <c r="R234" s="63" t="s">
        <v>41</v>
      </c>
      <c r="S234" s="63" t="s">
        <v>42</v>
      </c>
      <c r="T234" s="63" t="s">
        <v>43</v>
      </c>
      <c r="U234" s="97">
        <v>103500000</v>
      </c>
      <c r="V234" s="97">
        <v>103500000</v>
      </c>
      <c r="W234" s="63" t="s">
        <v>44</v>
      </c>
      <c r="X234" s="63" t="s">
        <v>36</v>
      </c>
      <c r="Y234" s="63" t="s">
        <v>653</v>
      </c>
      <c r="Z234" s="63" t="s">
        <v>654</v>
      </c>
      <c r="AA234" s="63">
        <v>6012220601</v>
      </c>
      <c r="AB234" s="63" t="s">
        <v>655</v>
      </c>
    </row>
    <row r="235" spans="1:28" ht="14.25" customHeight="1" x14ac:dyDescent="0.25">
      <c r="A235" s="62" t="s">
        <v>28</v>
      </c>
      <c r="B235" s="62" t="s">
        <v>645</v>
      </c>
      <c r="C235" s="109" t="s">
        <v>646</v>
      </c>
      <c r="D235" s="69" t="s">
        <v>31</v>
      </c>
      <c r="E235" s="69" t="s">
        <v>83</v>
      </c>
      <c r="F235" s="63" t="s">
        <v>656</v>
      </c>
      <c r="G235" s="62" t="s">
        <v>648</v>
      </c>
      <c r="H235" s="62" t="s">
        <v>649</v>
      </c>
      <c r="I235" s="62" t="s">
        <v>650</v>
      </c>
      <c r="J235" s="64">
        <v>80111620</v>
      </c>
      <c r="K235" s="62" t="s">
        <v>651</v>
      </c>
      <c r="L235" s="62" t="s">
        <v>52</v>
      </c>
      <c r="M235" s="62" t="s">
        <v>657</v>
      </c>
      <c r="N235" s="102" t="s">
        <v>60</v>
      </c>
      <c r="O235" s="102" t="s">
        <v>60</v>
      </c>
      <c r="P235" s="102" t="s">
        <v>60</v>
      </c>
      <c r="Q235" s="62">
        <v>2</v>
      </c>
      <c r="R235" s="62" t="s">
        <v>41</v>
      </c>
      <c r="S235" s="62" t="s">
        <v>42</v>
      </c>
      <c r="T235" s="62" t="s">
        <v>43</v>
      </c>
      <c r="U235" s="71">
        <v>26000000</v>
      </c>
      <c r="V235" s="71">
        <v>26000000</v>
      </c>
      <c r="W235" s="62" t="s">
        <v>44</v>
      </c>
      <c r="X235" s="62" t="s">
        <v>36</v>
      </c>
      <c r="Y235" s="62" t="s">
        <v>653</v>
      </c>
      <c r="Z235" s="62" t="s">
        <v>654</v>
      </c>
      <c r="AA235" s="62">
        <v>6012220601</v>
      </c>
      <c r="AB235" s="62" t="s">
        <v>655</v>
      </c>
    </row>
    <row r="236" spans="1:28" ht="14.25" customHeight="1" x14ac:dyDescent="0.25">
      <c r="A236" s="62" t="s">
        <v>28</v>
      </c>
      <c r="B236" s="62" t="s">
        <v>645</v>
      </c>
      <c r="C236" s="109" t="s">
        <v>646</v>
      </c>
      <c r="D236" s="69" t="s">
        <v>31</v>
      </c>
      <c r="E236" s="69">
        <v>29</v>
      </c>
      <c r="F236" s="63" t="s">
        <v>658</v>
      </c>
      <c r="G236" s="62" t="s">
        <v>648</v>
      </c>
      <c r="H236" s="62" t="s">
        <v>649</v>
      </c>
      <c r="I236" s="62" t="s">
        <v>650</v>
      </c>
      <c r="J236" s="64">
        <v>80111620</v>
      </c>
      <c r="K236" s="62" t="s">
        <v>651</v>
      </c>
      <c r="L236" s="62" t="s">
        <v>52</v>
      </c>
      <c r="M236" s="62" t="s">
        <v>659</v>
      </c>
      <c r="N236" s="102" t="s">
        <v>60</v>
      </c>
      <c r="O236" s="102" t="s">
        <v>60</v>
      </c>
      <c r="P236" s="102" t="s">
        <v>60</v>
      </c>
      <c r="Q236" s="62">
        <v>11.5</v>
      </c>
      <c r="R236" s="62" t="s">
        <v>41</v>
      </c>
      <c r="S236" s="62" t="s">
        <v>42</v>
      </c>
      <c r="T236" s="62" t="s">
        <v>43</v>
      </c>
      <c r="U236" s="71">
        <v>89279267</v>
      </c>
      <c r="V236" s="71">
        <v>89279267</v>
      </c>
      <c r="W236" s="62" t="s">
        <v>44</v>
      </c>
      <c r="X236" s="62" t="s">
        <v>36</v>
      </c>
      <c r="Y236" s="62" t="s">
        <v>653</v>
      </c>
      <c r="Z236" s="62" t="s">
        <v>654</v>
      </c>
      <c r="AA236" s="62">
        <v>6012220601</v>
      </c>
      <c r="AB236" s="62" t="s">
        <v>655</v>
      </c>
    </row>
    <row r="237" spans="1:28" ht="14.25" customHeight="1" x14ac:dyDescent="0.25">
      <c r="A237" s="62" t="s">
        <v>28</v>
      </c>
      <c r="B237" s="62" t="s">
        <v>645</v>
      </c>
      <c r="C237" s="109" t="s">
        <v>646</v>
      </c>
      <c r="D237" s="69" t="s">
        <v>31</v>
      </c>
      <c r="E237" s="69">
        <v>16</v>
      </c>
      <c r="F237" s="63" t="s">
        <v>660</v>
      </c>
      <c r="G237" s="62" t="s">
        <v>648</v>
      </c>
      <c r="H237" s="62" t="s">
        <v>649</v>
      </c>
      <c r="I237" s="63" t="s">
        <v>650</v>
      </c>
      <c r="J237" s="65">
        <v>80111620</v>
      </c>
      <c r="K237" s="63" t="s">
        <v>651</v>
      </c>
      <c r="L237" s="63" t="s">
        <v>52</v>
      </c>
      <c r="M237" s="63" t="s">
        <v>661</v>
      </c>
      <c r="N237" s="102" t="s">
        <v>60</v>
      </c>
      <c r="O237" s="62" t="s">
        <v>54</v>
      </c>
      <c r="P237" s="62" t="s">
        <v>54</v>
      </c>
      <c r="Q237" s="62">
        <v>10</v>
      </c>
      <c r="R237" s="62" t="s">
        <v>41</v>
      </c>
      <c r="S237" s="62" t="s">
        <v>42</v>
      </c>
      <c r="T237" s="62" t="s">
        <v>43</v>
      </c>
      <c r="U237" s="71">
        <v>13122900</v>
      </c>
      <c r="V237" s="71">
        <v>13122900</v>
      </c>
      <c r="W237" s="62" t="s">
        <v>44</v>
      </c>
      <c r="X237" s="62" t="s">
        <v>36</v>
      </c>
      <c r="Y237" s="62" t="s">
        <v>653</v>
      </c>
      <c r="Z237" s="62" t="s">
        <v>654</v>
      </c>
      <c r="AA237" s="62">
        <v>6012220601</v>
      </c>
      <c r="AB237" s="62" t="s">
        <v>655</v>
      </c>
    </row>
    <row r="238" spans="1:28" ht="14.25" customHeight="1" x14ac:dyDescent="0.25">
      <c r="A238" s="62" t="s">
        <v>28</v>
      </c>
      <c r="B238" s="62" t="s">
        <v>645</v>
      </c>
      <c r="C238" s="109" t="s">
        <v>646</v>
      </c>
      <c r="D238" s="69" t="s">
        <v>31</v>
      </c>
      <c r="E238" s="69">
        <v>33</v>
      </c>
      <c r="F238" s="63" t="s">
        <v>662</v>
      </c>
      <c r="G238" s="62" t="s">
        <v>648</v>
      </c>
      <c r="H238" s="62" t="s">
        <v>649</v>
      </c>
      <c r="I238" s="62" t="s">
        <v>650</v>
      </c>
      <c r="J238" s="64" t="s">
        <v>36</v>
      </c>
      <c r="K238" s="62" t="s">
        <v>651</v>
      </c>
      <c r="L238" s="62" t="s">
        <v>230</v>
      </c>
      <c r="M238" s="62" t="s">
        <v>663</v>
      </c>
      <c r="N238" s="102" t="s">
        <v>664</v>
      </c>
      <c r="O238" s="102" t="s">
        <v>664</v>
      </c>
      <c r="P238" s="62" t="s">
        <v>176</v>
      </c>
      <c r="Q238" s="62" t="s">
        <v>664</v>
      </c>
      <c r="R238" s="102" t="s">
        <v>664</v>
      </c>
      <c r="S238" s="62" t="s">
        <v>36</v>
      </c>
      <c r="T238" s="62" t="s">
        <v>43</v>
      </c>
      <c r="U238" s="71">
        <v>4600000</v>
      </c>
      <c r="V238" s="71">
        <v>4600000</v>
      </c>
      <c r="W238" s="62" t="s">
        <v>44</v>
      </c>
      <c r="X238" s="62" t="s">
        <v>36</v>
      </c>
      <c r="Y238" s="62" t="s">
        <v>653</v>
      </c>
      <c r="Z238" s="62" t="s">
        <v>654</v>
      </c>
      <c r="AA238" s="62">
        <v>6012220601</v>
      </c>
      <c r="AB238" s="62" t="s">
        <v>655</v>
      </c>
    </row>
    <row r="239" spans="1:28" ht="16.5" customHeight="1" x14ac:dyDescent="0.25">
      <c r="A239" s="62" t="s">
        <v>28</v>
      </c>
      <c r="B239" s="62" t="s">
        <v>645</v>
      </c>
      <c r="C239" s="109" t="s">
        <v>646</v>
      </c>
      <c r="D239" s="69" t="s">
        <v>31</v>
      </c>
      <c r="E239" s="69">
        <v>18</v>
      </c>
      <c r="F239" s="63" t="s">
        <v>665</v>
      </c>
      <c r="G239" s="62" t="s">
        <v>648</v>
      </c>
      <c r="H239" s="62" t="s">
        <v>649</v>
      </c>
      <c r="I239" s="62" t="s">
        <v>473</v>
      </c>
      <c r="J239" s="64" t="s">
        <v>36</v>
      </c>
      <c r="K239" s="62" t="s">
        <v>651</v>
      </c>
      <c r="L239" s="62" t="s">
        <v>230</v>
      </c>
      <c r="M239" s="62" t="s">
        <v>666</v>
      </c>
      <c r="N239" s="102" t="s">
        <v>664</v>
      </c>
      <c r="O239" s="102" t="s">
        <v>664</v>
      </c>
      <c r="P239" s="108" t="s">
        <v>60</v>
      </c>
      <c r="Q239" s="62" t="s">
        <v>664</v>
      </c>
      <c r="R239" s="102" t="s">
        <v>664</v>
      </c>
      <c r="S239" s="62" t="s">
        <v>36</v>
      </c>
      <c r="T239" s="62" t="s">
        <v>43</v>
      </c>
      <c r="U239" s="71">
        <v>30447305</v>
      </c>
      <c r="V239" s="71">
        <v>30447305</v>
      </c>
      <c r="W239" s="62" t="s">
        <v>44</v>
      </c>
      <c r="X239" s="62" t="s">
        <v>36</v>
      </c>
      <c r="Y239" s="62" t="s">
        <v>653</v>
      </c>
      <c r="Z239" s="62" t="s">
        <v>654</v>
      </c>
      <c r="AA239" s="62">
        <v>6012220601</v>
      </c>
      <c r="AB239" s="62" t="s">
        <v>655</v>
      </c>
    </row>
    <row r="240" spans="1:28" ht="14.25" customHeight="1" x14ac:dyDescent="0.25">
      <c r="A240" s="62" t="s">
        <v>28</v>
      </c>
      <c r="B240" s="62" t="s">
        <v>645</v>
      </c>
      <c r="C240" s="109" t="s">
        <v>646</v>
      </c>
      <c r="D240" s="69" t="s">
        <v>31</v>
      </c>
      <c r="E240" s="69">
        <v>18</v>
      </c>
      <c r="F240" s="63" t="s">
        <v>667</v>
      </c>
      <c r="G240" s="62" t="s">
        <v>648</v>
      </c>
      <c r="H240" s="62" t="s">
        <v>649</v>
      </c>
      <c r="I240" s="62" t="s">
        <v>473</v>
      </c>
      <c r="J240" s="64">
        <v>80111620</v>
      </c>
      <c r="K240" s="62" t="s">
        <v>651</v>
      </c>
      <c r="L240" s="62" t="s">
        <v>52</v>
      </c>
      <c r="M240" s="62" t="s">
        <v>668</v>
      </c>
      <c r="N240" s="102" t="s">
        <v>60</v>
      </c>
      <c r="O240" s="102" t="s">
        <v>60</v>
      </c>
      <c r="P240" s="102" t="s">
        <v>60</v>
      </c>
      <c r="Q240" s="62">
        <v>11</v>
      </c>
      <c r="R240" s="62" t="s">
        <v>41</v>
      </c>
      <c r="S240" s="62" t="s">
        <v>42</v>
      </c>
      <c r="T240" s="62" t="s">
        <v>43</v>
      </c>
      <c r="U240" s="71">
        <v>87893680</v>
      </c>
      <c r="V240" s="71">
        <v>87893680</v>
      </c>
      <c r="W240" s="62" t="s">
        <v>44</v>
      </c>
      <c r="X240" s="62" t="s">
        <v>36</v>
      </c>
      <c r="Y240" s="62" t="s">
        <v>653</v>
      </c>
      <c r="Z240" s="62" t="s">
        <v>654</v>
      </c>
      <c r="AA240" s="62">
        <v>6012220601</v>
      </c>
      <c r="AB240" s="62" t="s">
        <v>655</v>
      </c>
    </row>
    <row r="241" spans="1:28" ht="14.25" customHeight="1" x14ac:dyDescent="0.25">
      <c r="A241" s="62" t="s">
        <v>28</v>
      </c>
      <c r="B241" s="62" t="s">
        <v>645</v>
      </c>
      <c r="C241" s="109" t="s">
        <v>646</v>
      </c>
      <c r="D241" s="69" t="s">
        <v>31</v>
      </c>
      <c r="E241" s="69">
        <v>2</v>
      </c>
      <c r="F241" s="63" t="s">
        <v>669</v>
      </c>
      <c r="G241" s="62" t="s">
        <v>648</v>
      </c>
      <c r="H241" s="62" t="s">
        <v>649</v>
      </c>
      <c r="I241" s="62" t="s">
        <v>670</v>
      </c>
      <c r="J241" s="64">
        <v>78111502</v>
      </c>
      <c r="K241" s="62" t="s">
        <v>651</v>
      </c>
      <c r="L241" s="62" t="s">
        <v>237</v>
      </c>
      <c r="M241" s="62" t="s">
        <v>671</v>
      </c>
      <c r="N241" s="62" t="s">
        <v>96</v>
      </c>
      <c r="O241" s="62" t="s">
        <v>96</v>
      </c>
      <c r="P241" s="62" t="s">
        <v>96</v>
      </c>
      <c r="Q241" s="62">
        <v>8</v>
      </c>
      <c r="R241" s="62" t="s">
        <v>41</v>
      </c>
      <c r="S241" s="62" t="s">
        <v>239</v>
      </c>
      <c r="T241" s="62" t="s">
        <v>43</v>
      </c>
      <c r="U241" s="71">
        <v>17341466</v>
      </c>
      <c r="V241" s="71">
        <v>17341466</v>
      </c>
      <c r="W241" s="62" t="s">
        <v>44</v>
      </c>
      <c r="X241" s="62" t="s">
        <v>36</v>
      </c>
      <c r="Y241" s="62" t="s">
        <v>653</v>
      </c>
      <c r="Z241" s="62" t="s">
        <v>654</v>
      </c>
      <c r="AA241" s="62">
        <v>6012220601</v>
      </c>
      <c r="AB241" s="62" t="s">
        <v>655</v>
      </c>
    </row>
    <row r="242" spans="1:28" ht="17.25" customHeight="1" x14ac:dyDescent="0.25">
      <c r="A242" s="62" t="s">
        <v>28</v>
      </c>
      <c r="B242" s="62" t="s">
        <v>645</v>
      </c>
      <c r="C242" s="109" t="s">
        <v>646</v>
      </c>
      <c r="D242" s="69" t="s">
        <v>31</v>
      </c>
      <c r="E242" s="69">
        <v>5</v>
      </c>
      <c r="F242" s="63" t="s">
        <v>672</v>
      </c>
      <c r="G242" s="62" t="s">
        <v>648</v>
      </c>
      <c r="H242" s="62" t="s">
        <v>649</v>
      </c>
      <c r="I242" s="62" t="s">
        <v>670</v>
      </c>
      <c r="J242" s="64">
        <v>80111620</v>
      </c>
      <c r="K242" s="62" t="s">
        <v>651</v>
      </c>
      <c r="L242" s="62" t="s">
        <v>52</v>
      </c>
      <c r="M242" s="62" t="s">
        <v>673</v>
      </c>
      <c r="N242" s="102" t="s">
        <v>60</v>
      </c>
      <c r="O242" s="62" t="s">
        <v>54</v>
      </c>
      <c r="P242" s="62" t="s">
        <v>54</v>
      </c>
      <c r="Q242" s="62">
        <v>11</v>
      </c>
      <c r="R242" s="62" t="s">
        <v>41</v>
      </c>
      <c r="S242" s="62" t="s">
        <v>42</v>
      </c>
      <c r="T242" s="62" t="s">
        <v>43</v>
      </c>
      <c r="U242" s="71">
        <v>127724300</v>
      </c>
      <c r="V242" s="71">
        <v>127724300</v>
      </c>
      <c r="W242" s="62" t="s">
        <v>44</v>
      </c>
      <c r="X242" s="62" t="s">
        <v>36</v>
      </c>
      <c r="Y242" s="62" t="s">
        <v>653</v>
      </c>
      <c r="Z242" s="62" t="s">
        <v>654</v>
      </c>
      <c r="AA242" s="62">
        <v>6012220601</v>
      </c>
      <c r="AB242" s="62" t="s">
        <v>655</v>
      </c>
    </row>
    <row r="243" spans="1:28" ht="14.25" customHeight="1" x14ac:dyDescent="0.25">
      <c r="A243" s="62" t="s">
        <v>28</v>
      </c>
      <c r="B243" s="62" t="s">
        <v>645</v>
      </c>
      <c r="C243" s="109" t="s">
        <v>646</v>
      </c>
      <c r="D243" s="69" t="s">
        <v>31</v>
      </c>
      <c r="E243" s="69">
        <v>5</v>
      </c>
      <c r="F243" s="63" t="s">
        <v>674</v>
      </c>
      <c r="G243" s="62" t="s">
        <v>648</v>
      </c>
      <c r="H243" s="62" t="s">
        <v>649</v>
      </c>
      <c r="I243" s="62" t="s">
        <v>670</v>
      </c>
      <c r="J243" s="64">
        <v>80111620</v>
      </c>
      <c r="K243" s="62" t="s">
        <v>651</v>
      </c>
      <c r="L243" s="62" t="s">
        <v>52</v>
      </c>
      <c r="M243" s="62" t="s">
        <v>675</v>
      </c>
      <c r="N243" s="102" t="s">
        <v>60</v>
      </c>
      <c r="O243" s="62" t="s">
        <v>54</v>
      </c>
      <c r="P243" s="62" t="s">
        <v>55</v>
      </c>
      <c r="Q243" s="62">
        <v>10</v>
      </c>
      <c r="R243" s="62" t="s">
        <v>41</v>
      </c>
      <c r="S243" s="62" t="s">
        <v>42</v>
      </c>
      <c r="T243" s="62" t="s">
        <v>43</v>
      </c>
      <c r="U243" s="71">
        <v>70677620</v>
      </c>
      <c r="V243" s="71">
        <v>70677620</v>
      </c>
      <c r="W243" s="62" t="s">
        <v>44</v>
      </c>
      <c r="X243" s="62" t="s">
        <v>36</v>
      </c>
      <c r="Y243" s="62" t="s">
        <v>653</v>
      </c>
      <c r="Z243" s="62" t="s">
        <v>654</v>
      </c>
      <c r="AA243" s="62">
        <v>6012220601</v>
      </c>
      <c r="AB243" s="62" t="s">
        <v>655</v>
      </c>
    </row>
    <row r="244" spans="1:28" ht="14.25" customHeight="1" x14ac:dyDescent="0.25">
      <c r="A244" s="62" t="s">
        <v>28</v>
      </c>
      <c r="B244" s="62" t="s">
        <v>645</v>
      </c>
      <c r="C244" s="109" t="s">
        <v>646</v>
      </c>
      <c r="D244" s="69" t="s">
        <v>31</v>
      </c>
      <c r="E244" s="69" t="s">
        <v>83</v>
      </c>
      <c r="F244" s="63" t="s">
        <v>676</v>
      </c>
      <c r="G244" s="62" t="s">
        <v>648</v>
      </c>
      <c r="H244" s="62" t="s">
        <v>649</v>
      </c>
      <c r="I244" s="62" t="s">
        <v>670</v>
      </c>
      <c r="J244" s="64">
        <v>80111620</v>
      </c>
      <c r="K244" s="62" t="s">
        <v>651</v>
      </c>
      <c r="L244" s="62" t="s">
        <v>52</v>
      </c>
      <c r="M244" s="62" t="s">
        <v>677</v>
      </c>
      <c r="N244" s="102" t="s">
        <v>60</v>
      </c>
      <c r="O244" s="102" t="s">
        <v>60</v>
      </c>
      <c r="P244" s="102" t="s">
        <v>60</v>
      </c>
      <c r="Q244" s="62">
        <v>11.5</v>
      </c>
      <c r="R244" s="62" t="s">
        <v>41</v>
      </c>
      <c r="S244" s="62" t="s">
        <v>42</v>
      </c>
      <c r="T244" s="62" t="s">
        <v>43</v>
      </c>
      <c r="U244" s="71">
        <v>49852500</v>
      </c>
      <c r="V244" s="71">
        <v>49852500</v>
      </c>
      <c r="W244" s="62" t="s">
        <v>44</v>
      </c>
      <c r="X244" s="62" t="s">
        <v>36</v>
      </c>
      <c r="Y244" s="62" t="s">
        <v>653</v>
      </c>
      <c r="Z244" s="62" t="s">
        <v>654</v>
      </c>
      <c r="AA244" s="62">
        <v>6012220601</v>
      </c>
      <c r="AB244" s="62" t="s">
        <v>655</v>
      </c>
    </row>
    <row r="245" spans="1:28" ht="14.25" customHeight="1" x14ac:dyDescent="0.25">
      <c r="A245" s="62" t="s">
        <v>28</v>
      </c>
      <c r="B245" s="62" t="s">
        <v>645</v>
      </c>
      <c r="C245" s="109" t="s">
        <v>646</v>
      </c>
      <c r="D245" s="69" t="s">
        <v>31</v>
      </c>
      <c r="E245" s="69">
        <v>18</v>
      </c>
      <c r="F245" s="63" t="s">
        <v>678</v>
      </c>
      <c r="G245" s="62" t="s">
        <v>679</v>
      </c>
      <c r="H245" s="62" t="s">
        <v>680</v>
      </c>
      <c r="I245" s="62" t="s">
        <v>681</v>
      </c>
      <c r="J245" s="64">
        <v>81121503</v>
      </c>
      <c r="K245" s="62" t="s">
        <v>682</v>
      </c>
      <c r="L245" s="62" t="s">
        <v>683</v>
      </c>
      <c r="M245" s="62" t="s">
        <v>684</v>
      </c>
      <c r="N245" s="62" t="s">
        <v>68</v>
      </c>
      <c r="O245" s="62" t="s">
        <v>97</v>
      </c>
      <c r="P245" s="63" t="s">
        <v>97</v>
      </c>
      <c r="Q245" s="62">
        <v>6</v>
      </c>
      <c r="R245" s="62" t="s">
        <v>41</v>
      </c>
      <c r="S245" s="62" t="s">
        <v>102</v>
      </c>
      <c r="T245" s="62" t="s">
        <v>43</v>
      </c>
      <c r="U245" s="71">
        <v>60000000</v>
      </c>
      <c r="V245" s="71">
        <v>60000000</v>
      </c>
      <c r="W245" s="62" t="s">
        <v>44</v>
      </c>
      <c r="X245" s="62" t="s">
        <v>36</v>
      </c>
      <c r="Y245" s="62" t="s">
        <v>653</v>
      </c>
      <c r="Z245" s="62" t="s">
        <v>654</v>
      </c>
      <c r="AA245" s="62">
        <v>6012220601</v>
      </c>
      <c r="AB245" s="62" t="s">
        <v>655</v>
      </c>
    </row>
    <row r="246" spans="1:28" ht="14.25" customHeight="1" x14ac:dyDescent="0.25">
      <c r="A246" s="62" t="s">
        <v>28</v>
      </c>
      <c r="B246" s="62" t="s">
        <v>645</v>
      </c>
      <c r="C246" s="109" t="s">
        <v>646</v>
      </c>
      <c r="D246" s="69" t="s">
        <v>31</v>
      </c>
      <c r="E246" s="69">
        <v>5</v>
      </c>
      <c r="F246" s="63" t="s">
        <v>685</v>
      </c>
      <c r="G246" s="62" t="s">
        <v>679</v>
      </c>
      <c r="H246" s="62" t="s">
        <v>680</v>
      </c>
      <c r="I246" s="62" t="s">
        <v>681</v>
      </c>
      <c r="J246" s="64">
        <v>80111620</v>
      </c>
      <c r="K246" s="62" t="s">
        <v>682</v>
      </c>
      <c r="L246" s="62" t="s">
        <v>52</v>
      </c>
      <c r="M246" s="62" t="s">
        <v>686</v>
      </c>
      <c r="N246" s="62" t="s">
        <v>60</v>
      </c>
      <c r="O246" s="62" t="s">
        <v>54</v>
      </c>
      <c r="P246" s="62" t="s">
        <v>55</v>
      </c>
      <c r="Q246" s="62">
        <v>10</v>
      </c>
      <c r="R246" s="62" t="s">
        <v>41</v>
      </c>
      <c r="S246" s="62" t="s">
        <v>427</v>
      </c>
      <c r="T246" s="62" t="s">
        <v>43</v>
      </c>
      <c r="U246" s="71">
        <v>100000000</v>
      </c>
      <c r="V246" s="71">
        <v>100000000</v>
      </c>
      <c r="W246" s="62" t="s">
        <v>44</v>
      </c>
      <c r="X246" s="62" t="s">
        <v>36</v>
      </c>
      <c r="Y246" s="62" t="s">
        <v>653</v>
      </c>
      <c r="Z246" s="62" t="s">
        <v>654</v>
      </c>
      <c r="AA246" s="62">
        <v>6012220601</v>
      </c>
      <c r="AB246" s="62" t="s">
        <v>655</v>
      </c>
    </row>
    <row r="247" spans="1:28" ht="14.25" customHeight="1" x14ac:dyDescent="0.25">
      <c r="A247" s="62" t="s">
        <v>28</v>
      </c>
      <c r="B247" s="62" t="s">
        <v>645</v>
      </c>
      <c r="C247" s="109" t="s">
        <v>646</v>
      </c>
      <c r="D247" s="69" t="s">
        <v>31</v>
      </c>
      <c r="E247" s="69">
        <v>33</v>
      </c>
      <c r="F247" s="63" t="s">
        <v>687</v>
      </c>
      <c r="G247" s="62" t="s">
        <v>679</v>
      </c>
      <c r="H247" s="62" t="s">
        <v>680</v>
      </c>
      <c r="I247" s="62" t="s">
        <v>688</v>
      </c>
      <c r="J247" s="64">
        <v>93151509</v>
      </c>
      <c r="K247" s="62" t="s">
        <v>682</v>
      </c>
      <c r="L247" s="62" t="s">
        <v>444</v>
      </c>
      <c r="M247" s="62" t="s">
        <v>689</v>
      </c>
      <c r="N247" s="102" t="s">
        <v>60</v>
      </c>
      <c r="O247" s="102" t="s">
        <v>54</v>
      </c>
      <c r="P247" s="108" t="s">
        <v>55</v>
      </c>
      <c r="Q247" s="62">
        <v>12</v>
      </c>
      <c r="R247" s="62" t="s">
        <v>41</v>
      </c>
      <c r="S247" s="62" t="s">
        <v>186</v>
      </c>
      <c r="T247" s="62" t="s">
        <v>43</v>
      </c>
      <c r="U247" s="71">
        <v>218356415</v>
      </c>
      <c r="V247" s="71">
        <v>218356415</v>
      </c>
      <c r="W247" s="62" t="s">
        <v>44</v>
      </c>
      <c r="X247" s="62" t="s">
        <v>36</v>
      </c>
      <c r="Y247" s="62" t="s">
        <v>653</v>
      </c>
      <c r="Z247" s="62" t="s">
        <v>654</v>
      </c>
      <c r="AA247" s="62">
        <v>6012220601</v>
      </c>
      <c r="AB247" s="62" t="s">
        <v>655</v>
      </c>
    </row>
    <row r="248" spans="1:28" ht="14.25" customHeight="1" x14ac:dyDescent="0.25">
      <c r="A248" s="62" t="s">
        <v>28</v>
      </c>
      <c r="B248" s="62" t="s">
        <v>645</v>
      </c>
      <c r="C248" s="109" t="s">
        <v>646</v>
      </c>
      <c r="D248" s="69" t="s">
        <v>31</v>
      </c>
      <c r="E248" s="69">
        <v>33</v>
      </c>
      <c r="F248" s="63" t="s">
        <v>690</v>
      </c>
      <c r="G248" s="62" t="s">
        <v>679</v>
      </c>
      <c r="H248" s="62" t="s">
        <v>680</v>
      </c>
      <c r="I248" s="62" t="s">
        <v>688</v>
      </c>
      <c r="J248" s="64">
        <v>93151510</v>
      </c>
      <c r="K248" s="62" t="s">
        <v>682</v>
      </c>
      <c r="L248" s="62" t="s">
        <v>444</v>
      </c>
      <c r="M248" s="62" t="s">
        <v>691</v>
      </c>
      <c r="N248" s="102" t="s">
        <v>54</v>
      </c>
      <c r="O248" s="102" t="s">
        <v>55</v>
      </c>
      <c r="P248" s="102" t="s">
        <v>68</v>
      </c>
      <c r="Q248" s="62">
        <v>12</v>
      </c>
      <c r="R248" s="62" t="s">
        <v>41</v>
      </c>
      <c r="S248" s="62" t="s">
        <v>186</v>
      </c>
      <c r="T248" s="62" t="s">
        <v>43</v>
      </c>
      <c r="U248" s="71">
        <v>376833620</v>
      </c>
      <c r="V248" s="71">
        <v>376833620</v>
      </c>
      <c r="W248" s="62" t="s">
        <v>44</v>
      </c>
      <c r="X248" s="62" t="s">
        <v>36</v>
      </c>
      <c r="Y248" s="62" t="s">
        <v>653</v>
      </c>
      <c r="Z248" s="62" t="s">
        <v>654</v>
      </c>
      <c r="AA248" s="62">
        <v>6012220601</v>
      </c>
      <c r="AB248" s="62" t="s">
        <v>655</v>
      </c>
    </row>
    <row r="249" spans="1:28" ht="14.25" customHeight="1" x14ac:dyDescent="0.25">
      <c r="A249" s="62" t="s">
        <v>28</v>
      </c>
      <c r="B249" s="62" t="s">
        <v>645</v>
      </c>
      <c r="C249" s="109" t="s">
        <v>646</v>
      </c>
      <c r="D249" s="69" t="s">
        <v>31</v>
      </c>
      <c r="E249" s="69">
        <v>33</v>
      </c>
      <c r="F249" s="63" t="s">
        <v>692</v>
      </c>
      <c r="G249" s="62" t="s">
        <v>679</v>
      </c>
      <c r="H249" s="62" t="s">
        <v>680</v>
      </c>
      <c r="I249" s="62" t="s">
        <v>688</v>
      </c>
      <c r="J249" s="64">
        <v>93151511</v>
      </c>
      <c r="K249" s="62" t="s">
        <v>682</v>
      </c>
      <c r="L249" s="62" t="s">
        <v>444</v>
      </c>
      <c r="M249" s="62" t="s">
        <v>693</v>
      </c>
      <c r="N249" s="102" t="s">
        <v>179</v>
      </c>
      <c r="O249" s="102" t="s">
        <v>694</v>
      </c>
      <c r="P249" s="102" t="s">
        <v>694</v>
      </c>
      <c r="Q249" s="62">
        <v>12</v>
      </c>
      <c r="R249" s="62" t="s">
        <v>41</v>
      </c>
      <c r="S249" s="62" t="s">
        <v>186</v>
      </c>
      <c r="T249" s="62" t="s">
        <v>43</v>
      </c>
      <c r="U249" s="71">
        <v>43809965</v>
      </c>
      <c r="V249" s="71">
        <v>43809965</v>
      </c>
      <c r="W249" s="62" t="s">
        <v>44</v>
      </c>
      <c r="X249" s="62" t="s">
        <v>36</v>
      </c>
      <c r="Y249" s="62" t="s">
        <v>653</v>
      </c>
      <c r="Z249" s="62" t="s">
        <v>654</v>
      </c>
      <c r="AA249" s="62">
        <v>6012220601</v>
      </c>
      <c r="AB249" s="62" t="s">
        <v>655</v>
      </c>
    </row>
    <row r="250" spans="1:28" ht="14.25" customHeight="1" x14ac:dyDescent="0.25">
      <c r="A250" s="62" t="s">
        <v>28</v>
      </c>
      <c r="B250" s="62" t="s">
        <v>645</v>
      </c>
      <c r="C250" s="109" t="s">
        <v>646</v>
      </c>
      <c r="D250" s="69" t="s">
        <v>31</v>
      </c>
      <c r="E250" s="69">
        <v>37</v>
      </c>
      <c r="F250" s="63" t="s">
        <v>695</v>
      </c>
      <c r="G250" s="62" t="s">
        <v>679</v>
      </c>
      <c r="H250" s="62" t="s">
        <v>680</v>
      </c>
      <c r="I250" s="62" t="s">
        <v>688</v>
      </c>
      <c r="J250" s="64">
        <v>80101507</v>
      </c>
      <c r="K250" s="62" t="s">
        <v>682</v>
      </c>
      <c r="L250" s="62" t="s">
        <v>207</v>
      </c>
      <c r="M250" s="62" t="s">
        <v>696</v>
      </c>
      <c r="N250" s="110" t="s">
        <v>111</v>
      </c>
      <c r="O250" s="110" t="s">
        <v>111</v>
      </c>
      <c r="P250" s="110" t="s">
        <v>111</v>
      </c>
      <c r="Q250" s="62">
        <v>4.5</v>
      </c>
      <c r="R250" s="62" t="s">
        <v>41</v>
      </c>
      <c r="S250" s="62" t="s">
        <v>112</v>
      </c>
      <c r="T250" s="62" t="s">
        <v>43</v>
      </c>
      <c r="U250" s="71">
        <v>152000000</v>
      </c>
      <c r="V250" s="71">
        <v>152000000</v>
      </c>
      <c r="W250" s="62" t="s">
        <v>44</v>
      </c>
      <c r="X250" s="62" t="s">
        <v>36</v>
      </c>
      <c r="Y250" s="62" t="s">
        <v>653</v>
      </c>
      <c r="Z250" s="62" t="s">
        <v>654</v>
      </c>
      <c r="AA250" s="62">
        <v>6012220601</v>
      </c>
      <c r="AB250" s="62" t="s">
        <v>655</v>
      </c>
    </row>
    <row r="251" spans="1:28" ht="14.25" customHeight="1" x14ac:dyDescent="0.25">
      <c r="A251" s="63" t="s">
        <v>28</v>
      </c>
      <c r="B251" s="63" t="s">
        <v>645</v>
      </c>
      <c r="C251" s="109" t="s">
        <v>646</v>
      </c>
      <c r="D251" s="109" t="s">
        <v>31</v>
      </c>
      <c r="E251" s="109">
        <v>37</v>
      </c>
      <c r="F251" s="63" t="s">
        <v>697</v>
      </c>
      <c r="G251" s="63" t="s">
        <v>679</v>
      </c>
      <c r="H251" s="63" t="s">
        <v>680</v>
      </c>
      <c r="I251" s="63" t="s">
        <v>698</v>
      </c>
      <c r="J251" s="64">
        <v>80101507</v>
      </c>
      <c r="K251" s="63" t="s">
        <v>682</v>
      </c>
      <c r="L251" s="62" t="s">
        <v>207</v>
      </c>
      <c r="M251" s="62" t="s">
        <v>699</v>
      </c>
      <c r="N251" s="110" t="s">
        <v>111</v>
      </c>
      <c r="O251" s="110" t="s">
        <v>111</v>
      </c>
      <c r="P251" s="110" t="s">
        <v>111</v>
      </c>
      <c r="Q251" s="74">
        <v>45781</v>
      </c>
      <c r="R251" s="63" t="s">
        <v>41</v>
      </c>
      <c r="S251" s="62" t="s">
        <v>112</v>
      </c>
      <c r="T251" s="63" t="s">
        <v>43</v>
      </c>
      <c r="U251" s="97">
        <v>195000000</v>
      </c>
      <c r="V251" s="97">
        <v>195000000</v>
      </c>
      <c r="W251" s="63" t="s">
        <v>44</v>
      </c>
      <c r="X251" s="63" t="s">
        <v>36</v>
      </c>
      <c r="Y251" s="63" t="s">
        <v>653</v>
      </c>
      <c r="Z251" s="63" t="s">
        <v>654</v>
      </c>
      <c r="AA251" s="63">
        <v>6012220601</v>
      </c>
      <c r="AB251" s="63" t="s">
        <v>655</v>
      </c>
    </row>
    <row r="252" spans="1:28" ht="14.25" customHeight="1" x14ac:dyDescent="0.25">
      <c r="A252" s="66" t="s">
        <v>28</v>
      </c>
      <c r="B252" s="66" t="s">
        <v>645</v>
      </c>
      <c r="C252" s="104" t="s">
        <v>646</v>
      </c>
      <c r="D252" s="104" t="s">
        <v>31</v>
      </c>
      <c r="E252" s="104" t="s">
        <v>83</v>
      </c>
      <c r="F252" s="66" t="s">
        <v>700</v>
      </c>
      <c r="G252" s="66" t="s">
        <v>648</v>
      </c>
      <c r="H252" s="66" t="s">
        <v>649</v>
      </c>
      <c r="I252" s="66" t="s">
        <v>650</v>
      </c>
      <c r="J252" s="67">
        <v>80111620</v>
      </c>
      <c r="K252" s="66" t="s">
        <v>651</v>
      </c>
      <c r="L252" s="66" t="s">
        <v>52</v>
      </c>
      <c r="M252" s="66" t="s">
        <v>701</v>
      </c>
      <c r="N252" s="105" t="s">
        <v>60</v>
      </c>
      <c r="O252" s="105" t="s">
        <v>60</v>
      </c>
      <c r="P252" s="105" t="s">
        <v>60</v>
      </c>
      <c r="Q252" s="66">
        <v>11.5</v>
      </c>
      <c r="R252" s="66" t="s">
        <v>41</v>
      </c>
      <c r="S252" s="66" t="s">
        <v>42</v>
      </c>
      <c r="T252" s="66" t="s">
        <v>43</v>
      </c>
      <c r="U252" s="72">
        <v>6970733</v>
      </c>
      <c r="V252" s="72">
        <v>6970733</v>
      </c>
      <c r="W252" s="66" t="s">
        <v>44</v>
      </c>
      <c r="X252" s="66" t="s">
        <v>36</v>
      </c>
      <c r="Y252" s="66" t="s">
        <v>164</v>
      </c>
      <c r="Z252" s="66" t="s">
        <v>165</v>
      </c>
      <c r="AA252" s="66">
        <v>6012220601</v>
      </c>
      <c r="AB252" s="66" t="s">
        <v>166</v>
      </c>
    </row>
    <row r="253" spans="1:28" ht="14.25" customHeight="1" x14ac:dyDescent="0.25">
      <c r="A253" s="66" t="s">
        <v>28</v>
      </c>
      <c r="B253" s="66" t="s">
        <v>645</v>
      </c>
      <c r="C253" s="104" t="s">
        <v>646</v>
      </c>
      <c r="D253" s="104" t="s">
        <v>31</v>
      </c>
      <c r="E253" s="104" t="s">
        <v>83</v>
      </c>
      <c r="F253" s="66" t="s">
        <v>702</v>
      </c>
      <c r="G253" s="66" t="s">
        <v>648</v>
      </c>
      <c r="H253" s="66" t="s">
        <v>649</v>
      </c>
      <c r="I253" s="66" t="s">
        <v>650</v>
      </c>
      <c r="J253" s="67">
        <v>80111620</v>
      </c>
      <c r="K253" s="66" t="s">
        <v>651</v>
      </c>
      <c r="L253" s="66" t="s">
        <v>52</v>
      </c>
      <c r="M253" s="66" t="s">
        <v>703</v>
      </c>
      <c r="N253" s="105" t="s">
        <v>60</v>
      </c>
      <c r="O253" s="105" t="s">
        <v>60</v>
      </c>
      <c r="P253" s="105" t="s">
        <v>60</v>
      </c>
      <c r="Q253" s="66">
        <v>11.5</v>
      </c>
      <c r="R253" s="66" t="s">
        <v>41</v>
      </c>
      <c r="S253" s="66" t="s">
        <v>42</v>
      </c>
      <c r="T253" s="66" t="s">
        <v>43</v>
      </c>
      <c r="U253" s="72">
        <v>6970733</v>
      </c>
      <c r="V253" s="72">
        <v>6970733</v>
      </c>
      <c r="W253" s="66" t="s">
        <v>44</v>
      </c>
      <c r="X253" s="66" t="s">
        <v>36</v>
      </c>
      <c r="Y253" s="66" t="s">
        <v>164</v>
      </c>
      <c r="Z253" s="66" t="s">
        <v>165</v>
      </c>
      <c r="AA253" s="66">
        <v>6012220601</v>
      </c>
      <c r="AB253" s="66" t="s">
        <v>166</v>
      </c>
    </row>
    <row r="254" spans="1:28" ht="14.25" customHeight="1" x14ac:dyDescent="0.25">
      <c r="A254" s="63" t="s">
        <v>28</v>
      </c>
      <c r="B254" s="63" t="s">
        <v>645</v>
      </c>
      <c r="C254" s="109" t="s">
        <v>646</v>
      </c>
      <c r="D254" s="109" t="s">
        <v>31</v>
      </c>
      <c r="E254" s="109">
        <v>32</v>
      </c>
      <c r="F254" s="63" t="s">
        <v>704</v>
      </c>
      <c r="G254" s="63" t="s">
        <v>648</v>
      </c>
      <c r="H254" s="63" t="s">
        <v>649</v>
      </c>
      <c r="I254" s="63" t="s">
        <v>670</v>
      </c>
      <c r="J254" s="65">
        <v>43233501</v>
      </c>
      <c r="K254" s="63" t="s">
        <v>651</v>
      </c>
      <c r="L254" s="63" t="s">
        <v>114</v>
      </c>
      <c r="M254" s="63" t="s">
        <v>705</v>
      </c>
      <c r="N254" s="63" t="s">
        <v>69</v>
      </c>
      <c r="O254" s="63" t="s">
        <v>111</v>
      </c>
      <c r="P254" s="63" t="s">
        <v>40</v>
      </c>
      <c r="Q254" s="63">
        <v>12</v>
      </c>
      <c r="R254" s="63" t="s">
        <v>41</v>
      </c>
      <c r="S254" s="63" t="s">
        <v>116</v>
      </c>
      <c r="T254" s="63" t="s">
        <v>43</v>
      </c>
      <c r="U254" s="97">
        <v>13600000</v>
      </c>
      <c r="V254" s="97">
        <v>13600000</v>
      </c>
      <c r="W254" s="63" t="s">
        <v>44</v>
      </c>
      <c r="X254" s="63" t="s">
        <v>36</v>
      </c>
      <c r="Y254" s="63" t="s">
        <v>706</v>
      </c>
      <c r="Z254" s="63" t="s">
        <v>707</v>
      </c>
      <c r="AA254" s="63">
        <v>6012220601</v>
      </c>
      <c r="AB254" s="63" t="s">
        <v>708</v>
      </c>
    </row>
    <row r="255" spans="1:28" ht="14.25" customHeight="1" x14ac:dyDescent="0.25">
      <c r="A255" s="62" t="s">
        <v>28</v>
      </c>
      <c r="B255" s="62" t="s">
        <v>645</v>
      </c>
      <c r="C255" s="109" t="s">
        <v>646</v>
      </c>
      <c r="D255" s="69" t="s">
        <v>31</v>
      </c>
      <c r="E255" s="69" t="s">
        <v>83</v>
      </c>
      <c r="F255" s="63" t="s">
        <v>709</v>
      </c>
      <c r="G255" s="62" t="s">
        <v>648</v>
      </c>
      <c r="H255" s="62" t="s">
        <v>649</v>
      </c>
      <c r="I255" s="62" t="s">
        <v>670</v>
      </c>
      <c r="J255" s="64">
        <v>80111620</v>
      </c>
      <c r="K255" s="62" t="s">
        <v>651</v>
      </c>
      <c r="L255" s="62" t="s">
        <v>52</v>
      </c>
      <c r="M255" s="62" t="s">
        <v>710</v>
      </c>
      <c r="N255" s="62" t="s">
        <v>55</v>
      </c>
      <c r="O255" s="62" t="s">
        <v>55</v>
      </c>
      <c r="P255" s="62" t="s">
        <v>55</v>
      </c>
      <c r="Q255" s="62">
        <v>4.5</v>
      </c>
      <c r="R255" s="62" t="s">
        <v>41</v>
      </c>
      <c r="S255" s="62" t="s">
        <v>186</v>
      </c>
      <c r="T255" s="62" t="s">
        <v>43</v>
      </c>
      <c r="U255" s="71">
        <v>31426767</v>
      </c>
      <c r="V255" s="71">
        <v>31426767</v>
      </c>
      <c r="W255" s="62" t="s">
        <v>44</v>
      </c>
      <c r="X255" s="62" t="s">
        <v>36</v>
      </c>
      <c r="Y255" s="62" t="s">
        <v>653</v>
      </c>
      <c r="Z255" s="62" t="s">
        <v>654</v>
      </c>
      <c r="AA255" s="62">
        <v>6012220601</v>
      </c>
      <c r="AB255" s="62" t="s">
        <v>655</v>
      </c>
    </row>
    <row r="256" spans="1:28" ht="14.25" customHeight="1" x14ac:dyDescent="0.25">
      <c r="A256" s="62" t="s">
        <v>28</v>
      </c>
      <c r="B256" s="62" t="s">
        <v>645</v>
      </c>
      <c r="C256" s="109" t="s">
        <v>646</v>
      </c>
      <c r="D256" s="69" t="s">
        <v>31</v>
      </c>
      <c r="E256" s="69">
        <v>5</v>
      </c>
      <c r="F256" s="63" t="s">
        <v>711</v>
      </c>
      <c r="G256" s="62" t="s">
        <v>712</v>
      </c>
      <c r="H256" s="62" t="s">
        <v>649</v>
      </c>
      <c r="I256" s="62" t="s">
        <v>473</v>
      </c>
      <c r="J256" s="64">
        <v>80111620</v>
      </c>
      <c r="K256" s="63" t="s">
        <v>651</v>
      </c>
      <c r="L256" s="62" t="s">
        <v>52</v>
      </c>
      <c r="M256" s="62" t="s">
        <v>713</v>
      </c>
      <c r="N256" s="62" t="s">
        <v>97</v>
      </c>
      <c r="O256" s="62" t="s">
        <v>97</v>
      </c>
      <c r="P256" s="63" t="s">
        <v>97</v>
      </c>
      <c r="Q256" s="62">
        <v>4.5</v>
      </c>
      <c r="R256" s="62" t="s">
        <v>41</v>
      </c>
      <c r="S256" s="62" t="s">
        <v>186</v>
      </c>
      <c r="T256" s="62" t="s">
        <v>43</v>
      </c>
      <c r="U256" s="71">
        <v>31823600</v>
      </c>
      <c r="V256" s="71">
        <v>31823600</v>
      </c>
      <c r="W256" s="62" t="s">
        <v>44</v>
      </c>
      <c r="X256" s="62" t="s">
        <v>36</v>
      </c>
      <c r="Y256" s="62" t="s">
        <v>653</v>
      </c>
      <c r="Z256" s="62" t="s">
        <v>654</v>
      </c>
      <c r="AA256" s="62">
        <v>6012220601</v>
      </c>
      <c r="AB256" s="62" t="s">
        <v>655</v>
      </c>
    </row>
    <row r="257" spans="1:28" ht="14.25" customHeight="1" x14ac:dyDescent="0.25">
      <c r="A257" s="62" t="s">
        <v>28</v>
      </c>
      <c r="B257" s="62" t="s">
        <v>645</v>
      </c>
      <c r="C257" s="109" t="s">
        <v>646</v>
      </c>
      <c r="D257" s="69" t="s">
        <v>31</v>
      </c>
      <c r="E257" s="69">
        <v>5</v>
      </c>
      <c r="F257" s="63" t="s">
        <v>714</v>
      </c>
      <c r="G257" s="62" t="s">
        <v>712</v>
      </c>
      <c r="H257" s="62" t="s">
        <v>649</v>
      </c>
      <c r="I257" s="63" t="s">
        <v>650</v>
      </c>
      <c r="J257" s="64">
        <v>80111620</v>
      </c>
      <c r="K257" s="63" t="s">
        <v>651</v>
      </c>
      <c r="L257" s="62" t="s">
        <v>52</v>
      </c>
      <c r="M257" s="62" t="s">
        <v>715</v>
      </c>
      <c r="N257" s="62" t="s">
        <v>54</v>
      </c>
      <c r="O257" s="62" t="s">
        <v>54</v>
      </c>
      <c r="P257" s="63" t="s">
        <v>54</v>
      </c>
      <c r="Q257" s="62">
        <v>10.5</v>
      </c>
      <c r="R257" s="62" t="s">
        <v>41</v>
      </c>
      <c r="S257" s="63" t="s">
        <v>42</v>
      </c>
      <c r="T257" s="62" t="s">
        <v>43</v>
      </c>
      <c r="U257" s="71">
        <v>22007467</v>
      </c>
      <c r="V257" s="71">
        <v>22007467</v>
      </c>
      <c r="W257" s="62" t="s">
        <v>44</v>
      </c>
      <c r="X257" s="62" t="s">
        <v>36</v>
      </c>
      <c r="Y257" s="62" t="s">
        <v>653</v>
      </c>
      <c r="Z257" s="62" t="s">
        <v>654</v>
      </c>
      <c r="AA257" s="62">
        <v>6012220601</v>
      </c>
      <c r="AB257" s="62" t="s">
        <v>655</v>
      </c>
    </row>
    <row r="258" spans="1:28" ht="14.25" customHeight="1" x14ac:dyDescent="0.25">
      <c r="A258" s="62" t="s">
        <v>28</v>
      </c>
      <c r="B258" s="62" t="s">
        <v>645</v>
      </c>
      <c r="C258" s="109" t="s">
        <v>646</v>
      </c>
      <c r="D258" s="69" t="s">
        <v>31</v>
      </c>
      <c r="E258" s="69">
        <v>5</v>
      </c>
      <c r="F258" s="63" t="s">
        <v>716</v>
      </c>
      <c r="G258" s="62" t="s">
        <v>712</v>
      </c>
      <c r="H258" s="62" t="s">
        <v>649</v>
      </c>
      <c r="I258" s="62" t="s">
        <v>670</v>
      </c>
      <c r="J258" s="64">
        <v>80111620</v>
      </c>
      <c r="K258" s="63" t="s">
        <v>651</v>
      </c>
      <c r="L258" s="62" t="s">
        <v>52</v>
      </c>
      <c r="M258" s="62" t="s">
        <v>717</v>
      </c>
      <c r="N258" s="62" t="s">
        <v>54</v>
      </c>
      <c r="O258" s="62" t="s">
        <v>54</v>
      </c>
      <c r="P258" s="63" t="s">
        <v>54</v>
      </c>
      <c r="Q258" s="62">
        <v>10.5</v>
      </c>
      <c r="R258" s="62" t="s">
        <v>41</v>
      </c>
      <c r="S258" s="63" t="s">
        <v>42</v>
      </c>
      <c r="T258" s="62" t="s">
        <v>43</v>
      </c>
      <c r="U258" s="71">
        <v>9377347</v>
      </c>
      <c r="V258" s="71">
        <v>9377347</v>
      </c>
      <c r="W258" s="62" t="s">
        <v>44</v>
      </c>
      <c r="X258" s="62" t="s">
        <v>36</v>
      </c>
      <c r="Y258" s="62" t="s">
        <v>653</v>
      </c>
      <c r="Z258" s="62" t="s">
        <v>654</v>
      </c>
      <c r="AA258" s="62">
        <v>6012220601</v>
      </c>
      <c r="AB258" s="62" t="s">
        <v>655</v>
      </c>
    </row>
    <row r="259" spans="1:28" ht="14.25" customHeight="1" x14ac:dyDescent="0.25">
      <c r="A259" s="62" t="s">
        <v>28</v>
      </c>
      <c r="B259" s="62" t="s">
        <v>645</v>
      </c>
      <c r="C259" s="109" t="s">
        <v>646</v>
      </c>
      <c r="D259" s="69" t="s">
        <v>31</v>
      </c>
      <c r="E259" s="69">
        <v>16</v>
      </c>
      <c r="F259" s="63" t="s">
        <v>718</v>
      </c>
      <c r="G259" s="62" t="s">
        <v>712</v>
      </c>
      <c r="H259" s="62" t="s">
        <v>649</v>
      </c>
      <c r="I259" s="62" t="s">
        <v>650</v>
      </c>
      <c r="J259" s="64">
        <v>80111620</v>
      </c>
      <c r="K259" s="63" t="s">
        <v>651</v>
      </c>
      <c r="L259" s="62" t="s">
        <v>52</v>
      </c>
      <c r="M259" s="62" t="s">
        <v>719</v>
      </c>
      <c r="N259" s="62" t="s">
        <v>68</v>
      </c>
      <c r="O259" s="62" t="s">
        <v>96</v>
      </c>
      <c r="P259" s="63" t="s">
        <v>97</v>
      </c>
      <c r="Q259" s="62">
        <v>7</v>
      </c>
      <c r="R259" s="62" t="s">
        <v>41</v>
      </c>
      <c r="S259" s="63" t="s">
        <v>42</v>
      </c>
      <c r="T259" s="62" t="s">
        <v>43</v>
      </c>
      <c r="U259" s="111">
        <v>46148900</v>
      </c>
      <c r="V259" s="71">
        <v>46148900</v>
      </c>
      <c r="W259" s="62" t="s">
        <v>44</v>
      </c>
      <c r="X259" s="62" t="s">
        <v>36</v>
      </c>
      <c r="Y259" s="62" t="s">
        <v>653</v>
      </c>
      <c r="Z259" s="62" t="s">
        <v>654</v>
      </c>
      <c r="AA259" s="62">
        <v>6012220601</v>
      </c>
      <c r="AB259" s="62" t="s">
        <v>655</v>
      </c>
    </row>
    <row r="260" spans="1:28" ht="14.25" customHeight="1" x14ac:dyDescent="0.25">
      <c r="A260" s="62" t="s">
        <v>28</v>
      </c>
      <c r="B260" s="62" t="s">
        <v>645</v>
      </c>
      <c r="C260" s="109" t="s">
        <v>646</v>
      </c>
      <c r="D260" s="69" t="s">
        <v>31</v>
      </c>
      <c r="E260" s="69">
        <v>18</v>
      </c>
      <c r="F260" s="63" t="s">
        <v>720</v>
      </c>
      <c r="G260" s="62" t="s">
        <v>712</v>
      </c>
      <c r="H260" s="62" t="s">
        <v>649</v>
      </c>
      <c r="I260" s="62" t="s">
        <v>473</v>
      </c>
      <c r="J260" s="64">
        <v>81121503</v>
      </c>
      <c r="K260" s="63" t="s">
        <v>651</v>
      </c>
      <c r="L260" s="62" t="s">
        <v>683</v>
      </c>
      <c r="M260" s="62" t="s">
        <v>721</v>
      </c>
      <c r="N260" s="62" t="s">
        <v>68</v>
      </c>
      <c r="O260" s="62" t="s">
        <v>97</v>
      </c>
      <c r="P260" s="63" t="s">
        <v>97</v>
      </c>
      <c r="Q260" s="62">
        <v>6</v>
      </c>
      <c r="R260" s="62" t="s">
        <v>41</v>
      </c>
      <c r="S260" s="63" t="s">
        <v>722</v>
      </c>
      <c r="T260" s="62" t="s">
        <v>43</v>
      </c>
      <c r="U260" s="71">
        <v>9835415</v>
      </c>
      <c r="V260" s="111">
        <v>9835415</v>
      </c>
      <c r="W260" s="62" t="s">
        <v>44</v>
      </c>
      <c r="X260" s="62" t="s">
        <v>36</v>
      </c>
      <c r="Y260" s="62" t="s">
        <v>653</v>
      </c>
      <c r="Z260" s="62" t="s">
        <v>654</v>
      </c>
      <c r="AA260" s="62">
        <v>6012220601</v>
      </c>
      <c r="AB260" s="62" t="s">
        <v>655</v>
      </c>
    </row>
    <row r="261" spans="1:28" ht="14.25" customHeight="1" x14ac:dyDescent="0.25">
      <c r="A261" s="62" t="s">
        <v>28</v>
      </c>
      <c r="B261" s="62" t="s">
        <v>645</v>
      </c>
      <c r="C261" s="109" t="s">
        <v>646</v>
      </c>
      <c r="D261" s="69" t="s">
        <v>31</v>
      </c>
      <c r="E261" s="69">
        <v>33</v>
      </c>
      <c r="F261" s="63" t="s">
        <v>723</v>
      </c>
      <c r="G261" s="62" t="s">
        <v>679</v>
      </c>
      <c r="H261" s="62" t="s">
        <v>680</v>
      </c>
      <c r="I261" s="62" t="s">
        <v>688</v>
      </c>
      <c r="J261" s="64">
        <v>55101519</v>
      </c>
      <c r="K261" s="62" t="s">
        <v>682</v>
      </c>
      <c r="L261" s="62" t="s">
        <v>100</v>
      </c>
      <c r="M261" s="94" t="s">
        <v>724</v>
      </c>
      <c r="N261" s="62" t="s">
        <v>60</v>
      </c>
      <c r="O261" s="62" t="s">
        <v>60</v>
      </c>
      <c r="P261" s="63" t="s">
        <v>54</v>
      </c>
      <c r="Q261" s="62">
        <v>10</v>
      </c>
      <c r="R261" s="62" t="s">
        <v>41</v>
      </c>
      <c r="S261" s="63" t="s">
        <v>126</v>
      </c>
      <c r="T261" s="62" t="s">
        <v>43</v>
      </c>
      <c r="U261" s="71">
        <v>9000000</v>
      </c>
      <c r="V261" s="71">
        <v>9000000</v>
      </c>
      <c r="W261" s="62" t="s">
        <v>44</v>
      </c>
      <c r="X261" s="62" t="s">
        <v>36</v>
      </c>
      <c r="Y261" s="62" t="s">
        <v>725</v>
      </c>
      <c r="Z261" s="62" t="s">
        <v>654</v>
      </c>
      <c r="AA261" s="62">
        <v>6012220601</v>
      </c>
      <c r="AB261" s="62" t="s">
        <v>726</v>
      </c>
    </row>
    <row r="262" spans="1:28" ht="14.25" customHeight="1" x14ac:dyDescent="0.25">
      <c r="A262" s="62" t="s">
        <v>28</v>
      </c>
      <c r="B262" s="62" t="s">
        <v>645</v>
      </c>
      <c r="C262" s="109" t="s">
        <v>646</v>
      </c>
      <c r="D262" s="69" t="s">
        <v>31</v>
      </c>
      <c r="E262" s="69">
        <v>33</v>
      </c>
      <c r="F262" s="63" t="s">
        <v>727</v>
      </c>
      <c r="G262" s="62" t="s">
        <v>712</v>
      </c>
      <c r="H262" s="62" t="s">
        <v>649</v>
      </c>
      <c r="I262" s="62" t="s">
        <v>650</v>
      </c>
      <c r="J262" s="64">
        <v>43233501</v>
      </c>
      <c r="K262" s="63" t="s">
        <v>651</v>
      </c>
      <c r="L262" s="62" t="s">
        <v>288</v>
      </c>
      <c r="M262" s="62" t="s">
        <v>728</v>
      </c>
      <c r="N262" s="62" t="s">
        <v>69</v>
      </c>
      <c r="O262" s="62" t="s">
        <v>111</v>
      </c>
      <c r="P262" s="63" t="s">
        <v>40</v>
      </c>
      <c r="Q262" s="62">
        <v>12</v>
      </c>
      <c r="R262" s="62" t="s">
        <v>41</v>
      </c>
      <c r="S262" s="63" t="s">
        <v>116</v>
      </c>
      <c r="T262" s="62" t="s">
        <v>43</v>
      </c>
      <c r="U262" s="71">
        <v>1400000</v>
      </c>
      <c r="V262" s="71">
        <v>1400000</v>
      </c>
      <c r="W262" s="62" t="s">
        <v>44</v>
      </c>
      <c r="X262" s="62" t="s">
        <v>36</v>
      </c>
      <c r="Y262" s="62" t="s">
        <v>117</v>
      </c>
      <c r="Z262" s="62" t="s">
        <v>729</v>
      </c>
      <c r="AA262" s="62">
        <v>6012220601</v>
      </c>
      <c r="AB262" s="62" t="s">
        <v>119</v>
      </c>
    </row>
    <row r="263" spans="1:28" ht="14.25" customHeight="1" x14ac:dyDescent="0.25">
      <c r="A263" s="62" t="s">
        <v>28</v>
      </c>
      <c r="B263" s="62" t="s">
        <v>645</v>
      </c>
      <c r="C263" s="109" t="s">
        <v>646</v>
      </c>
      <c r="D263" s="69" t="s">
        <v>31</v>
      </c>
      <c r="E263" s="69">
        <v>37</v>
      </c>
      <c r="F263" s="63" t="s">
        <v>730</v>
      </c>
      <c r="G263" s="62" t="s">
        <v>679</v>
      </c>
      <c r="H263" s="63" t="s">
        <v>680</v>
      </c>
      <c r="I263" s="63" t="s">
        <v>698</v>
      </c>
      <c r="J263" s="64">
        <v>80111620</v>
      </c>
      <c r="K263" s="62" t="s">
        <v>682</v>
      </c>
      <c r="L263" s="62" t="s">
        <v>52</v>
      </c>
      <c r="M263" s="62" t="s">
        <v>731</v>
      </c>
      <c r="N263" s="62" t="s">
        <v>111</v>
      </c>
      <c r="O263" s="62" t="s">
        <v>111</v>
      </c>
      <c r="P263" s="62" t="s">
        <v>111</v>
      </c>
      <c r="Q263" s="62">
        <v>5</v>
      </c>
      <c r="R263" s="62" t="s">
        <v>41</v>
      </c>
      <c r="S263" s="63" t="s">
        <v>126</v>
      </c>
      <c r="T263" s="62" t="s">
        <v>43</v>
      </c>
      <c r="U263" s="71">
        <v>45000000</v>
      </c>
      <c r="V263" s="71">
        <v>45000000</v>
      </c>
      <c r="W263" s="62" t="s">
        <v>44</v>
      </c>
      <c r="X263" s="62" t="s">
        <v>36</v>
      </c>
      <c r="Y263" s="62" t="s">
        <v>732</v>
      </c>
      <c r="Z263" s="62" t="s">
        <v>733</v>
      </c>
      <c r="AA263" s="62">
        <v>6012220601</v>
      </c>
      <c r="AB263" s="62" t="s">
        <v>119</v>
      </c>
    </row>
    <row r="264" spans="1:28" ht="14.25" customHeight="1" x14ac:dyDescent="0.25">
      <c r="A264" s="62" t="s">
        <v>28</v>
      </c>
      <c r="B264" s="62" t="s">
        <v>734</v>
      </c>
      <c r="C264" s="69" t="s">
        <v>735</v>
      </c>
      <c r="D264" s="69" t="s">
        <v>31</v>
      </c>
      <c r="E264" s="69">
        <v>35</v>
      </c>
      <c r="F264" s="63" t="s">
        <v>736</v>
      </c>
      <c r="G264" s="62" t="s">
        <v>737</v>
      </c>
      <c r="H264" s="62" t="s">
        <v>738</v>
      </c>
      <c r="I264" s="62" t="s">
        <v>251</v>
      </c>
      <c r="J264" s="64">
        <v>80111620</v>
      </c>
      <c r="K264" s="62" t="s">
        <v>739</v>
      </c>
      <c r="L264" s="62" t="s">
        <v>52</v>
      </c>
      <c r="M264" s="62" t="s">
        <v>740</v>
      </c>
      <c r="N264" s="62" t="s">
        <v>54</v>
      </c>
      <c r="O264" s="62" t="s">
        <v>54</v>
      </c>
      <c r="P264" s="63" t="s">
        <v>54</v>
      </c>
      <c r="Q264" s="62">
        <v>10.5</v>
      </c>
      <c r="R264" s="62" t="s">
        <v>41</v>
      </c>
      <c r="S264" s="62" t="s">
        <v>42</v>
      </c>
      <c r="T264" s="62" t="s">
        <v>43</v>
      </c>
      <c r="U264" s="112">
        <v>72327750</v>
      </c>
      <c r="V264" s="71">
        <v>72327750</v>
      </c>
      <c r="W264" s="62" t="s">
        <v>44</v>
      </c>
      <c r="X264" s="62" t="s">
        <v>36</v>
      </c>
      <c r="Y264" s="62" t="s">
        <v>741</v>
      </c>
      <c r="Z264" s="62" t="s">
        <v>742</v>
      </c>
      <c r="AA264" s="62">
        <v>6012220601</v>
      </c>
      <c r="AB264" s="62" t="s">
        <v>743</v>
      </c>
    </row>
    <row r="265" spans="1:28" ht="14.25" customHeight="1" x14ac:dyDescent="0.25">
      <c r="A265" s="62" t="s">
        <v>28</v>
      </c>
      <c r="B265" s="62" t="s">
        <v>734</v>
      </c>
      <c r="C265" s="69" t="s">
        <v>735</v>
      </c>
      <c r="D265" s="69" t="s">
        <v>31</v>
      </c>
      <c r="E265" s="69">
        <v>4</v>
      </c>
      <c r="F265" s="63" t="s">
        <v>744</v>
      </c>
      <c r="G265" s="62" t="s">
        <v>737</v>
      </c>
      <c r="H265" s="62" t="s">
        <v>738</v>
      </c>
      <c r="I265" s="62" t="s">
        <v>251</v>
      </c>
      <c r="J265" s="64">
        <v>80111620</v>
      </c>
      <c r="K265" s="62" t="s">
        <v>739</v>
      </c>
      <c r="L265" s="62" t="s">
        <v>52</v>
      </c>
      <c r="M265" s="62" t="s">
        <v>745</v>
      </c>
      <c r="N265" s="62" t="s">
        <v>60</v>
      </c>
      <c r="O265" s="62" t="s">
        <v>60</v>
      </c>
      <c r="P265" s="63" t="s">
        <v>54</v>
      </c>
      <c r="Q265" s="62">
        <v>11</v>
      </c>
      <c r="R265" s="62" t="s">
        <v>41</v>
      </c>
      <c r="S265" s="62" t="s">
        <v>42</v>
      </c>
      <c r="T265" s="62" t="s">
        <v>43</v>
      </c>
      <c r="U265" s="71">
        <v>44000000</v>
      </c>
      <c r="V265" s="71">
        <v>44000000</v>
      </c>
      <c r="W265" s="62" t="s">
        <v>44</v>
      </c>
      <c r="X265" s="62" t="s">
        <v>36</v>
      </c>
      <c r="Y265" s="62" t="s">
        <v>741</v>
      </c>
      <c r="Z265" s="62" t="s">
        <v>742</v>
      </c>
      <c r="AA265" s="62">
        <v>6012220601</v>
      </c>
      <c r="AB265" s="62" t="s">
        <v>743</v>
      </c>
    </row>
    <row r="266" spans="1:28" ht="14.25" customHeight="1" x14ac:dyDescent="0.25">
      <c r="A266" s="62" t="s">
        <v>28</v>
      </c>
      <c r="B266" s="62" t="s">
        <v>734</v>
      </c>
      <c r="C266" s="69" t="s">
        <v>735</v>
      </c>
      <c r="D266" s="69" t="s">
        <v>31</v>
      </c>
      <c r="E266" s="69">
        <v>6</v>
      </c>
      <c r="F266" s="63" t="s">
        <v>746</v>
      </c>
      <c r="G266" s="62" t="s">
        <v>737</v>
      </c>
      <c r="H266" s="62" t="s">
        <v>738</v>
      </c>
      <c r="I266" s="62" t="s">
        <v>251</v>
      </c>
      <c r="J266" s="64">
        <v>80111620</v>
      </c>
      <c r="K266" s="62" t="s">
        <v>739</v>
      </c>
      <c r="L266" s="62" t="s">
        <v>52</v>
      </c>
      <c r="M266" s="62" t="s">
        <v>747</v>
      </c>
      <c r="N266" s="62" t="s">
        <v>60</v>
      </c>
      <c r="O266" s="62" t="s">
        <v>60</v>
      </c>
      <c r="P266" s="63" t="s">
        <v>60</v>
      </c>
      <c r="Q266" s="62">
        <v>10</v>
      </c>
      <c r="R266" s="62" t="s">
        <v>41</v>
      </c>
      <c r="S266" s="62" t="s">
        <v>42</v>
      </c>
      <c r="T266" s="62" t="s">
        <v>43</v>
      </c>
      <c r="U266" s="71">
        <v>42000000</v>
      </c>
      <c r="V266" s="71">
        <v>42000000</v>
      </c>
      <c r="W266" s="62" t="s">
        <v>44</v>
      </c>
      <c r="X266" s="62" t="s">
        <v>36</v>
      </c>
      <c r="Y266" s="62" t="s">
        <v>741</v>
      </c>
      <c r="Z266" s="62" t="s">
        <v>742</v>
      </c>
      <c r="AA266" s="62">
        <v>6012220601</v>
      </c>
      <c r="AB266" s="62" t="s">
        <v>743</v>
      </c>
    </row>
    <row r="267" spans="1:28" ht="14.25" customHeight="1" x14ac:dyDescent="0.25">
      <c r="A267" s="62" t="s">
        <v>28</v>
      </c>
      <c r="B267" s="62" t="s">
        <v>734</v>
      </c>
      <c r="C267" s="69" t="s">
        <v>735</v>
      </c>
      <c r="D267" s="69" t="s">
        <v>31</v>
      </c>
      <c r="E267" s="69">
        <v>4</v>
      </c>
      <c r="F267" s="63" t="s">
        <v>748</v>
      </c>
      <c r="G267" s="62" t="s">
        <v>737</v>
      </c>
      <c r="H267" s="62" t="s">
        <v>738</v>
      </c>
      <c r="I267" s="62" t="s">
        <v>749</v>
      </c>
      <c r="J267" s="64">
        <v>80111620</v>
      </c>
      <c r="K267" s="62" t="s">
        <v>739</v>
      </c>
      <c r="L267" s="62" t="s">
        <v>52</v>
      </c>
      <c r="M267" s="62" t="s">
        <v>750</v>
      </c>
      <c r="N267" s="62" t="s">
        <v>60</v>
      </c>
      <c r="O267" s="62" t="s">
        <v>60</v>
      </c>
      <c r="P267" s="63" t="s">
        <v>54</v>
      </c>
      <c r="Q267" s="62">
        <v>11</v>
      </c>
      <c r="R267" s="62" t="s">
        <v>41</v>
      </c>
      <c r="S267" s="62" t="s">
        <v>42</v>
      </c>
      <c r="T267" s="62" t="s">
        <v>43</v>
      </c>
      <c r="U267" s="71">
        <v>42000000</v>
      </c>
      <c r="V267" s="71">
        <v>42000000</v>
      </c>
      <c r="W267" s="62" t="s">
        <v>44</v>
      </c>
      <c r="X267" s="62" t="s">
        <v>36</v>
      </c>
      <c r="Y267" s="62" t="s">
        <v>741</v>
      </c>
      <c r="Z267" s="62" t="s">
        <v>742</v>
      </c>
      <c r="AA267" s="62">
        <v>6012220601</v>
      </c>
      <c r="AB267" s="62" t="s">
        <v>743</v>
      </c>
    </row>
    <row r="268" spans="1:28" ht="14.25" customHeight="1" x14ac:dyDescent="0.25">
      <c r="A268" s="62" t="s">
        <v>28</v>
      </c>
      <c r="B268" s="62" t="s">
        <v>734</v>
      </c>
      <c r="C268" s="69" t="s">
        <v>735</v>
      </c>
      <c r="D268" s="69" t="s">
        <v>31</v>
      </c>
      <c r="E268" s="69">
        <v>3</v>
      </c>
      <c r="F268" s="63" t="s">
        <v>751</v>
      </c>
      <c r="G268" s="62" t="s">
        <v>737</v>
      </c>
      <c r="H268" s="62" t="s">
        <v>752</v>
      </c>
      <c r="I268" s="62" t="s">
        <v>753</v>
      </c>
      <c r="J268" s="64">
        <v>80111620</v>
      </c>
      <c r="K268" s="62" t="s">
        <v>754</v>
      </c>
      <c r="L268" s="62" t="s">
        <v>52</v>
      </c>
      <c r="M268" s="62" t="s">
        <v>755</v>
      </c>
      <c r="N268" s="62" t="s">
        <v>60</v>
      </c>
      <c r="O268" s="62" t="s">
        <v>60</v>
      </c>
      <c r="P268" s="63" t="s">
        <v>60</v>
      </c>
      <c r="Q268" s="62">
        <v>11</v>
      </c>
      <c r="R268" s="62" t="s">
        <v>41</v>
      </c>
      <c r="S268" s="62" t="s">
        <v>42</v>
      </c>
      <c r="T268" s="62" t="s">
        <v>43</v>
      </c>
      <c r="U268" s="71">
        <v>63000000</v>
      </c>
      <c r="V268" s="71">
        <v>63000000</v>
      </c>
      <c r="W268" s="62" t="s">
        <v>44</v>
      </c>
      <c r="X268" s="62" t="s">
        <v>36</v>
      </c>
      <c r="Y268" s="62" t="s">
        <v>741</v>
      </c>
      <c r="Z268" s="62" t="s">
        <v>742</v>
      </c>
      <c r="AA268" s="62">
        <v>6012220601</v>
      </c>
      <c r="AB268" s="62" t="s">
        <v>743</v>
      </c>
    </row>
    <row r="269" spans="1:28" ht="14.25" customHeight="1" x14ac:dyDescent="0.25">
      <c r="A269" s="62" t="s">
        <v>28</v>
      </c>
      <c r="B269" s="62" t="s">
        <v>734</v>
      </c>
      <c r="C269" s="69" t="s">
        <v>735</v>
      </c>
      <c r="D269" s="69" t="s">
        <v>31</v>
      </c>
      <c r="E269" s="69">
        <v>3</v>
      </c>
      <c r="F269" s="63" t="s">
        <v>756</v>
      </c>
      <c r="G269" s="62" t="s">
        <v>737</v>
      </c>
      <c r="H269" s="62" t="s">
        <v>752</v>
      </c>
      <c r="I269" s="62" t="s">
        <v>757</v>
      </c>
      <c r="J269" s="64">
        <v>80111620</v>
      </c>
      <c r="K269" s="62" t="s">
        <v>754</v>
      </c>
      <c r="L269" s="62" t="s">
        <v>52</v>
      </c>
      <c r="M269" s="62" t="s">
        <v>758</v>
      </c>
      <c r="N269" s="62" t="s">
        <v>60</v>
      </c>
      <c r="O269" s="62" t="s">
        <v>60</v>
      </c>
      <c r="P269" s="63" t="s">
        <v>60</v>
      </c>
      <c r="Q269" s="62">
        <v>11</v>
      </c>
      <c r="R269" s="62" t="s">
        <v>41</v>
      </c>
      <c r="S269" s="62" t="s">
        <v>42</v>
      </c>
      <c r="T269" s="62" t="s">
        <v>43</v>
      </c>
      <c r="U269" s="71">
        <v>25000000</v>
      </c>
      <c r="V269" s="71">
        <v>25000000</v>
      </c>
      <c r="W269" s="62" t="s">
        <v>44</v>
      </c>
      <c r="X269" s="62" t="s">
        <v>36</v>
      </c>
      <c r="Y269" s="62" t="s">
        <v>741</v>
      </c>
      <c r="Z269" s="62" t="s">
        <v>742</v>
      </c>
      <c r="AA269" s="62">
        <v>6012220601</v>
      </c>
      <c r="AB269" s="62" t="s">
        <v>743</v>
      </c>
    </row>
    <row r="270" spans="1:28" ht="14.25" customHeight="1" x14ac:dyDescent="0.25">
      <c r="A270" s="62" t="s">
        <v>28</v>
      </c>
      <c r="B270" s="62" t="s">
        <v>734</v>
      </c>
      <c r="C270" s="69" t="s">
        <v>735</v>
      </c>
      <c r="D270" s="69" t="s">
        <v>31</v>
      </c>
      <c r="E270" s="69">
        <v>3</v>
      </c>
      <c r="F270" s="63" t="s">
        <v>759</v>
      </c>
      <c r="G270" s="62" t="s">
        <v>737</v>
      </c>
      <c r="H270" s="62" t="s">
        <v>752</v>
      </c>
      <c r="I270" s="62" t="s">
        <v>757</v>
      </c>
      <c r="J270" s="64">
        <v>80111620</v>
      </c>
      <c r="K270" s="62" t="s">
        <v>754</v>
      </c>
      <c r="L270" s="62" t="s">
        <v>52</v>
      </c>
      <c r="M270" s="62" t="s">
        <v>760</v>
      </c>
      <c r="N270" s="62" t="s">
        <v>60</v>
      </c>
      <c r="O270" s="62" t="s">
        <v>60</v>
      </c>
      <c r="P270" s="63" t="s">
        <v>60</v>
      </c>
      <c r="Q270" s="62">
        <v>11.5</v>
      </c>
      <c r="R270" s="62" t="s">
        <v>41</v>
      </c>
      <c r="S270" s="62" t="s">
        <v>42</v>
      </c>
      <c r="T270" s="62" t="s">
        <v>43</v>
      </c>
      <c r="U270" s="71">
        <v>9000000</v>
      </c>
      <c r="V270" s="71">
        <v>9000000</v>
      </c>
      <c r="W270" s="62" t="s">
        <v>44</v>
      </c>
      <c r="X270" s="62" t="s">
        <v>36</v>
      </c>
      <c r="Y270" s="62" t="s">
        <v>741</v>
      </c>
      <c r="Z270" s="62" t="s">
        <v>742</v>
      </c>
      <c r="AA270" s="62">
        <v>6012220601</v>
      </c>
      <c r="AB270" s="62" t="s">
        <v>743</v>
      </c>
    </row>
    <row r="271" spans="1:28" ht="14.25" customHeight="1" x14ac:dyDescent="0.25">
      <c r="A271" s="62" t="s">
        <v>28</v>
      </c>
      <c r="B271" s="62" t="s">
        <v>734</v>
      </c>
      <c r="C271" s="69" t="s">
        <v>735</v>
      </c>
      <c r="D271" s="69" t="s">
        <v>31</v>
      </c>
      <c r="E271" s="69" t="s">
        <v>83</v>
      </c>
      <c r="F271" s="63" t="s">
        <v>761</v>
      </c>
      <c r="G271" s="62" t="s">
        <v>737</v>
      </c>
      <c r="H271" s="62" t="s">
        <v>752</v>
      </c>
      <c r="I271" s="62" t="s">
        <v>757</v>
      </c>
      <c r="J271" s="64">
        <v>80111620</v>
      </c>
      <c r="K271" s="62" t="s">
        <v>754</v>
      </c>
      <c r="L271" s="62" t="s">
        <v>52</v>
      </c>
      <c r="M271" s="62" t="s">
        <v>762</v>
      </c>
      <c r="N271" s="62" t="s">
        <v>60</v>
      </c>
      <c r="O271" s="62" t="s">
        <v>60</v>
      </c>
      <c r="P271" s="63" t="s">
        <v>60</v>
      </c>
      <c r="Q271" s="63">
        <v>3</v>
      </c>
      <c r="R271" s="62" t="s">
        <v>41</v>
      </c>
      <c r="S271" s="62" t="s">
        <v>42</v>
      </c>
      <c r="T271" s="62" t="s">
        <v>43</v>
      </c>
      <c r="U271" s="71">
        <v>18000000</v>
      </c>
      <c r="V271" s="71">
        <v>18000000</v>
      </c>
      <c r="W271" s="62" t="s">
        <v>44</v>
      </c>
      <c r="X271" s="62" t="s">
        <v>36</v>
      </c>
      <c r="Y271" s="62" t="s">
        <v>741</v>
      </c>
      <c r="Z271" s="62" t="s">
        <v>742</v>
      </c>
      <c r="AA271" s="62">
        <v>6012220601</v>
      </c>
      <c r="AB271" s="62" t="s">
        <v>743</v>
      </c>
    </row>
    <row r="272" spans="1:28" ht="14.25" customHeight="1" x14ac:dyDescent="0.25">
      <c r="A272" s="62" t="s">
        <v>28</v>
      </c>
      <c r="B272" s="62" t="s">
        <v>734</v>
      </c>
      <c r="C272" s="69" t="s">
        <v>735</v>
      </c>
      <c r="D272" s="69" t="s">
        <v>31</v>
      </c>
      <c r="E272" s="69">
        <v>35</v>
      </c>
      <c r="F272" s="63" t="s">
        <v>763</v>
      </c>
      <c r="G272" s="62" t="s">
        <v>737</v>
      </c>
      <c r="H272" s="62" t="s">
        <v>752</v>
      </c>
      <c r="I272" s="62" t="s">
        <v>757</v>
      </c>
      <c r="J272" s="64">
        <v>80111620</v>
      </c>
      <c r="K272" s="62" t="s">
        <v>754</v>
      </c>
      <c r="L272" s="62" t="s">
        <v>52</v>
      </c>
      <c r="M272" s="62" t="s">
        <v>764</v>
      </c>
      <c r="N272" s="62" t="s">
        <v>60</v>
      </c>
      <c r="O272" s="62" t="s">
        <v>60</v>
      </c>
      <c r="P272" s="63" t="s">
        <v>54</v>
      </c>
      <c r="Q272" s="62">
        <v>11</v>
      </c>
      <c r="R272" s="62" t="s">
        <v>41</v>
      </c>
      <c r="S272" s="62" t="s">
        <v>42</v>
      </c>
      <c r="T272" s="62" t="s">
        <v>43</v>
      </c>
      <c r="U272" s="112">
        <v>86797600</v>
      </c>
      <c r="V272" s="71">
        <v>86797600</v>
      </c>
      <c r="W272" s="62" t="s">
        <v>44</v>
      </c>
      <c r="X272" s="62" t="s">
        <v>36</v>
      </c>
      <c r="Y272" s="62" t="s">
        <v>741</v>
      </c>
      <c r="Z272" s="62" t="s">
        <v>742</v>
      </c>
      <c r="AA272" s="62">
        <v>6012220601</v>
      </c>
      <c r="AB272" s="62" t="s">
        <v>743</v>
      </c>
    </row>
    <row r="273" spans="1:28" ht="14.25" customHeight="1" x14ac:dyDescent="0.25">
      <c r="A273" s="62" t="s">
        <v>28</v>
      </c>
      <c r="B273" s="62" t="s">
        <v>734</v>
      </c>
      <c r="C273" s="69" t="s">
        <v>735</v>
      </c>
      <c r="D273" s="69" t="s">
        <v>31</v>
      </c>
      <c r="E273" s="69">
        <v>6</v>
      </c>
      <c r="F273" s="63" t="s">
        <v>765</v>
      </c>
      <c r="G273" s="62" t="s">
        <v>737</v>
      </c>
      <c r="H273" s="62" t="s">
        <v>752</v>
      </c>
      <c r="I273" s="62" t="s">
        <v>757</v>
      </c>
      <c r="J273" s="64">
        <v>80111620</v>
      </c>
      <c r="K273" s="62" t="s">
        <v>754</v>
      </c>
      <c r="L273" s="62" t="s">
        <v>52</v>
      </c>
      <c r="M273" s="62" t="s">
        <v>766</v>
      </c>
      <c r="N273" s="62" t="s">
        <v>54</v>
      </c>
      <c r="O273" s="62" t="s">
        <v>54</v>
      </c>
      <c r="P273" s="63" t="s">
        <v>54</v>
      </c>
      <c r="Q273" s="62">
        <v>11</v>
      </c>
      <c r="R273" s="62" t="s">
        <v>41</v>
      </c>
      <c r="S273" s="62" t="s">
        <v>42</v>
      </c>
      <c r="T273" s="62" t="s">
        <v>43</v>
      </c>
      <c r="U273" s="71">
        <v>79235000</v>
      </c>
      <c r="V273" s="71">
        <v>79235000</v>
      </c>
      <c r="W273" s="62" t="s">
        <v>44</v>
      </c>
      <c r="X273" s="62" t="s">
        <v>36</v>
      </c>
      <c r="Y273" s="62" t="s">
        <v>741</v>
      </c>
      <c r="Z273" s="62" t="s">
        <v>742</v>
      </c>
      <c r="AA273" s="62">
        <v>6012220601</v>
      </c>
      <c r="AB273" s="62" t="s">
        <v>743</v>
      </c>
    </row>
    <row r="274" spans="1:28" ht="14.25" customHeight="1" x14ac:dyDescent="0.25">
      <c r="A274" s="62" t="s">
        <v>28</v>
      </c>
      <c r="B274" s="62" t="s">
        <v>734</v>
      </c>
      <c r="C274" s="69" t="s">
        <v>735</v>
      </c>
      <c r="D274" s="69" t="s">
        <v>31</v>
      </c>
      <c r="E274" s="69">
        <v>35</v>
      </c>
      <c r="F274" s="63" t="s">
        <v>767</v>
      </c>
      <c r="G274" s="62" t="s">
        <v>737</v>
      </c>
      <c r="H274" s="62" t="s">
        <v>752</v>
      </c>
      <c r="I274" s="62" t="s">
        <v>757</v>
      </c>
      <c r="J274" s="64">
        <v>43233404</v>
      </c>
      <c r="K274" s="62" t="s">
        <v>754</v>
      </c>
      <c r="L274" s="62" t="s">
        <v>768</v>
      </c>
      <c r="M274" s="62" t="s">
        <v>769</v>
      </c>
      <c r="N274" s="62" t="s">
        <v>111</v>
      </c>
      <c r="O274" s="62" t="s">
        <v>111</v>
      </c>
      <c r="P274" s="62" t="s">
        <v>40</v>
      </c>
      <c r="Q274" s="62">
        <v>12</v>
      </c>
      <c r="R274" s="62" t="s">
        <v>41</v>
      </c>
      <c r="S274" s="62" t="s">
        <v>183</v>
      </c>
      <c r="T274" s="62" t="s">
        <v>43</v>
      </c>
      <c r="U274" s="113">
        <v>13202400</v>
      </c>
      <c r="V274" s="71">
        <v>13202400</v>
      </c>
      <c r="W274" s="62" t="s">
        <v>44</v>
      </c>
      <c r="X274" s="62" t="s">
        <v>36</v>
      </c>
      <c r="Y274" s="62" t="s">
        <v>741</v>
      </c>
      <c r="Z274" s="62" t="s">
        <v>742</v>
      </c>
      <c r="AA274" s="62">
        <v>6012220601</v>
      </c>
      <c r="AB274" s="62" t="s">
        <v>743</v>
      </c>
    </row>
    <row r="275" spans="1:28" ht="14.25" customHeight="1" x14ac:dyDescent="0.25">
      <c r="A275" s="63" t="s">
        <v>28</v>
      </c>
      <c r="B275" s="63" t="s">
        <v>734</v>
      </c>
      <c r="C275" s="69" t="s">
        <v>735</v>
      </c>
      <c r="D275" s="109" t="s">
        <v>31</v>
      </c>
      <c r="E275" s="109">
        <v>3</v>
      </c>
      <c r="F275" s="63" t="s">
        <v>770</v>
      </c>
      <c r="G275" s="63" t="s">
        <v>771</v>
      </c>
      <c r="H275" s="63" t="s">
        <v>772</v>
      </c>
      <c r="I275" s="63" t="s">
        <v>243</v>
      </c>
      <c r="J275" s="65">
        <v>80111620</v>
      </c>
      <c r="K275" s="63" t="s">
        <v>739</v>
      </c>
      <c r="L275" s="63" t="s">
        <v>52</v>
      </c>
      <c r="M275" s="63" t="s">
        <v>773</v>
      </c>
      <c r="N275" s="63" t="s">
        <v>60</v>
      </c>
      <c r="O275" s="63" t="s">
        <v>54</v>
      </c>
      <c r="P275" s="63" t="s">
        <v>60</v>
      </c>
      <c r="Q275" s="63">
        <v>11.5</v>
      </c>
      <c r="R275" s="63" t="s">
        <v>41</v>
      </c>
      <c r="S275" s="63" t="s">
        <v>42</v>
      </c>
      <c r="T275" s="63" t="s">
        <v>43</v>
      </c>
      <c r="U275" s="97">
        <v>29500000</v>
      </c>
      <c r="V275" s="97">
        <v>29500000</v>
      </c>
      <c r="W275" s="63" t="s">
        <v>44</v>
      </c>
      <c r="X275" s="63" t="s">
        <v>36</v>
      </c>
      <c r="Y275" s="63" t="s">
        <v>741</v>
      </c>
      <c r="Z275" s="63" t="s">
        <v>742</v>
      </c>
      <c r="AA275" s="63">
        <v>6012220601</v>
      </c>
      <c r="AB275" s="63" t="s">
        <v>743</v>
      </c>
    </row>
    <row r="276" spans="1:28" ht="14.25" customHeight="1" x14ac:dyDescent="0.25">
      <c r="A276" s="66" t="s">
        <v>28</v>
      </c>
      <c r="B276" s="66" t="s">
        <v>734</v>
      </c>
      <c r="C276" s="104" t="s">
        <v>735</v>
      </c>
      <c r="D276" s="104" t="s">
        <v>31</v>
      </c>
      <c r="E276" s="104" t="s">
        <v>83</v>
      </c>
      <c r="F276" s="66" t="s">
        <v>774</v>
      </c>
      <c r="G276" s="66" t="s">
        <v>771</v>
      </c>
      <c r="H276" s="66" t="s">
        <v>772</v>
      </c>
      <c r="I276" s="66" t="s">
        <v>243</v>
      </c>
      <c r="J276" s="67">
        <v>80111620</v>
      </c>
      <c r="K276" s="66" t="s">
        <v>739</v>
      </c>
      <c r="L276" s="66" t="s">
        <v>52</v>
      </c>
      <c r="M276" s="66" t="s">
        <v>775</v>
      </c>
      <c r="N276" s="66" t="s">
        <v>60</v>
      </c>
      <c r="O276" s="66" t="s">
        <v>60</v>
      </c>
      <c r="P276" s="66" t="s">
        <v>60</v>
      </c>
      <c r="Q276" s="66">
        <v>11.5</v>
      </c>
      <c r="R276" s="66" t="s">
        <v>41</v>
      </c>
      <c r="S276" s="66" t="s">
        <v>42</v>
      </c>
      <c r="T276" s="66" t="s">
        <v>43</v>
      </c>
      <c r="U276" s="72">
        <v>7667806</v>
      </c>
      <c r="V276" s="72">
        <v>7667806</v>
      </c>
      <c r="W276" s="66" t="s">
        <v>44</v>
      </c>
      <c r="X276" s="66" t="s">
        <v>36</v>
      </c>
      <c r="Y276" s="66" t="s">
        <v>164</v>
      </c>
      <c r="Z276" s="66" t="s">
        <v>165</v>
      </c>
      <c r="AA276" s="66">
        <v>6012220601</v>
      </c>
      <c r="AB276" s="66" t="s">
        <v>166</v>
      </c>
    </row>
    <row r="277" spans="1:28" ht="14.25" customHeight="1" x14ac:dyDescent="0.25">
      <c r="A277" s="66" t="s">
        <v>28</v>
      </c>
      <c r="B277" s="66" t="s">
        <v>734</v>
      </c>
      <c r="C277" s="104" t="s">
        <v>735</v>
      </c>
      <c r="D277" s="104" t="s">
        <v>31</v>
      </c>
      <c r="E277" s="104" t="s">
        <v>83</v>
      </c>
      <c r="F277" s="66" t="s">
        <v>776</v>
      </c>
      <c r="G277" s="66" t="s">
        <v>771</v>
      </c>
      <c r="H277" s="66" t="s">
        <v>772</v>
      </c>
      <c r="I277" s="66" t="s">
        <v>243</v>
      </c>
      <c r="J277" s="67">
        <v>80111620</v>
      </c>
      <c r="K277" s="66" t="s">
        <v>739</v>
      </c>
      <c r="L277" s="66" t="s">
        <v>52</v>
      </c>
      <c r="M277" s="66" t="s">
        <v>777</v>
      </c>
      <c r="N277" s="66" t="s">
        <v>60</v>
      </c>
      <c r="O277" s="66" t="s">
        <v>60</v>
      </c>
      <c r="P277" s="66" t="s">
        <v>60</v>
      </c>
      <c r="Q277" s="66">
        <v>11.5</v>
      </c>
      <c r="R277" s="66" t="s">
        <v>41</v>
      </c>
      <c r="S277" s="66" t="s">
        <v>42</v>
      </c>
      <c r="T277" s="66" t="s">
        <v>43</v>
      </c>
      <c r="U277" s="72">
        <v>7667806</v>
      </c>
      <c r="V277" s="72">
        <v>7667806</v>
      </c>
      <c r="W277" s="66" t="s">
        <v>44</v>
      </c>
      <c r="X277" s="66" t="s">
        <v>36</v>
      </c>
      <c r="Y277" s="66" t="s">
        <v>164</v>
      </c>
      <c r="Z277" s="66" t="s">
        <v>165</v>
      </c>
      <c r="AA277" s="66">
        <v>6012220601</v>
      </c>
      <c r="AB277" s="66" t="s">
        <v>166</v>
      </c>
    </row>
    <row r="278" spans="1:28" ht="14.25" customHeight="1" x14ac:dyDescent="0.25">
      <c r="A278" s="63" t="s">
        <v>28</v>
      </c>
      <c r="B278" s="63" t="s">
        <v>734</v>
      </c>
      <c r="C278" s="69" t="s">
        <v>735</v>
      </c>
      <c r="D278" s="109" t="s">
        <v>31</v>
      </c>
      <c r="E278" s="109">
        <v>4</v>
      </c>
      <c r="F278" s="63" t="s">
        <v>778</v>
      </c>
      <c r="G278" s="63" t="s">
        <v>771</v>
      </c>
      <c r="H278" s="63" t="s">
        <v>772</v>
      </c>
      <c r="I278" s="63" t="s">
        <v>243</v>
      </c>
      <c r="J278" s="65">
        <v>80111620</v>
      </c>
      <c r="K278" s="63" t="s">
        <v>739</v>
      </c>
      <c r="L278" s="63" t="s">
        <v>52</v>
      </c>
      <c r="M278" s="63" t="s">
        <v>779</v>
      </c>
      <c r="N278" s="63" t="s">
        <v>60</v>
      </c>
      <c r="O278" s="63" t="s">
        <v>60</v>
      </c>
      <c r="P278" s="63" t="s">
        <v>60</v>
      </c>
      <c r="Q278" s="63">
        <v>11.5</v>
      </c>
      <c r="R278" s="63" t="s">
        <v>41</v>
      </c>
      <c r="S278" s="63" t="s">
        <v>42</v>
      </c>
      <c r="T278" s="63" t="s">
        <v>43</v>
      </c>
      <c r="U278" s="97">
        <v>4874388</v>
      </c>
      <c r="V278" s="97">
        <v>4874388</v>
      </c>
      <c r="W278" s="63" t="s">
        <v>44</v>
      </c>
      <c r="X278" s="63" t="s">
        <v>36</v>
      </c>
      <c r="Y278" s="63" t="s">
        <v>741</v>
      </c>
      <c r="Z278" s="63" t="s">
        <v>742</v>
      </c>
      <c r="AA278" s="63">
        <v>6012220601</v>
      </c>
      <c r="AB278" s="63" t="s">
        <v>743</v>
      </c>
    </row>
    <row r="279" spans="1:28" ht="14.25" customHeight="1" x14ac:dyDescent="0.25">
      <c r="A279" s="63" t="s">
        <v>28</v>
      </c>
      <c r="B279" s="63" t="s">
        <v>734</v>
      </c>
      <c r="C279" s="69" t="s">
        <v>735</v>
      </c>
      <c r="D279" s="109" t="s">
        <v>31</v>
      </c>
      <c r="E279" s="109">
        <v>3</v>
      </c>
      <c r="F279" s="63" t="s">
        <v>780</v>
      </c>
      <c r="G279" s="63" t="s">
        <v>771</v>
      </c>
      <c r="H279" s="63" t="s">
        <v>772</v>
      </c>
      <c r="I279" s="63" t="s">
        <v>243</v>
      </c>
      <c r="J279" s="65">
        <v>80111620</v>
      </c>
      <c r="K279" s="63" t="s">
        <v>739</v>
      </c>
      <c r="L279" s="63" t="s">
        <v>52</v>
      </c>
      <c r="M279" s="63" t="s">
        <v>781</v>
      </c>
      <c r="N279" s="63" t="s">
        <v>60</v>
      </c>
      <c r="O279" s="63" t="s">
        <v>60</v>
      </c>
      <c r="P279" s="63" t="s">
        <v>60</v>
      </c>
      <c r="Q279" s="63">
        <v>11</v>
      </c>
      <c r="R279" s="63" t="s">
        <v>41</v>
      </c>
      <c r="S279" s="63" t="s">
        <v>42</v>
      </c>
      <c r="T279" s="63" t="s">
        <v>43</v>
      </c>
      <c r="U279" s="97">
        <v>44000000</v>
      </c>
      <c r="V279" s="97">
        <v>44000000</v>
      </c>
      <c r="W279" s="63" t="s">
        <v>44</v>
      </c>
      <c r="X279" s="63" t="s">
        <v>36</v>
      </c>
      <c r="Y279" s="63" t="s">
        <v>741</v>
      </c>
      <c r="Z279" s="63" t="s">
        <v>742</v>
      </c>
      <c r="AA279" s="63">
        <v>6012220601</v>
      </c>
      <c r="AB279" s="63" t="s">
        <v>743</v>
      </c>
    </row>
    <row r="280" spans="1:28" ht="14.25" customHeight="1" x14ac:dyDescent="0.25">
      <c r="A280" s="62" t="s">
        <v>28</v>
      </c>
      <c r="B280" s="62" t="s">
        <v>734</v>
      </c>
      <c r="C280" s="69" t="s">
        <v>735</v>
      </c>
      <c r="D280" s="69" t="s">
        <v>31</v>
      </c>
      <c r="E280" s="69">
        <v>27</v>
      </c>
      <c r="F280" s="63" t="s">
        <v>782</v>
      </c>
      <c r="G280" s="62" t="s">
        <v>771</v>
      </c>
      <c r="H280" s="62" t="s">
        <v>772</v>
      </c>
      <c r="I280" s="62" t="s">
        <v>243</v>
      </c>
      <c r="J280" s="64">
        <v>80111620</v>
      </c>
      <c r="K280" s="62" t="s">
        <v>739</v>
      </c>
      <c r="L280" s="62" t="s">
        <v>52</v>
      </c>
      <c r="M280" s="62" t="s">
        <v>783</v>
      </c>
      <c r="N280" s="62" t="s">
        <v>97</v>
      </c>
      <c r="O280" s="62" t="s">
        <v>97</v>
      </c>
      <c r="P280" s="62" t="s">
        <v>69</v>
      </c>
      <c r="Q280" s="62">
        <v>6.5</v>
      </c>
      <c r="R280" s="62" t="s">
        <v>41</v>
      </c>
      <c r="S280" s="62" t="s">
        <v>42</v>
      </c>
      <c r="T280" s="62" t="s">
        <v>43</v>
      </c>
      <c r="U280" s="71">
        <v>22966667</v>
      </c>
      <c r="V280" s="71">
        <v>22966667</v>
      </c>
      <c r="W280" s="62" t="s">
        <v>44</v>
      </c>
      <c r="X280" s="62" t="s">
        <v>36</v>
      </c>
      <c r="Y280" s="62" t="s">
        <v>741</v>
      </c>
      <c r="Z280" s="62" t="s">
        <v>742</v>
      </c>
      <c r="AA280" s="62">
        <v>6012220601</v>
      </c>
      <c r="AB280" s="62" t="s">
        <v>743</v>
      </c>
    </row>
    <row r="281" spans="1:28" ht="14.25" customHeight="1" x14ac:dyDescent="0.25">
      <c r="A281" s="62" t="s">
        <v>28</v>
      </c>
      <c r="B281" s="62" t="s">
        <v>734</v>
      </c>
      <c r="C281" s="69" t="s">
        <v>735</v>
      </c>
      <c r="D281" s="69" t="s">
        <v>31</v>
      </c>
      <c r="E281" s="69" t="s">
        <v>83</v>
      </c>
      <c r="F281" s="63" t="s">
        <v>784</v>
      </c>
      <c r="G281" s="62" t="s">
        <v>771</v>
      </c>
      <c r="H281" s="62" t="s">
        <v>772</v>
      </c>
      <c r="I281" s="62" t="s">
        <v>243</v>
      </c>
      <c r="J281" s="64">
        <v>80111620</v>
      </c>
      <c r="K281" s="62" t="s">
        <v>739</v>
      </c>
      <c r="L281" s="62" t="s">
        <v>52</v>
      </c>
      <c r="M281" s="62" t="s">
        <v>785</v>
      </c>
      <c r="N281" s="62" t="s">
        <v>60</v>
      </c>
      <c r="O281" s="62" t="s">
        <v>60</v>
      </c>
      <c r="P281" s="62" t="s">
        <v>60</v>
      </c>
      <c r="Q281" s="62">
        <v>11.5</v>
      </c>
      <c r="R281" s="62" t="s">
        <v>41</v>
      </c>
      <c r="S281" s="62" t="s">
        <v>42</v>
      </c>
      <c r="T281" s="62" t="s">
        <v>43</v>
      </c>
      <c r="U281" s="71">
        <v>77357740</v>
      </c>
      <c r="V281" s="71">
        <v>77357740</v>
      </c>
      <c r="W281" s="62" t="s">
        <v>44</v>
      </c>
      <c r="X281" s="62" t="s">
        <v>36</v>
      </c>
      <c r="Y281" s="62" t="s">
        <v>741</v>
      </c>
      <c r="Z281" s="62" t="s">
        <v>742</v>
      </c>
      <c r="AA281" s="62">
        <v>6012220601</v>
      </c>
      <c r="AB281" s="62" t="s">
        <v>743</v>
      </c>
    </row>
    <row r="282" spans="1:28" ht="14.25" customHeight="1" x14ac:dyDescent="0.25">
      <c r="A282" s="62" t="s">
        <v>28</v>
      </c>
      <c r="B282" s="62" t="s">
        <v>734</v>
      </c>
      <c r="C282" s="69" t="s">
        <v>735</v>
      </c>
      <c r="D282" s="69" t="s">
        <v>31</v>
      </c>
      <c r="E282" s="69">
        <v>27</v>
      </c>
      <c r="F282" s="63" t="s">
        <v>786</v>
      </c>
      <c r="G282" s="62" t="s">
        <v>771</v>
      </c>
      <c r="H282" s="62" t="s">
        <v>772</v>
      </c>
      <c r="I282" s="62" t="s">
        <v>243</v>
      </c>
      <c r="J282" s="64">
        <v>80111620</v>
      </c>
      <c r="K282" s="62" t="s">
        <v>739</v>
      </c>
      <c r="L282" s="62" t="s">
        <v>52</v>
      </c>
      <c r="M282" s="62" t="s">
        <v>787</v>
      </c>
      <c r="N282" s="62" t="s">
        <v>60</v>
      </c>
      <c r="O282" s="62" t="s">
        <v>60</v>
      </c>
      <c r="P282" s="62" t="s">
        <v>60</v>
      </c>
      <c r="Q282" s="62">
        <v>11</v>
      </c>
      <c r="R282" s="62" t="s">
        <v>41</v>
      </c>
      <c r="S282" s="62" t="s">
        <v>42</v>
      </c>
      <c r="T282" s="62" t="s">
        <v>43</v>
      </c>
      <c r="U282" s="71">
        <v>78100000</v>
      </c>
      <c r="V282" s="71">
        <v>78100000</v>
      </c>
      <c r="W282" s="62" t="s">
        <v>44</v>
      </c>
      <c r="X282" s="62" t="s">
        <v>36</v>
      </c>
      <c r="Y282" s="62" t="s">
        <v>741</v>
      </c>
      <c r="Z282" s="62" t="s">
        <v>742</v>
      </c>
      <c r="AA282" s="62">
        <v>6012220601</v>
      </c>
      <c r="AB282" s="62" t="s">
        <v>743</v>
      </c>
    </row>
    <row r="283" spans="1:28" ht="14.25" customHeight="1" x14ac:dyDescent="0.25">
      <c r="A283" s="62" t="s">
        <v>28</v>
      </c>
      <c r="B283" s="62" t="s">
        <v>734</v>
      </c>
      <c r="C283" s="69" t="s">
        <v>735</v>
      </c>
      <c r="D283" s="69" t="s">
        <v>31</v>
      </c>
      <c r="E283" s="69">
        <v>27</v>
      </c>
      <c r="F283" s="63" t="s">
        <v>788</v>
      </c>
      <c r="G283" s="62" t="s">
        <v>771</v>
      </c>
      <c r="H283" s="62" t="s">
        <v>772</v>
      </c>
      <c r="I283" s="62" t="s">
        <v>243</v>
      </c>
      <c r="J283" s="64">
        <v>80111620</v>
      </c>
      <c r="K283" s="62" t="s">
        <v>739</v>
      </c>
      <c r="L283" s="62" t="s">
        <v>52</v>
      </c>
      <c r="M283" s="63" t="s">
        <v>789</v>
      </c>
      <c r="N283" s="62" t="s">
        <v>60</v>
      </c>
      <c r="O283" s="62" t="s">
        <v>60</v>
      </c>
      <c r="P283" s="62" t="s">
        <v>60</v>
      </c>
      <c r="Q283" s="62">
        <v>11.5</v>
      </c>
      <c r="R283" s="62" t="s">
        <v>41</v>
      </c>
      <c r="S283" s="62" t="s">
        <v>42</v>
      </c>
      <c r="T283" s="62" t="s">
        <v>43</v>
      </c>
      <c r="U283" s="71">
        <v>66825753</v>
      </c>
      <c r="V283" s="71">
        <v>66825753</v>
      </c>
      <c r="W283" s="62" t="s">
        <v>44</v>
      </c>
      <c r="X283" s="62" t="s">
        <v>36</v>
      </c>
      <c r="Y283" s="62" t="s">
        <v>741</v>
      </c>
      <c r="Z283" s="62" t="s">
        <v>742</v>
      </c>
      <c r="AA283" s="62">
        <v>6012220601</v>
      </c>
      <c r="AB283" s="62" t="s">
        <v>743</v>
      </c>
    </row>
    <row r="284" spans="1:28" ht="14.25" customHeight="1" x14ac:dyDescent="0.25">
      <c r="A284" s="62" t="s">
        <v>28</v>
      </c>
      <c r="B284" s="62" t="s">
        <v>734</v>
      </c>
      <c r="C284" s="69" t="s">
        <v>735</v>
      </c>
      <c r="D284" s="69" t="s">
        <v>31</v>
      </c>
      <c r="E284" s="69" t="s">
        <v>83</v>
      </c>
      <c r="F284" s="63" t="s">
        <v>790</v>
      </c>
      <c r="G284" s="62" t="s">
        <v>771</v>
      </c>
      <c r="H284" s="62" t="s">
        <v>772</v>
      </c>
      <c r="I284" s="62" t="s">
        <v>749</v>
      </c>
      <c r="J284" s="64">
        <v>80111620</v>
      </c>
      <c r="K284" s="62" t="s">
        <v>739</v>
      </c>
      <c r="L284" s="62" t="s">
        <v>52</v>
      </c>
      <c r="M284" s="62" t="s">
        <v>791</v>
      </c>
      <c r="N284" s="62" t="s">
        <v>60</v>
      </c>
      <c r="O284" s="62" t="s">
        <v>60</v>
      </c>
      <c r="P284" s="62" t="s">
        <v>60</v>
      </c>
      <c r="Q284" s="62">
        <v>11.5</v>
      </c>
      <c r="R284" s="62" t="s">
        <v>41</v>
      </c>
      <c r="S284" s="62" t="s">
        <v>42</v>
      </c>
      <c r="T284" s="62" t="s">
        <v>43</v>
      </c>
      <c r="U284" s="71">
        <v>7057580</v>
      </c>
      <c r="V284" s="71">
        <v>7057580</v>
      </c>
      <c r="W284" s="62" t="s">
        <v>44</v>
      </c>
      <c r="X284" s="62" t="s">
        <v>36</v>
      </c>
      <c r="Y284" s="62" t="s">
        <v>741</v>
      </c>
      <c r="Z284" s="62" t="s">
        <v>742</v>
      </c>
      <c r="AA284" s="62">
        <v>6012220601</v>
      </c>
      <c r="AB284" s="62" t="s">
        <v>743</v>
      </c>
    </row>
    <row r="285" spans="1:28" ht="14.25" customHeight="1" x14ac:dyDescent="0.25">
      <c r="A285" s="62" t="s">
        <v>28</v>
      </c>
      <c r="B285" s="62" t="s">
        <v>734</v>
      </c>
      <c r="C285" s="69" t="s">
        <v>735</v>
      </c>
      <c r="D285" s="69" t="s">
        <v>31</v>
      </c>
      <c r="E285" s="69">
        <v>27</v>
      </c>
      <c r="F285" s="63" t="s">
        <v>792</v>
      </c>
      <c r="G285" s="62" t="s">
        <v>771</v>
      </c>
      <c r="H285" s="62" t="s">
        <v>772</v>
      </c>
      <c r="I285" s="62" t="s">
        <v>749</v>
      </c>
      <c r="J285" s="64">
        <v>80111620</v>
      </c>
      <c r="K285" s="62" t="s">
        <v>739</v>
      </c>
      <c r="L285" s="62" t="s">
        <v>52</v>
      </c>
      <c r="M285" s="63" t="s">
        <v>793</v>
      </c>
      <c r="N285" s="62" t="s">
        <v>60</v>
      </c>
      <c r="O285" s="62" t="s">
        <v>60</v>
      </c>
      <c r="P285" s="62" t="s">
        <v>60</v>
      </c>
      <c r="Q285" s="62">
        <v>11</v>
      </c>
      <c r="R285" s="62" t="s">
        <v>41</v>
      </c>
      <c r="S285" s="62" t="s">
        <v>42</v>
      </c>
      <c r="T285" s="62" t="s">
        <v>43</v>
      </c>
      <c r="U285" s="71">
        <v>42468876</v>
      </c>
      <c r="V285" s="71">
        <v>42468876</v>
      </c>
      <c r="W285" s="62" t="s">
        <v>44</v>
      </c>
      <c r="X285" s="62" t="s">
        <v>36</v>
      </c>
      <c r="Y285" s="62" t="s">
        <v>741</v>
      </c>
      <c r="Z285" s="62" t="s">
        <v>742</v>
      </c>
      <c r="AA285" s="62">
        <v>6012220601</v>
      </c>
      <c r="AB285" s="62" t="s">
        <v>743</v>
      </c>
    </row>
    <row r="286" spans="1:28" ht="14.25" customHeight="1" x14ac:dyDescent="0.25">
      <c r="A286" s="62" t="s">
        <v>28</v>
      </c>
      <c r="B286" s="62" t="s">
        <v>734</v>
      </c>
      <c r="C286" s="69" t="s">
        <v>735</v>
      </c>
      <c r="D286" s="69" t="s">
        <v>31</v>
      </c>
      <c r="E286" s="69">
        <v>27</v>
      </c>
      <c r="F286" s="63" t="s">
        <v>794</v>
      </c>
      <c r="G286" s="62" t="s">
        <v>771</v>
      </c>
      <c r="H286" s="62" t="s">
        <v>772</v>
      </c>
      <c r="I286" s="62" t="s">
        <v>749</v>
      </c>
      <c r="J286" s="64">
        <v>43232605</v>
      </c>
      <c r="K286" s="62" t="s">
        <v>739</v>
      </c>
      <c r="L286" s="62" t="s">
        <v>768</v>
      </c>
      <c r="M286" s="63" t="s">
        <v>795</v>
      </c>
      <c r="N286" s="62" t="s">
        <v>96</v>
      </c>
      <c r="O286" s="62" t="s">
        <v>97</v>
      </c>
      <c r="P286" s="62" t="s">
        <v>97</v>
      </c>
      <c r="Q286" s="62">
        <v>12</v>
      </c>
      <c r="R286" s="62" t="s">
        <v>41</v>
      </c>
      <c r="S286" s="62" t="s">
        <v>116</v>
      </c>
      <c r="T286" s="62" t="s">
        <v>43</v>
      </c>
      <c r="U286" s="71">
        <v>27997791</v>
      </c>
      <c r="V286" s="71">
        <v>27997791</v>
      </c>
      <c r="W286" s="62" t="s">
        <v>44</v>
      </c>
      <c r="X286" s="62" t="s">
        <v>36</v>
      </c>
      <c r="Y286" s="62" t="s">
        <v>741</v>
      </c>
      <c r="Z286" s="62" t="s">
        <v>742</v>
      </c>
      <c r="AA286" s="62">
        <v>6012220601</v>
      </c>
      <c r="AB286" s="62" t="s">
        <v>743</v>
      </c>
    </row>
    <row r="287" spans="1:28" ht="14.25" customHeight="1" x14ac:dyDescent="0.25">
      <c r="A287" s="62" t="s">
        <v>28</v>
      </c>
      <c r="B287" s="62" t="s">
        <v>734</v>
      </c>
      <c r="C287" s="69" t="s">
        <v>735</v>
      </c>
      <c r="D287" s="69" t="s">
        <v>31</v>
      </c>
      <c r="E287" s="69">
        <v>4</v>
      </c>
      <c r="F287" s="63" t="s">
        <v>796</v>
      </c>
      <c r="G287" s="62" t="s">
        <v>771</v>
      </c>
      <c r="H287" s="62" t="s">
        <v>772</v>
      </c>
      <c r="I287" s="62" t="s">
        <v>749</v>
      </c>
      <c r="J287" s="64">
        <v>80111620</v>
      </c>
      <c r="K287" s="62" t="s">
        <v>739</v>
      </c>
      <c r="L287" s="62" t="s">
        <v>52</v>
      </c>
      <c r="M287" s="62" t="s">
        <v>797</v>
      </c>
      <c r="N287" s="62" t="s">
        <v>60</v>
      </c>
      <c r="O287" s="62" t="s">
        <v>60</v>
      </c>
      <c r="P287" s="62" t="s">
        <v>60</v>
      </c>
      <c r="Q287" s="62">
        <v>11.5</v>
      </c>
      <c r="R287" s="62" t="s">
        <v>41</v>
      </c>
      <c r="S287" s="62" t="s">
        <v>42</v>
      </c>
      <c r="T287" s="62" t="s">
        <v>43</v>
      </c>
      <c r="U287" s="71">
        <v>12397420</v>
      </c>
      <c r="V287" s="71">
        <v>12397420</v>
      </c>
      <c r="W287" s="62" t="s">
        <v>44</v>
      </c>
      <c r="X287" s="62" t="s">
        <v>36</v>
      </c>
      <c r="Y287" s="62" t="s">
        <v>741</v>
      </c>
      <c r="Z287" s="62" t="s">
        <v>742</v>
      </c>
      <c r="AA287" s="62">
        <v>6012220601</v>
      </c>
      <c r="AB287" s="62" t="s">
        <v>743</v>
      </c>
    </row>
    <row r="288" spans="1:28" ht="14.25" customHeight="1" x14ac:dyDescent="0.25">
      <c r="A288" s="62" t="s">
        <v>28</v>
      </c>
      <c r="B288" s="62" t="s">
        <v>734</v>
      </c>
      <c r="C288" s="69" t="s">
        <v>735</v>
      </c>
      <c r="D288" s="69" t="s">
        <v>31</v>
      </c>
      <c r="E288" s="69">
        <v>40</v>
      </c>
      <c r="F288" s="63" t="s">
        <v>798</v>
      </c>
      <c r="G288" s="62" t="s">
        <v>771</v>
      </c>
      <c r="H288" s="62" t="s">
        <v>799</v>
      </c>
      <c r="I288" s="62" t="s">
        <v>753</v>
      </c>
      <c r="J288" s="64">
        <v>80111620</v>
      </c>
      <c r="K288" s="62" t="s">
        <v>800</v>
      </c>
      <c r="L288" s="62" t="s">
        <v>52</v>
      </c>
      <c r="M288" s="62" t="s">
        <v>801</v>
      </c>
      <c r="N288" s="62" t="s">
        <v>40</v>
      </c>
      <c r="O288" s="62" t="s">
        <v>40</v>
      </c>
      <c r="P288" s="62" t="s">
        <v>40</v>
      </c>
      <c r="Q288" s="62">
        <v>3.7</v>
      </c>
      <c r="R288" s="62" t="s">
        <v>41</v>
      </c>
      <c r="S288" s="62" t="s">
        <v>42</v>
      </c>
      <c r="T288" s="62" t="s">
        <v>43</v>
      </c>
      <c r="U288" s="71">
        <v>35000000</v>
      </c>
      <c r="V288" s="71">
        <v>35000000</v>
      </c>
      <c r="W288" s="62" t="s">
        <v>44</v>
      </c>
      <c r="X288" s="62" t="s">
        <v>36</v>
      </c>
      <c r="Y288" s="62" t="s">
        <v>741</v>
      </c>
      <c r="Z288" s="62" t="s">
        <v>742</v>
      </c>
      <c r="AA288" s="62">
        <v>6012220601</v>
      </c>
      <c r="AB288" s="62" t="s">
        <v>743</v>
      </c>
    </row>
    <row r="289" spans="1:28" ht="15.75" customHeight="1" x14ac:dyDescent="0.25">
      <c r="A289" s="62" t="s">
        <v>28</v>
      </c>
      <c r="B289" s="62" t="s">
        <v>734</v>
      </c>
      <c r="C289" s="69" t="s">
        <v>735</v>
      </c>
      <c r="D289" s="69" t="s">
        <v>31</v>
      </c>
      <c r="E289" s="69">
        <v>35</v>
      </c>
      <c r="F289" s="63" t="s">
        <v>802</v>
      </c>
      <c r="G289" s="62" t="s">
        <v>771</v>
      </c>
      <c r="H289" s="62" t="s">
        <v>799</v>
      </c>
      <c r="I289" s="62" t="s">
        <v>757</v>
      </c>
      <c r="J289" s="64">
        <v>80111620</v>
      </c>
      <c r="K289" s="62" t="s">
        <v>800</v>
      </c>
      <c r="L289" s="62" t="s">
        <v>52</v>
      </c>
      <c r="M289" s="62" t="s">
        <v>803</v>
      </c>
      <c r="N289" s="62" t="s">
        <v>69</v>
      </c>
      <c r="O289" s="62" t="s">
        <v>69</v>
      </c>
      <c r="P289" s="62" t="s">
        <v>69</v>
      </c>
      <c r="Q289" s="62">
        <v>6</v>
      </c>
      <c r="R289" s="62" t="s">
        <v>41</v>
      </c>
      <c r="S289" s="62" t="s">
        <v>42</v>
      </c>
      <c r="T289" s="62" t="s">
        <v>43</v>
      </c>
      <c r="U289" s="112">
        <v>32000000</v>
      </c>
      <c r="V289" s="71">
        <v>32000000</v>
      </c>
      <c r="W289" s="62" t="s">
        <v>44</v>
      </c>
      <c r="X289" s="62" t="s">
        <v>36</v>
      </c>
      <c r="Y289" s="62" t="s">
        <v>741</v>
      </c>
      <c r="Z289" s="62" t="s">
        <v>742</v>
      </c>
      <c r="AA289" s="62">
        <v>6012220601</v>
      </c>
      <c r="AB289" s="62" t="s">
        <v>743</v>
      </c>
    </row>
    <row r="290" spans="1:28" ht="14.25" customHeight="1" x14ac:dyDescent="0.25">
      <c r="A290" s="62" t="s">
        <v>28</v>
      </c>
      <c r="B290" s="62" t="s">
        <v>734</v>
      </c>
      <c r="C290" s="69" t="s">
        <v>735</v>
      </c>
      <c r="D290" s="69" t="s">
        <v>31</v>
      </c>
      <c r="E290" s="69">
        <v>6</v>
      </c>
      <c r="F290" s="63" t="s">
        <v>804</v>
      </c>
      <c r="G290" s="62" t="s">
        <v>771</v>
      </c>
      <c r="H290" s="62" t="s">
        <v>799</v>
      </c>
      <c r="I290" s="62" t="s">
        <v>757</v>
      </c>
      <c r="J290" s="64">
        <v>80111620</v>
      </c>
      <c r="K290" s="62" t="s">
        <v>800</v>
      </c>
      <c r="L290" s="62" t="s">
        <v>52</v>
      </c>
      <c r="M290" s="62" t="s">
        <v>805</v>
      </c>
      <c r="N290" s="62" t="s">
        <v>54</v>
      </c>
      <c r="O290" s="62" t="s">
        <v>54</v>
      </c>
      <c r="P290" s="63" t="s">
        <v>54</v>
      </c>
      <c r="Q290" s="62">
        <v>11</v>
      </c>
      <c r="R290" s="62" t="s">
        <v>41</v>
      </c>
      <c r="S290" s="62" t="s">
        <v>42</v>
      </c>
      <c r="T290" s="62" t="s">
        <v>43</v>
      </c>
      <c r="U290" s="71">
        <v>45000000</v>
      </c>
      <c r="V290" s="71">
        <v>45000000</v>
      </c>
      <c r="W290" s="62" t="s">
        <v>44</v>
      </c>
      <c r="X290" s="62" t="s">
        <v>36</v>
      </c>
      <c r="Y290" s="62" t="s">
        <v>741</v>
      </c>
      <c r="Z290" s="62" t="s">
        <v>742</v>
      </c>
      <c r="AA290" s="62">
        <v>6012220601</v>
      </c>
      <c r="AB290" s="62" t="s">
        <v>743</v>
      </c>
    </row>
    <row r="291" spans="1:28" ht="14.25" customHeight="1" x14ac:dyDescent="0.25">
      <c r="A291" s="62" t="s">
        <v>28</v>
      </c>
      <c r="B291" s="62" t="s">
        <v>734</v>
      </c>
      <c r="C291" s="69" t="s">
        <v>735</v>
      </c>
      <c r="D291" s="69" t="s">
        <v>31</v>
      </c>
      <c r="E291" s="69">
        <v>35</v>
      </c>
      <c r="F291" s="63" t="s">
        <v>806</v>
      </c>
      <c r="G291" s="62" t="s">
        <v>771</v>
      </c>
      <c r="H291" s="62" t="s">
        <v>799</v>
      </c>
      <c r="I291" s="62" t="s">
        <v>757</v>
      </c>
      <c r="J291" s="65">
        <v>80111620</v>
      </c>
      <c r="K291" s="63" t="s">
        <v>800</v>
      </c>
      <c r="L291" s="63" t="s">
        <v>100</v>
      </c>
      <c r="M291" s="62" t="s">
        <v>807</v>
      </c>
      <c r="N291" s="62" t="s">
        <v>111</v>
      </c>
      <c r="O291" s="62" t="s">
        <v>111</v>
      </c>
      <c r="P291" s="62" t="s">
        <v>111</v>
      </c>
      <c r="Q291" s="62">
        <v>5</v>
      </c>
      <c r="R291" s="62" t="s">
        <v>41</v>
      </c>
      <c r="S291" s="62" t="s">
        <v>42</v>
      </c>
      <c r="T291" s="62" t="s">
        <v>43</v>
      </c>
      <c r="U291" s="112">
        <v>30000000</v>
      </c>
      <c r="V291" s="71">
        <v>30000000</v>
      </c>
      <c r="W291" s="62" t="s">
        <v>44</v>
      </c>
      <c r="X291" s="62" t="s">
        <v>36</v>
      </c>
      <c r="Y291" s="62" t="s">
        <v>741</v>
      </c>
      <c r="Z291" s="62" t="s">
        <v>742</v>
      </c>
      <c r="AA291" s="62">
        <v>6012220601</v>
      </c>
      <c r="AB291" s="62" t="s">
        <v>743</v>
      </c>
    </row>
    <row r="292" spans="1:28" ht="14.25" customHeight="1" x14ac:dyDescent="0.25">
      <c r="A292" s="62" t="s">
        <v>28</v>
      </c>
      <c r="B292" s="62" t="s">
        <v>734</v>
      </c>
      <c r="C292" s="69" t="s">
        <v>735</v>
      </c>
      <c r="D292" s="69" t="s">
        <v>31</v>
      </c>
      <c r="E292" s="69">
        <v>3</v>
      </c>
      <c r="F292" s="63" t="s">
        <v>808</v>
      </c>
      <c r="G292" s="62" t="s">
        <v>771</v>
      </c>
      <c r="H292" s="62" t="s">
        <v>799</v>
      </c>
      <c r="I292" s="62" t="s">
        <v>757</v>
      </c>
      <c r="J292" s="65">
        <v>80111620</v>
      </c>
      <c r="K292" s="63" t="s">
        <v>800</v>
      </c>
      <c r="L292" s="63" t="s">
        <v>52</v>
      </c>
      <c r="M292" s="62" t="s">
        <v>809</v>
      </c>
      <c r="N292" s="62" t="s">
        <v>60</v>
      </c>
      <c r="O292" s="62" t="s">
        <v>60</v>
      </c>
      <c r="P292" s="62" t="s">
        <v>60</v>
      </c>
      <c r="Q292" s="62">
        <v>11.5</v>
      </c>
      <c r="R292" s="62" t="s">
        <v>41</v>
      </c>
      <c r="S292" s="62" t="s">
        <v>42</v>
      </c>
      <c r="T292" s="62" t="s">
        <v>43</v>
      </c>
      <c r="U292" s="71">
        <v>2000000</v>
      </c>
      <c r="V292" s="71">
        <v>2000000</v>
      </c>
      <c r="W292" s="62" t="s">
        <v>44</v>
      </c>
      <c r="X292" s="62" t="s">
        <v>36</v>
      </c>
      <c r="Y292" s="62" t="s">
        <v>741</v>
      </c>
      <c r="Z292" s="62" t="s">
        <v>742</v>
      </c>
      <c r="AA292" s="62">
        <v>6012220601</v>
      </c>
      <c r="AB292" s="62" t="s">
        <v>743</v>
      </c>
    </row>
    <row r="293" spans="1:28" ht="14.25" customHeight="1" x14ac:dyDescent="0.25">
      <c r="A293" s="62" t="s">
        <v>28</v>
      </c>
      <c r="B293" s="62" t="s">
        <v>734</v>
      </c>
      <c r="C293" s="69" t="s">
        <v>735</v>
      </c>
      <c r="D293" s="69" t="s">
        <v>31</v>
      </c>
      <c r="E293" s="69">
        <v>6</v>
      </c>
      <c r="F293" s="63" t="s">
        <v>810</v>
      </c>
      <c r="G293" s="62" t="s">
        <v>771</v>
      </c>
      <c r="H293" s="62" t="s">
        <v>799</v>
      </c>
      <c r="I293" s="62" t="s">
        <v>757</v>
      </c>
      <c r="J293" s="65">
        <v>80111620</v>
      </c>
      <c r="K293" s="63" t="s">
        <v>800</v>
      </c>
      <c r="L293" s="63" t="s">
        <v>52</v>
      </c>
      <c r="M293" s="62" t="s">
        <v>811</v>
      </c>
      <c r="N293" s="62" t="s">
        <v>60</v>
      </c>
      <c r="O293" s="62" t="s">
        <v>60</v>
      </c>
      <c r="P293" s="62" t="s">
        <v>60</v>
      </c>
      <c r="Q293" s="62">
        <v>11.5</v>
      </c>
      <c r="R293" s="62" t="s">
        <v>41</v>
      </c>
      <c r="S293" s="62" t="s">
        <v>42</v>
      </c>
      <c r="T293" s="62" t="s">
        <v>43</v>
      </c>
      <c r="U293" s="71">
        <v>10200000</v>
      </c>
      <c r="V293" s="71">
        <v>10200000</v>
      </c>
      <c r="W293" s="62" t="s">
        <v>44</v>
      </c>
      <c r="X293" s="62" t="s">
        <v>36</v>
      </c>
      <c r="Y293" s="62" t="s">
        <v>741</v>
      </c>
      <c r="Z293" s="62" t="s">
        <v>742</v>
      </c>
      <c r="AA293" s="62">
        <v>6012220601</v>
      </c>
      <c r="AB293" s="62" t="s">
        <v>743</v>
      </c>
    </row>
    <row r="294" spans="1:28" ht="14.25" customHeight="1" x14ac:dyDescent="0.25">
      <c r="A294" s="62" t="s">
        <v>28</v>
      </c>
      <c r="B294" s="62" t="s">
        <v>734</v>
      </c>
      <c r="C294" s="69" t="s">
        <v>735</v>
      </c>
      <c r="D294" s="69" t="s">
        <v>31</v>
      </c>
      <c r="E294" s="69">
        <v>35</v>
      </c>
      <c r="F294" s="63" t="s">
        <v>812</v>
      </c>
      <c r="G294" s="62" t="s">
        <v>771</v>
      </c>
      <c r="H294" s="62" t="s">
        <v>799</v>
      </c>
      <c r="I294" s="62" t="s">
        <v>757</v>
      </c>
      <c r="J294" s="65">
        <v>80111620</v>
      </c>
      <c r="K294" s="63" t="s">
        <v>800</v>
      </c>
      <c r="L294" s="63" t="s">
        <v>52</v>
      </c>
      <c r="M294" s="62" t="s">
        <v>813</v>
      </c>
      <c r="N294" s="62" t="s">
        <v>60</v>
      </c>
      <c r="O294" s="62" t="s">
        <v>60</v>
      </c>
      <c r="P294" s="63" t="s">
        <v>54</v>
      </c>
      <c r="Q294" s="62">
        <v>11</v>
      </c>
      <c r="R294" s="62" t="s">
        <v>41</v>
      </c>
      <c r="S294" s="62" t="s">
        <v>42</v>
      </c>
      <c r="T294" s="62" t="s">
        <v>43</v>
      </c>
      <c r="U294" s="112">
        <v>76206667</v>
      </c>
      <c r="V294" s="71">
        <v>76206667</v>
      </c>
      <c r="W294" s="62" t="s">
        <v>44</v>
      </c>
      <c r="X294" s="62" t="s">
        <v>36</v>
      </c>
      <c r="Y294" s="62" t="s">
        <v>741</v>
      </c>
      <c r="Z294" s="62" t="s">
        <v>742</v>
      </c>
      <c r="AA294" s="62">
        <v>6012220601</v>
      </c>
      <c r="AB294" s="62" t="s">
        <v>743</v>
      </c>
    </row>
    <row r="295" spans="1:28" ht="14.25" customHeight="1" x14ac:dyDescent="0.25">
      <c r="A295" s="62" t="s">
        <v>28</v>
      </c>
      <c r="B295" s="62" t="s">
        <v>734</v>
      </c>
      <c r="C295" s="69" t="s">
        <v>735</v>
      </c>
      <c r="D295" s="69" t="s">
        <v>31</v>
      </c>
      <c r="E295" s="69">
        <v>40</v>
      </c>
      <c r="F295" s="63" t="s">
        <v>814</v>
      </c>
      <c r="G295" s="62" t="s">
        <v>771</v>
      </c>
      <c r="H295" s="62" t="s">
        <v>799</v>
      </c>
      <c r="I295" s="62" t="s">
        <v>757</v>
      </c>
      <c r="J295" s="65">
        <v>80111620</v>
      </c>
      <c r="K295" s="63" t="s">
        <v>800</v>
      </c>
      <c r="L295" s="63" t="s">
        <v>52</v>
      </c>
      <c r="M295" s="62" t="s">
        <v>815</v>
      </c>
      <c r="N295" s="62" t="s">
        <v>60</v>
      </c>
      <c r="O295" s="62" t="s">
        <v>60</v>
      </c>
      <c r="P295" s="63" t="s">
        <v>54</v>
      </c>
      <c r="Q295" s="63">
        <v>11</v>
      </c>
      <c r="R295" s="62" t="s">
        <v>41</v>
      </c>
      <c r="S295" s="62" t="s">
        <v>42</v>
      </c>
      <c r="T295" s="63" t="s">
        <v>43</v>
      </c>
      <c r="U295" s="112">
        <v>37800000</v>
      </c>
      <c r="V295" s="112">
        <v>37800000</v>
      </c>
      <c r="W295" s="62" t="s">
        <v>44</v>
      </c>
      <c r="X295" s="62" t="s">
        <v>36</v>
      </c>
      <c r="Y295" s="62" t="s">
        <v>741</v>
      </c>
      <c r="Z295" s="62" t="s">
        <v>742</v>
      </c>
      <c r="AA295" s="62">
        <v>6012220601</v>
      </c>
      <c r="AB295" s="62" t="s">
        <v>743</v>
      </c>
    </row>
    <row r="296" spans="1:28" ht="14.25" customHeight="1" x14ac:dyDescent="0.25">
      <c r="A296" s="62" t="s">
        <v>28</v>
      </c>
      <c r="B296" s="62" t="s">
        <v>734</v>
      </c>
      <c r="C296" s="69" t="s">
        <v>735</v>
      </c>
      <c r="D296" s="69" t="s">
        <v>31</v>
      </c>
      <c r="E296" s="69">
        <v>35</v>
      </c>
      <c r="F296" s="63" t="s">
        <v>816</v>
      </c>
      <c r="G296" s="62" t="s">
        <v>771</v>
      </c>
      <c r="H296" s="62" t="s">
        <v>799</v>
      </c>
      <c r="I296" s="62" t="s">
        <v>757</v>
      </c>
      <c r="J296" s="65">
        <v>80111620</v>
      </c>
      <c r="K296" s="63" t="s">
        <v>800</v>
      </c>
      <c r="L296" s="63" t="s">
        <v>52</v>
      </c>
      <c r="M296" s="62" t="s">
        <v>817</v>
      </c>
      <c r="N296" s="62" t="s">
        <v>54</v>
      </c>
      <c r="O296" s="62" t="s">
        <v>54</v>
      </c>
      <c r="P296" s="62" t="s">
        <v>54</v>
      </c>
      <c r="Q296" s="63">
        <v>11</v>
      </c>
      <c r="R296" s="62" t="s">
        <v>41</v>
      </c>
      <c r="S296" s="62" t="s">
        <v>42</v>
      </c>
      <c r="T296" s="63" t="s">
        <v>43</v>
      </c>
      <c r="U296" s="112">
        <v>11831673</v>
      </c>
      <c r="V296" s="71">
        <v>11831673</v>
      </c>
      <c r="W296" s="62" t="s">
        <v>44</v>
      </c>
      <c r="X296" s="62" t="s">
        <v>36</v>
      </c>
      <c r="Y296" s="62" t="s">
        <v>741</v>
      </c>
      <c r="Z296" s="62" t="s">
        <v>742</v>
      </c>
      <c r="AA296" s="62">
        <v>6012220601</v>
      </c>
      <c r="AB296" s="62" t="s">
        <v>743</v>
      </c>
    </row>
    <row r="297" spans="1:28" ht="14.25" customHeight="1" x14ac:dyDescent="0.25">
      <c r="A297" s="62" t="s">
        <v>28</v>
      </c>
      <c r="B297" s="62" t="s">
        <v>734</v>
      </c>
      <c r="C297" s="69" t="s">
        <v>735</v>
      </c>
      <c r="D297" s="69" t="s">
        <v>31</v>
      </c>
      <c r="E297" s="69">
        <v>35</v>
      </c>
      <c r="F297" s="63" t="s">
        <v>818</v>
      </c>
      <c r="G297" s="62" t="s">
        <v>819</v>
      </c>
      <c r="H297" s="62" t="s">
        <v>820</v>
      </c>
      <c r="I297" s="62" t="s">
        <v>821</v>
      </c>
      <c r="J297" s="65">
        <v>80111620</v>
      </c>
      <c r="K297" s="63" t="s">
        <v>754</v>
      </c>
      <c r="L297" s="63" t="s">
        <v>52</v>
      </c>
      <c r="M297" s="62" t="s">
        <v>822</v>
      </c>
      <c r="N297" s="62" t="s">
        <v>96</v>
      </c>
      <c r="O297" s="62" t="s">
        <v>96</v>
      </c>
      <c r="P297" s="62" t="s">
        <v>96</v>
      </c>
      <c r="Q297" s="62">
        <v>8</v>
      </c>
      <c r="R297" s="62" t="s">
        <v>41</v>
      </c>
      <c r="S297" s="62" t="s">
        <v>823</v>
      </c>
      <c r="T297" s="63" t="s">
        <v>43</v>
      </c>
      <c r="U297" s="112">
        <v>7769439</v>
      </c>
      <c r="V297" s="71">
        <v>7769439</v>
      </c>
      <c r="W297" s="62" t="s">
        <v>44</v>
      </c>
      <c r="X297" s="62" t="s">
        <v>36</v>
      </c>
      <c r="Y297" s="62" t="s">
        <v>741</v>
      </c>
      <c r="Z297" s="62" t="s">
        <v>742</v>
      </c>
      <c r="AA297" s="62">
        <v>6012220601</v>
      </c>
      <c r="AB297" s="62" t="s">
        <v>743</v>
      </c>
    </row>
    <row r="298" spans="1:28" ht="14.25" customHeight="1" x14ac:dyDescent="0.25">
      <c r="A298" s="62" t="s">
        <v>28</v>
      </c>
      <c r="B298" s="62" t="s">
        <v>734</v>
      </c>
      <c r="C298" s="69" t="s">
        <v>735</v>
      </c>
      <c r="D298" s="69" t="s">
        <v>31</v>
      </c>
      <c r="E298" s="69">
        <v>35</v>
      </c>
      <c r="F298" s="63" t="s">
        <v>824</v>
      </c>
      <c r="G298" s="62" t="s">
        <v>819</v>
      </c>
      <c r="H298" s="62" t="s">
        <v>820</v>
      </c>
      <c r="I298" s="62" t="s">
        <v>821</v>
      </c>
      <c r="J298" s="65">
        <v>80111620</v>
      </c>
      <c r="K298" s="63" t="s">
        <v>754</v>
      </c>
      <c r="L298" s="63" t="s">
        <v>52</v>
      </c>
      <c r="M298" s="62" t="s">
        <v>825</v>
      </c>
      <c r="N298" s="62" t="s">
        <v>54</v>
      </c>
      <c r="O298" s="62" t="s">
        <v>54</v>
      </c>
      <c r="P298" s="62" t="s">
        <v>54</v>
      </c>
      <c r="Q298" s="63">
        <v>11</v>
      </c>
      <c r="R298" s="62" t="s">
        <v>41</v>
      </c>
      <c r="S298" s="62" t="s">
        <v>42</v>
      </c>
      <c r="T298" s="63" t="s">
        <v>826</v>
      </c>
      <c r="U298" s="112">
        <v>2933333</v>
      </c>
      <c r="V298" s="71">
        <v>2933333</v>
      </c>
      <c r="W298" s="62" t="s">
        <v>44</v>
      </c>
      <c r="X298" s="62" t="s">
        <v>36</v>
      </c>
      <c r="Y298" s="62" t="s">
        <v>741</v>
      </c>
      <c r="Z298" s="62" t="s">
        <v>742</v>
      </c>
      <c r="AA298" s="62">
        <v>6012220601</v>
      </c>
      <c r="AB298" s="62" t="s">
        <v>743</v>
      </c>
    </row>
    <row r="299" spans="1:28" ht="14.25" customHeight="1" x14ac:dyDescent="0.25">
      <c r="A299" s="62" t="s">
        <v>28</v>
      </c>
      <c r="B299" s="62" t="s">
        <v>734</v>
      </c>
      <c r="C299" s="69" t="s">
        <v>735</v>
      </c>
      <c r="D299" s="69" t="s">
        <v>31</v>
      </c>
      <c r="E299" s="69">
        <v>35</v>
      </c>
      <c r="F299" s="63" t="s">
        <v>827</v>
      </c>
      <c r="G299" s="62" t="s">
        <v>819</v>
      </c>
      <c r="H299" s="62" t="s">
        <v>820</v>
      </c>
      <c r="I299" s="62" t="s">
        <v>821</v>
      </c>
      <c r="J299" s="65">
        <v>80101507</v>
      </c>
      <c r="K299" s="63" t="s">
        <v>754</v>
      </c>
      <c r="L299" s="63" t="s">
        <v>100</v>
      </c>
      <c r="M299" s="62" t="s">
        <v>828</v>
      </c>
      <c r="N299" s="62" t="s">
        <v>111</v>
      </c>
      <c r="O299" s="62" t="s">
        <v>111</v>
      </c>
      <c r="P299" s="62" t="s">
        <v>40</v>
      </c>
      <c r="Q299" s="62">
        <v>4.5</v>
      </c>
      <c r="R299" s="62" t="s">
        <v>41</v>
      </c>
      <c r="S299" s="62" t="s">
        <v>823</v>
      </c>
      <c r="T299" s="63" t="s">
        <v>826</v>
      </c>
      <c r="U299" s="112">
        <v>60000000</v>
      </c>
      <c r="V299" s="71">
        <v>60000000</v>
      </c>
      <c r="W299" s="62" t="s">
        <v>44</v>
      </c>
      <c r="X299" s="62" t="s">
        <v>36</v>
      </c>
      <c r="Y299" s="62" t="s">
        <v>741</v>
      </c>
      <c r="Z299" s="62" t="s">
        <v>742</v>
      </c>
      <c r="AA299" s="62">
        <v>6012220601</v>
      </c>
      <c r="AB299" s="62" t="s">
        <v>743</v>
      </c>
    </row>
    <row r="300" spans="1:28" ht="14.25" customHeight="1" x14ac:dyDescent="0.25">
      <c r="A300" s="62" t="s">
        <v>28</v>
      </c>
      <c r="B300" s="62" t="s">
        <v>734</v>
      </c>
      <c r="C300" s="69" t="s">
        <v>735</v>
      </c>
      <c r="D300" s="69" t="s">
        <v>31</v>
      </c>
      <c r="E300" s="69">
        <v>4</v>
      </c>
      <c r="F300" s="63" t="s">
        <v>829</v>
      </c>
      <c r="G300" s="62" t="s">
        <v>819</v>
      </c>
      <c r="H300" s="62" t="s">
        <v>820</v>
      </c>
      <c r="I300" s="62" t="s">
        <v>757</v>
      </c>
      <c r="J300" s="65">
        <v>80111620</v>
      </c>
      <c r="K300" s="63" t="s">
        <v>754</v>
      </c>
      <c r="L300" s="63" t="s">
        <v>52</v>
      </c>
      <c r="M300" s="62" t="s">
        <v>830</v>
      </c>
      <c r="N300" s="62" t="s">
        <v>60</v>
      </c>
      <c r="O300" s="62" t="s">
        <v>60</v>
      </c>
      <c r="P300" s="62" t="s">
        <v>60</v>
      </c>
      <c r="Q300" s="63">
        <v>11.5</v>
      </c>
      <c r="R300" s="62" t="s">
        <v>41</v>
      </c>
      <c r="S300" s="62" t="s">
        <v>42</v>
      </c>
      <c r="T300" s="63" t="s">
        <v>826</v>
      </c>
      <c r="U300" s="71">
        <v>20839740</v>
      </c>
      <c r="V300" s="71">
        <v>20839740</v>
      </c>
      <c r="W300" s="62" t="s">
        <v>44</v>
      </c>
      <c r="X300" s="62" t="s">
        <v>36</v>
      </c>
      <c r="Y300" s="62" t="s">
        <v>741</v>
      </c>
      <c r="Z300" s="62" t="s">
        <v>742</v>
      </c>
      <c r="AA300" s="62">
        <v>6012220601</v>
      </c>
      <c r="AB300" s="62" t="s">
        <v>743</v>
      </c>
    </row>
    <row r="301" spans="1:28" ht="14.25" customHeight="1" x14ac:dyDescent="0.25">
      <c r="A301" s="62" t="s">
        <v>28</v>
      </c>
      <c r="B301" s="62" t="s">
        <v>734</v>
      </c>
      <c r="C301" s="69" t="s">
        <v>735</v>
      </c>
      <c r="D301" s="69" t="s">
        <v>31</v>
      </c>
      <c r="E301" s="69">
        <v>24</v>
      </c>
      <c r="F301" s="63" t="s">
        <v>831</v>
      </c>
      <c r="G301" s="62" t="s">
        <v>819</v>
      </c>
      <c r="H301" s="62" t="s">
        <v>820</v>
      </c>
      <c r="I301" s="62" t="s">
        <v>757</v>
      </c>
      <c r="J301" s="65">
        <v>80111620</v>
      </c>
      <c r="K301" s="63" t="s">
        <v>754</v>
      </c>
      <c r="L301" s="63" t="s">
        <v>52</v>
      </c>
      <c r="M301" s="62" t="s">
        <v>832</v>
      </c>
      <c r="N301" s="62" t="s">
        <v>60</v>
      </c>
      <c r="O301" s="62" t="s">
        <v>60</v>
      </c>
      <c r="P301" s="62" t="s">
        <v>60</v>
      </c>
      <c r="Q301" s="63">
        <v>10</v>
      </c>
      <c r="R301" s="62" t="s">
        <v>41</v>
      </c>
      <c r="S301" s="62" t="s">
        <v>42</v>
      </c>
      <c r="T301" s="63" t="s">
        <v>826</v>
      </c>
      <c r="U301" s="71">
        <v>84763894</v>
      </c>
      <c r="V301" s="71">
        <v>84763894</v>
      </c>
      <c r="W301" s="62" t="s">
        <v>44</v>
      </c>
      <c r="X301" s="62" t="s">
        <v>36</v>
      </c>
      <c r="Y301" s="62" t="s">
        <v>741</v>
      </c>
      <c r="Z301" s="62" t="s">
        <v>742</v>
      </c>
      <c r="AA301" s="62">
        <v>6012220601</v>
      </c>
      <c r="AB301" s="62" t="s">
        <v>743</v>
      </c>
    </row>
    <row r="302" spans="1:28" ht="14.25" customHeight="1" x14ac:dyDescent="0.25">
      <c r="A302" s="62" t="s">
        <v>28</v>
      </c>
      <c r="B302" s="62" t="s">
        <v>734</v>
      </c>
      <c r="C302" s="69" t="s">
        <v>735</v>
      </c>
      <c r="D302" s="69" t="s">
        <v>31</v>
      </c>
      <c r="E302" s="69">
        <v>6</v>
      </c>
      <c r="F302" s="63" t="s">
        <v>833</v>
      </c>
      <c r="G302" s="62" t="s">
        <v>819</v>
      </c>
      <c r="H302" s="62" t="s">
        <v>820</v>
      </c>
      <c r="I302" s="62" t="s">
        <v>757</v>
      </c>
      <c r="J302" s="65">
        <v>80111620</v>
      </c>
      <c r="K302" s="63" t="s">
        <v>754</v>
      </c>
      <c r="L302" s="63" t="s">
        <v>52</v>
      </c>
      <c r="M302" s="62" t="s">
        <v>834</v>
      </c>
      <c r="N302" s="62" t="s">
        <v>54</v>
      </c>
      <c r="O302" s="62" t="s">
        <v>54</v>
      </c>
      <c r="P302" s="62" t="s">
        <v>54</v>
      </c>
      <c r="Q302" s="63">
        <v>11</v>
      </c>
      <c r="R302" s="62" t="s">
        <v>41</v>
      </c>
      <c r="S302" s="62" t="s">
        <v>42</v>
      </c>
      <c r="T302" s="63" t="s">
        <v>826</v>
      </c>
      <c r="U302" s="71">
        <v>84000000</v>
      </c>
      <c r="V302" s="71">
        <v>84000000</v>
      </c>
      <c r="W302" s="62" t="s">
        <v>44</v>
      </c>
      <c r="X302" s="62" t="s">
        <v>36</v>
      </c>
      <c r="Y302" s="62" t="s">
        <v>741</v>
      </c>
      <c r="Z302" s="62" t="s">
        <v>742</v>
      </c>
      <c r="AA302" s="62">
        <v>6012220601</v>
      </c>
      <c r="AB302" s="62" t="s">
        <v>743</v>
      </c>
    </row>
    <row r="303" spans="1:28" ht="14.25" customHeight="1" x14ac:dyDescent="0.25">
      <c r="A303" s="62" t="s">
        <v>28</v>
      </c>
      <c r="B303" s="62" t="s">
        <v>734</v>
      </c>
      <c r="C303" s="69" t="s">
        <v>735</v>
      </c>
      <c r="D303" s="69" t="s">
        <v>31</v>
      </c>
      <c r="E303" s="69">
        <v>24</v>
      </c>
      <c r="F303" s="63" t="s">
        <v>835</v>
      </c>
      <c r="G303" s="62" t="s">
        <v>819</v>
      </c>
      <c r="H303" s="62" t="s">
        <v>820</v>
      </c>
      <c r="I303" s="62" t="s">
        <v>757</v>
      </c>
      <c r="J303" s="65">
        <v>80111620</v>
      </c>
      <c r="K303" s="63" t="s">
        <v>754</v>
      </c>
      <c r="L303" s="63" t="s">
        <v>52</v>
      </c>
      <c r="M303" s="62" t="s">
        <v>836</v>
      </c>
      <c r="N303" s="62" t="s">
        <v>60</v>
      </c>
      <c r="O303" s="62" t="s">
        <v>60</v>
      </c>
      <c r="P303" s="62" t="s">
        <v>60</v>
      </c>
      <c r="Q303" s="63">
        <v>11</v>
      </c>
      <c r="R303" s="62" t="s">
        <v>41</v>
      </c>
      <c r="S303" s="62" t="s">
        <v>42</v>
      </c>
      <c r="T303" s="63" t="s">
        <v>826</v>
      </c>
      <c r="U303" s="71">
        <v>147348692</v>
      </c>
      <c r="V303" s="71">
        <v>147348692</v>
      </c>
      <c r="W303" s="62" t="s">
        <v>44</v>
      </c>
      <c r="X303" s="62" t="s">
        <v>36</v>
      </c>
      <c r="Y303" s="62" t="s">
        <v>741</v>
      </c>
      <c r="Z303" s="62" t="s">
        <v>742</v>
      </c>
      <c r="AA303" s="62">
        <v>6012220601</v>
      </c>
      <c r="AB303" s="62" t="s">
        <v>743</v>
      </c>
    </row>
    <row r="304" spans="1:28" ht="14.25" customHeight="1" x14ac:dyDescent="0.25">
      <c r="A304" s="62" t="s">
        <v>28</v>
      </c>
      <c r="B304" s="62" t="s">
        <v>734</v>
      </c>
      <c r="C304" s="69" t="s">
        <v>735</v>
      </c>
      <c r="D304" s="69" t="s">
        <v>31</v>
      </c>
      <c r="E304" s="69">
        <v>24</v>
      </c>
      <c r="F304" s="63" t="s">
        <v>837</v>
      </c>
      <c r="G304" s="62" t="s">
        <v>819</v>
      </c>
      <c r="H304" s="62" t="s">
        <v>820</v>
      </c>
      <c r="I304" s="62" t="s">
        <v>757</v>
      </c>
      <c r="J304" s="65">
        <v>80111620</v>
      </c>
      <c r="K304" s="63" t="s">
        <v>754</v>
      </c>
      <c r="L304" s="63" t="s">
        <v>52</v>
      </c>
      <c r="M304" s="62" t="s">
        <v>838</v>
      </c>
      <c r="N304" s="62" t="s">
        <v>60</v>
      </c>
      <c r="O304" s="62" t="s">
        <v>60</v>
      </c>
      <c r="P304" s="62" t="s">
        <v>60</v>
      </c>
      <c r="Q304" s="63">
        <v>11.5</v>
      </c>
      <c r="R304" s="62" t="s">
        <v>41</v>
      </c>
      <c r="S304" s="62" t="s">
        <v>42</v>
      </c>
      <c r="T304" s="63" t="s">
        <v>826</v>
      </c>
      <c r="U304" s="71">
        <v>44933333</v>
      </c>
      <c r="V304" s="71">
        <v>44933333</v>
      </c>
      <c r="W304" s="62" t="s">
        <v>44</v>
      </c>
      <c r="X304" s="62" t="s">
        <v>36</v>
      </c>
      <c r="Y304" s="62" t="s">
        <v>741</v>
      </c>
      <c r="Z304" s="62" t="s">
        <v>742</v>
      </c>
      <c r="AA304" s="62">
        <v>6012220601</v>
      </c>
      <c r="AB304" s="62" t="s">
        <v>743</v>
      </c>
    </row>
    <row r="305" spans="1:28" ht="14.25" customHeight="1" x14ac:dyDescent="0.25">
      <c r="A305" s="62" t="s">
        <v>28</v>
      </c>
      <c r="B305" s="62" t="s">
        <v>734</v>
      </c>
      <c r="C305" s="69" t="s">
        <v>735</v>
      </c>
      <c r="D305" s="69" t="s">
        <v>31</v>
      </c>
      <c r="E305" s="69">
        <v>24</v>
      </c>
      <c r="F305" s="63" t="s">
        <v>839</v>
      </c>
      <c r="G305" s="62" t="s">
        <v>819</v>
      </c>
      <c r="H305" s="62" t="s">
        <v>820</v>
      </c>
      <c r="I305" s="62" t="s">
        <v>757</v>
      </c>
      <c r="J305" s="65">
        <v>80111620</v>
      </c>
      <c r="K305" s="63" t="s">
        <v>754</v>
      </c>
      <c r="L305" s="63" t="s">
        <v>52</v>
      </c>
      <c r="M305" s="62" t="s">
        <v>840</v>
      </c>
      <c r="N305" s="63" t="s">
        <v>68</v>
      </c>
      <c r="O305" s="63" t="s">
        <v>68</v>
      </c>
      <c r="P305" s="63" t="s">
        <v>68</v>
      </c>
      <c r="Q305" s="63">
        <v>9</v>
      </c>
      <c r="R305" s="62" t="s">
        <v>41</v>
      </c>
      <c r="S305" s="62" t="s">
        <v>42</v>
      </c>
      <c r="T305" s="63" t="s">
        <v>826</v>
      </c>
      <c r="U305" s="71">
        <v>28145355</v>
      </c>
      <c r="V305" s="71">
        <v>28145355</v>
      </c>
      <c r="W305" s="62" t="s">
        <v>44</v>
      </c>
      <c r="X305" s="62" t="s">
        <v>36</v>
      </c>
      <c r="Y305" s="62" t="s">
        <v>741</v>
      </c>
      <c r="Z305" s="62" t="s">
        <v>742</v>
      </c>
      <c r="AA305" s="62">
        <v>6012220601</v>
      </c>
      <c r="AB305" s="62" t="s">
        <v>743</v>
      </c>
    </row>
    <row r="306" spans="1:28" ht="14.25" customHeight="1" x14ac:dyDescent="0.25">
      <c r="A306" s="62" t="s">
        <v>28</v>
      </c>
      <c r="B306" s="62" t="s">
        <v>734</v>
      </c>
      <c r="C306" s="69" t="s">
        <v>735</v>
      </c>
      <c r="D306" s="69" t="s">
        <v>31</v>
      </c>
      <c r="E306" s="69">
        <v>35</v>
      </c>
      <c r="F306" s="63" t="s">
        <v>841</v>
      </c>
      <c r="G306" s="62" t="s">
        <v>819</v>
      </c>
      <c r="H306" s="62" t="s">
        <v>842</v>
      </c>
      <c r="I306" s="62" t="s">
        <v>843</v>
      </c>
      <c r="J306" s="65">
        <v>78111502</v>
      </c>
      <c r="K306" s="63" t="s">
        <v>844</v>
      </c>
      <c r="L306" s="62" t="s">
        <v>237</v>
      </c>
      <c r="M306" s="62" t="s">
        <v>845</v>
      </c>
      <c r="N306" s="62" t="s">
        <v>40</v>
      </c>
      <c r="O306" s="62" t="s">
        <v>40</v>
      </c>
      <c r="P306" s="62" t="s">
        <v>40</v>
      </c>
      <c r="Q306" s="63">
        <v>3</v>
      </c>
      <c r="R306" s="62" t="s">
        <v>41</v>
      </c>
      <c r="S306" s="94" t="s">
        <v>239</v>
      </c>
      <c r="T306" s="63" t="s">
        <v>826</v>
      </c>
      <c r="U306" s="112">
        <v>21000000</v>
      </c>
      <c r="V306" s="71">
        <v>21000000</v>
      </c>
      <c r="W306" s="62" t="s">
        <v>44</v>
      </c>
      <c r="X306" s="62" t="s">
        <v>36</v>
      </c>
      <c r="Y306" s="62" t="s">
        <v>741</v>
      </c>
      <c r="Z306" s="62" t="s">
        <v>742</v>
      </c>
      <c r="AA306" s="62">
        <v>6012220601</v>
      </c>
      <c r="AB306" s="62" t="s">
        <v>743</v>
      </c>
    </row>
    <row r="307" spans="1:28" ht="14.25" customHeight="1" x14ac:dyDescent="0.25">
      <c r="A307" s="62" t="s">
        <v>28</v>
      </c>
      <c r="B307" s="62" t="s">
        <v>734</v>
      </c>
      <c r="C307" s="69" t="s">
        <v>735</v>
      </c>
      <c r="D307" s="69" t="s">
        <v>31</v>
      </c>
      <c r="E307" s="69">
        <v>13</v>
      </c>
      <c r="F307" s="63" t="s">
        <v>846</v>
      </c>
      <c r="G307" s="62" t="s">
        <v>819</v>
      </c>
      <c r="H307" s="62" t="s">
        <v>842</v>
      </c>
      <c r="I307" s="62" t="s">
        <v>843</v>
      </c>
      <c r="J307" s="65">
        <v>80141607</v>
      </c>
      <c r="K307" s="63" t="s">
        <v>844</v>
      </c>
      <c r="L307" s="63" t="s">
        <v>847</v>
      </c>
      <c r="M307" s="62" t="s">
        <v>848</v>
      </c>
      <c r="N307" s="62" t="s">
        <v>55</v>
      </c>
      <c r="O307" s="62" t="s">
        <v>55</v>
      </c>
      <c r="P307" s="94" t="s">
        <v>55</v>
      </c>
      <c r="Q307" s="63">
        <v>9.5</v>
      </c>
      <c r="R307" s="62" t="s">
        <v>41</v>
      </c>
      <c r="S307" s="62" t="s">
        <v>722</v>
      </c>
      <c r="T307" s="63" t="s">
        <v>826</v>
      </c>
      <c r="U307" s="71">
        <v>34000000</v>
      </c>
      <c r="V307" s="71">
        <v>34000000</v>
      </c>
      <c r="W307" s="62" t="s">
        <v>44</v>
      </c>
      <c r="X307" s="62" t="s">
        <v>36</v>
      </c>
      <c r="Y307" s="62" t="s">
        <v>741</v>
      </c>
      <c r="Z307" s="62" t="s">
        <v>742</v>
      </c>
      <c r="AA307" s="62">
        <v>6012220601</v>
      </c>
      <c r="AB307" s="62" t="s">
        <v>743</v>
      </c>
    </row>
    <row r="308" spans="1:28" ht="14.25" customHeight="1" x14ac:dyDescent="0.25">
      <c r="A308" s="62" t="s">
        <v>28</v>
      </c>
      <c r="B308" s="62" t="s">
        <v>734</v>
      </c>
      <c r="C308" s="69" t="s">
        <v>735</v>
      </c>
      <c r="D308" s="69" t="s">
        <v>31</v>
      </c>
      <c r="E308" s="69">
        <v>35</v>
      </c>
      <c r="F308" s="63" t="s">
        <v>849</v>
      </c>
      <c r="G308" s="62" t="s">
        <v>819</v>
      </c>
      <c r="H308" s="62" t="s">
        <v>842</v>
      </c>
      <c r="I308" s="62" t="s">
        <v>843</v>
      </c>
      <c r="J308" s="65">
        <v>80111620</v>
      </c>
      <c r="K308" s="63" t="s">
        <v>844</v>
      </c>
      <c r="L308" s="63" t="s">
        <v>52</v>
      </c>
      <c r="M308" s="62" t="s">
        <v>850</v>
      </c>
      <c r="N308" s="62" t="s">
        <v>54</v>
      </c>
      <c r="O308" s="62" t="s">
        <v>54</v>
      </c>
      <c r="P308" s="62" t="s">
        <v>54</v>
      </c>
      <c r="Q308" s="63">
        <v>11</v>
      </c>
      <c r="R308" s="62" t="s">
        <v>41</v>
      </c>
      <c r="S308" s="62" t="s">
        <v>42</v>
      </c>
      <c r="T308" s="63" t="s">
        <v>826</v>
      </c>
      <c r="U308" s="112">
        <v>65400000</v>
      </c>
      <c r="V308" s="71">
        <v>65400000</v>
      </c>
      <c r="W308" s="62" t="s">
        <v>44</v>
      </c>
      <c r="X308" s="62" t="s">
        <v>36</v>
      </c>
      <c r="Y308" s="62" t="s">
        <v>741</v>
      </c>
      <c r="Z308" s="62" t="s">
        <v>742</v>
      </c>
      <c r="AA308" s="62">
        <v>6012220601</v>
      </c>
      <c r="AB308" s="62" t="s">
        <v>743</v>
      </c>
    </row>
    <row r="309" spans="1:28" ht="14.25" customHeight="1" x14ac:dyDescent="0.25">
      <c r="A309" s="62" t="s">
        <v>28</v>
      </c>
      <c r="B309" s="62" t="s">
        <v>734</v>
      </c>
      <c r="C309" s="69" t="s">
        <v>735</v>
      </c>
      <c r="D309" s="69" t="s">
        <v>31</v>
      </c>
      <c r="E309" s="69">
        <v>6</v>
      </c>
      <c r="F309" s="63" t="s">
        <v>851</v>
      </c>
      <c r="G309" s="62" t="s">
        <v>819</v>
      </c>
      <c r="H309" s="62" t="s">
        <v>842</v>
      </c>
      <c r="I309" s="62" t="s">
        <v>843</v>
      </c>
      <c r="J309" s="65">
        <v>80111620</v>
      </c>
      <c r="K309" s="63" t="s">
        <v>844</v>
      </c>
      <c r="L309" s="63" t="s">
        <v>52</v>
      </c>
      <c r="M309" s="62" t="s">
        <v>852</v>
      </c>
      <c r="N309" s="62" t="s">
        <v>60</v>
      </c>
      <c r="O309" s="62" t="s">
        <v>60</v>
      </c>
      <c r="P309" s="62" t="s">
        <v>60</v>
      </c>
      <c r="Q309" s="63">
        <v>10</v>
      </c>
      <c r="R309" s="62" t="s">
        <v>41</v>
      </c>
      <c r="S309" s="62" t="s">
        <v>42</v>
      </c>
      <c r="T309" s="63" t="s">
        <v>826</v>
      </c>
      <c r="U309" s="71">
        <v>80500000</v>
      </c>
      <c r="V309" s="71">
        <v>80500000</v>
      </c>
      <c r="W309" s="62" t="s">
        <v>44</v>
      </c>
      <c r="X309" s="62" t="s">
        <v>36</v>
      </c>
      <c r="Y309" s="62" t="s">
        <v>741</v>
      </c>
      <c r="Z309" s="62" t="s">
        <v>742</v>
      </c>
      <c r="AA309" s="62">
        <v>6012220601</v>
      </c>
      <c r="AB309" s="62" t="s">
        <v>743</v>
      </c>
    </row>
    <row r="310" spans="1:28" ht="14.25" customHeight="1" x14ac:dyDescent="0.25">
      <c r="A310" s="62" t="s">
        <v>28</v>
      </c>
      <c r="B310" s="62" t="s">
        <v>734</v>
      </c>
      <c r="C310" s="69" t="s">
        <v>735</v>
      </c>
      <c r="D310" s="69" t="s">
        <v>31</v>
      </c>
      <c r="E310" s="69" t="s">
        <v>83</v>
      </c>
      <c r="F310" s="63" t="s">
        <v>853</v>
      </c>
      <c r="G310" s="63" t="s">
        <v>819</v>
      </c>
      <c r="H310" s="63" t="s">
        <v>842</v>
      </c>
      <c r="I310" s="63" t="s">
        <v>854</v>
      </c>
      <c r="J310" s="64" t="s">
        <v>36</v>
      </c>
      <c r="K310" s="63" t="s">
        <v>844</v>
      </c>
      <c r="L310" s="63" t="s">
        <v>230</v>
      </c>
      <c r="M310" s="62" t="s">
        <v>855</v>
      </c>
      <c r="N310" s="63" t="s">
        <v>60</v>
      </c>
      <c r="O310" s="63" t="s">
        <v>60</v>
      </c>
      <c r="P310" s="63" t="s">
        <v>40</v>
      </c>
      <c r="Q310" s="63">
        <v>12</v>
      </c>
      <c r="R310" s="63" t="s">
        <v>41</v>
      </c>
      <c r="S310" s="63" t="s">
        <v>36</v>
      </c>
      <c r="T310" s="63" t="s">
        <v>826</v>
      </c>
      <c r="U310" s="97">
        <v>17726220</v>
      </c>
      <c r="V310" s="97">
        <v>17726220</v>
      </c>
      <c r="W310" s="63" t="s">
        <v>44</v>
      </c>
      <c r="X310" s="63" t="s">
        <v>36</v>
      </c>
      <c r="Y310" s="62" t="s">
        <v>741</v>
      </c>
      <c r="Z310" s="62" t="s">
        <v>742</v>
      </c>
      <c r="AA310" s="62">
        <v>6012220601</v>
      </c>
      <c r="AB310" s="62" t="s">
        <v>743</v>
      </c>
    </row>
    <row r="311" spans="1:28" ht="14.25" customHeight="1" x14ac:dyDescent="0.25">
      <c r="A311" s="62" t="s">
        <v>28</v>
      </c>
      <c r="B311" s="62" t="s">
        <v>734</v>
      </c>
      <c r="C311" s="69" t="s">
        <v>735</v>
      </c>
      <c r="D311" s="69" t="s">
        <v>31</v>
      </c>
      <c r="E311" s="69">
        <v>35</v>
      </c>
      <c r="F311" s="63" t="s">
        <v>856</v>
      </c>
      <c r="G311" s="63" t="s">
        <v>819</v>
      </c>
      <c r="H311" s="63" t="s">
        <v>842</v>
      </c>
      <c r="I311" s="63" t="s">
        <v>854</v>
      </c>
      <c r="J311" s="65">
        <v>80111620</v>
      </c>
      <c r="K311" s="63" t="s">
        <v>844</v>
      </c>
      <c r="L311" s="63" t="s">
        <v>52</v>
      </c>
      <c r="M311" s="62" t="s">
        <v>857</v>
      </c>
      <c r="N311" s="63" t="s">
        <v>60</v>
      </c>
      <c r="O311" s="63" t="s">
        <v>60</v>
      </c>
      <c r="P311" s="63" t="s">
        <v>60</v>
      </c>
      <c r="Q311" s="63">
        <v>11.5</v>
      </c>
      <c r="R311" s="63" t="s">
        <v>41</v>
      </c>
      <c r="S311" s="63" t="s">
        <v>42</v>
      </c>
      <c r="T311" s="63" t="s">
        <v>826</v>
      </c>
      <c r="U311" s="112">
        <v>80880000</v>
      </c>
      <c r="V311" s="97">
        <v>80880000</v>
      </c>
      <c r="W311" s="63" t="s">
        <v>44</v>
      </c>
      <c r="X311" s="63" t="s">
        <v>36</v>
      </c>
      <c r="Y311" s="62" t="s">
        <v>741</v>
      </c>
      <c r="Z311" s="62" t="s">
        <v>742</v>
      </c>
      <c r="AA311" s="62">
        <v>6012220601</v>
      </c>
      <c r="AB311" s="62" t="s">
        <v>743</v>
      </c>
    </row>
    <row r="312" spans="1:28" ht="14.25" customHeight="1" x14ac:dyDescent="0.25">
      <c r="A312" s="62" t="s">
        <v>28</v>
      </c>
      <c r="B312" s="62" t="s">
        <v>734</v>
      </c>
      <c r="C312" s="69" t="s">
        <v>735</v>
      </c>
      <c r="D312" s="69" t="s">
        <v>31</v>
      </c>
      <c r="E312" s="69">
        <v>6</v>
      </c>
      <c r="F312" s="63" t="s">
        <v>858</v>
      </c>
      <c r="G312" s="63" t="s">
        <v>819</v>
      </c>
      <c r="H312" s="63" t="s">
        <v>842</v>
      </c>
      <c r="I312" s="63" t="s">
        <v>854</v>
      </c>
      <c r="J312" s="65">
        <v>80111620</v>
      </c>
      <c r="K312" s="63" t="s">
        <v>844</v>
      </c>
      <c r="L312" s="63" t="s">
        <v>52</v>
      </c>
      <c r="M312" s="62" t="s">
        <v>859</v>
      </c>
      <c r="N312" s="63" t="s">
        <v>54</v>
      </c>
      <c r="O312" s="63" t="s">
        <v>54</v>
      </c>
      <c r="P312" s="63" t="s">
        <v>54</v>
      </c>
      <c r="Q312" s="63">
        <v>11</v>
      </c>
      <c r="R312" s="63" t="s">
        <v>41</v>
      </c>
      <c r="S312" s="63" t="s">
        <v>42</v>
      </c>
      <c r="T312" s="63" t="s">
        <v>826</v>
      </c>
      <c r="U312" s="97">
        <v>41419000</v>
      </c>
      <c r="V312" s="97">
        <v>41419000</v>
      </c>
      <c r="W312" s="63" t="s">
        <v>44</v>
      </c>
      <c r="X312" s="63" t="s">
        <v>36</v>
      </c>
      <c r="Y312" s="62" t="s">
        <v>741</v>
      </c>
      <c r="Z312" s="62" t="s">
        <v>742</v>
      </c>
      <c r="AA312" s="62">
        <v>6012220601</v>
      </c>
      <c r="AB312" s="62" t="s">
        <v>743</v>
      </c>
    </row>
    <row r="313" spans="1:28" ht="14.25" customHeight="1" x14ac:dyDescent="0.25">
      <c r="A313" s="63" t="s">
        <v>28</v>
      </c>
      <c r="B313" s="63" t="s">
        <v>734</v>
      </c>
      <c r="C313" s="69" t="s">
        <v>735</v>
      </c>
      <c r="D313" s="69" t="s">
        <v>31</v>
      </c>
      <c r="E313" s="69">
        <v>35</v>
      </c>
      <c r="F313" s="63" t="s">
        <v>860</v>
      </c>
      <c r="G313" s="63" t="s">
        <v>819</v>
      </c>
      <c r="H313" s="63" t="s">
        <v>842</v>
      </c>
      <c r="I313" s="63" t="s">
        <v>854</v>
      </c>
      <c r="J313" s="65">
        <v>80111620</v>
      </c>
      <c r="K313" s="63" t="s">
        <v>844</v>
      </c>
      <c r="L313" s="63" t="s">
        <v>52</v>
      </c>
      <c r="M313" s="62" t="s">
        <v>861</v>
      </c>
      <c r="N313" s="63" t="s">
        <v>111</v>
      </c>
      <c r="O313" s="63" t="s">
        <v>111</v>
      </c>
      <c r="P313" s="63" t="s">
        <v>40</v>
      </c>
      <c r="Q313" s="63">
        <v>5</v>
      </c>
      <c r="R313" s="63" t="s">
        <v>41</v>
      </c>
      <c r="S313" s="63" t="s">
        <v>42</v>
      </c>
      <c r="T313" s="63" t="s">
        <v>826</v>
      </c>
      <c r="U313" s="112">
        <v>6920000</v>
      </c>
      <c r="V313" s="97">
        <v>6920000</v>
      </c>
      <c r="W313" s="63" t="s">
        <v>44</v>
      </c>
      <c r="X313" s="63" t="s">
        <v>36</v>
      </c>
      <c r="Y313" s="62" t="s">
        <v>741</v>
      </c>
      <c r="Z313" s="62" t="s">
        <v>742</v>
      </c>
      <c r="AA313" s="62">
        <v>6012220601</v>
      </c>
      <c r="AB313" s="62" t="s">
        <v>743</v>
      </c>
    </row>
    <row r="314" spans="1:28" ht="14.25" customHeight="1" x14ac:dyDescent="0.25">
      <c r="A314" s="63" t="s">
        <v>28</v>
      </c>
      <c r="B314" s="63" t="s">
        <v>734</v>
      </c>
      <c r="C314" s="69" t="s">
        <v>735</v>
      </c>
      <c r="D314" s="69" t="s">
        <v>31</v>
      </c>
      <c r="E314" s="69">
        <v>35</v>
      </c>
      <c r="F314" s="63" t="s">
        <v>862</v>
      </c>
      <c r="G314" s="63" t="s">
        <v>819</v>
      </c>
      <c r="H314" s="62" t="s">
        <v>820</v>
      </c>
      <c r="I314" s="62" t="s">
        <v>821</v>
      </c>
      <c r="J314" s="65">
        <v>80111620</v>
      </c>
      <c r="K314" s="63" t="s">
        <v>754</v>
      </c>
      <c r="L314" s="63" t="s">
        <v>52</v>
      </c>
      <c r="M314" s="62" t="s">
        <v>863</v>
      </c>
      <c r="N314" s="63" t="s">
        <v>54</v>
      </c>
      <c r="O314" s="63" t="s">
        <v>54</v>
      </c>
      <c r="P314" s="63" t="s">
        <v>54</v>
      </c>
      <c r="Q314" s="63">
        <v>10.5</v>
      </c>
      <c r="R314" s="63" t="s">
        <v>41</v>
      </c>
      <c r="S314" s="63" t="s">
        <v>42</v>
      </c>
      <c r="T314" s="62" t="s">
        <v>43</v>
      </c>
      <c r="U314" s="112">
        <v>39315186</v>
      </c>
      <c r="V314" s="97">
        <v>39315186</v>
      </c>
      <c r="W314" s="63" t="s">
        <v>44</v>
      </c>
      <c r="X314" s="63" t="s">
        <v>36</v>
      </c>
      <c r="Y314" s="62" t="s">
        <v>741</v>
      </c>
      <c r="Z314" s="62" t="s">
        <v>742</v>
      </c>
      <c r="AA314" s="62">
        <v>6012220601</v>
      </c>
      <c r="AB314" s="62" t="s">
        <v>743</v>
      </c>
    </row>
    <row r="315" spans="1:28" ht="14.25" customHeight="1" x14ac:dyDescent="0.25">
      <c r="A315" s="63" t="s">
        <v>28</v>
      </c>
      <c r="B315" s="63" t="s">
        <v>734</v>
      </c>
      <c r="C315" s="69" t="s">
        <v>735</v>
      </c>
      <c r="D315" s="69" t="s">
        <v>31</v>
      </c>
      <c r="E315" s="69">
        <v>35</v>
      </c>
      <c r="F315" s="63" t="s">
        <v>864</v>
      </c>
      <c r="G315" s="63" t="s">
        <v>819</v>
      </c>
      <c r="H315" s="62" t="s">
        <v>820</v>
      </c>
      <c r="I315" s="62" t="s">
        <v>821</v>
      </c>
      <c r="J315" s="65">
        <v>80101507</v>
      </c>
      <c r="K315" s="63" t="s">
        <v>754</v>
      </c>
      <c r="L315" s="62" t="s">
        <v>207</v>
      </c>
      <c r="M315" s="62" t="s">
        <v>865</v>
      </c>
      <c r="N315" s="63" t="s">
        <v>111</v>
      </c>
      <c r="O315" s="63" t="s">
        <v>111</v>
      </c>
      <c r="P315" s="63" t="s">
        <v>40</v>
      </c>
      <c r="Q315" s="63">
        <v>4.5</v>
      </c>
      <c r="R315" s="63" t="s">
        <v>41</v>
      </c>
      <c r="S315" s="94" t="s">
        <v>126</v>
      </c>
      <c r="T315" s="63" t="s">
        <v>826</v>
      </c>
      <c r="U315" s="114">
        <v>30000000</v>
      </c>
      <c r="V315" s="97">
        <v>30000000</v>
      </c>
      <c r="W315" s="63" t="s">
        <v>44</v>
      </c>
      <c r="X315" s="63" t="s">
        <v>36</v>
      </c>
      <c r="Y315" s="62" t="s">
        <v>741</v>
      </c>
      <c r="Z315" s="62" t="s">
        <v>742</v>
      </c>
      <c r="AA315" s="62">
        <v>6012220601</v>
      </c>
      <c r="AB315" s="62" t="s">
        <v>743</v>
      </c>
    </row>
    <row r="316" spans="1:28" ht="14.25" customHeight="1" x14ac:dyDescent="0.25">
      <c r="A316" s="63" t="s">
        <v>28</v>
      </c>
      <c r="B316" s="63" t="s">
        <v>734</v>
      </c>
      <c r="C316" s="69" t="s">
        <v>735</v>
      </c>
      <c r="D316" s="69" t="s">
        <v>31</v>
      </c>
      <c r="E316" s="69">
        <v>35</v>
      </c>
      <c r="F316" s="63" t="s">
        <v>866</v>
      </c>
      <c r="G316" s="63" t="s">
        <v>819</v>
      </c>
      <c r="H316" s="62" t="s">
        <v>820</v>
      </c>
      <c r="I316" s="62" t="s">
        <v>821</v>
      </c>
      <c r="J316" s="65">
        <v>80111620</v>
      </c>
      <c r="K316" s="63" t="s">
        <v>754</v>
      </c>
      <c r="L316" s="62" t="s">
        <v>52</v>
      </c>
      <c r="M316" s="62" t="s">
        <v>867</v>
      </c>
      <c r="N316" s="63" t="s">
        <v>60</v>
      </c>
      <c r="O316" s="63" t="s">
        <v>60</v>
      </c>
      <c r="P316" s="63" t="s">
        <v>60</v>
      </c>
      <c r="Q316" s="62">
        <v>3</v>
      </c>
      <c r="R316" s="63" t="s">
        <v>41</v>
      </c>
      <c r="S316" s="62" t="s">
        <v>42</v>
      </c>
      <c r="T316" s="63" t="s">
        <v>826</v>
      </c>
      <c r="U316" s="115">
        <v>18000000</v>
      </c>
      <c r="V316" s="97">
        <v>18000000</v>
      </c>
      <c r="W316" s="63" t="s">
        <v>44</v>
      </c>
      <c r="X316" s="63" t="s">
        <v>36</v>
      </c>
      <c r="Y316" s="62" t="s">
        <v>741</v>
      </c>
      <c r="Z316" s="62" t="s">
        <v>742</v>
      </c>
      <c r="AA316" s="62">
        <v>6012220601</v>
      </c>
      <c r="AB316" s="62" t="s">
        <v>743</v>
      </c>
    </row>
    <row r="317" spans="1:28" ht="14.25" customHeight="1" x14ac:dyDescent="0.25">
      <c r="A317" s="63" t="s">
        <v>28</v>
      </c>
      <c r="B317" s="63" t="s">
        <v>734</v>
      </c>
      <c r="C317" s="69" t="s">
        <v>735</v>
      </c>
      <c r="D317" s="69" t="s">
        <v>31</v>
      </c>
      <c r="E317" s="69">
        <v>16</v>
      </c>
      <c r="F317" s="63" t="s">
        <v>868</v>
      </c>
      <c r="G317" s="63" t="s">
        <v>819</v>
      </c>
      <c r="H317" s="62" t="s">
        <v>820</v>
      </c>
      <c r="I317" s="62" t="s">
        <v>757</v>
      </c>
      <c r="J317" s="65">
        <v>43233501</v>
      </c>
      <c r="K317" s="63" t="s">
        <v>754</v>
      </c>
      <c r="L317" s="62" t="s">
        <v>288</v>
      </c>
      <c r="M317" s="62" t="s">
        <v>869</v>
      </c>
      <c r="N317" s="63" t="s">
        <v>69</v>
      </c>
      <c r="O317" s="63" t="s">
        <v>111</v>
      </c>
      <c r="P317" s="63" t="s">
        <v>40</v>
      </c>
      <c r="Q317" s="62">
        <v>12</v>
      </c>
      <c r="R317" s="63" t="s">
        <v>41</v>
      </c>
      <c r="S317" s="62" t="s">
        <v>116</v>
      </c>
      <c r="T317" s="63" t="s">
        <v>826</v>
      </c>
      <c r="U317" s="97">
        <v>15688606</v>
      </c>
      <c r="V317" s="97">
        <v>15688606</v>
      </c>
      <c r="W317" s="63" t="s">
        <v>44</v>
      </c>
      <c r="X317" s="63" t="s">
        <v>36</v>
      </c>
      <c r="Y317" s="62" t="s">
        <v>741</v>
      </c>
      <c r="Z317" s="62" t="s">
        <v>742</v>
      </c>
      <c r="AA317" s="62">
        <v>6012220601</v>
      </c>
      <c r="AB317" s="62" t="s">
        <v>743</v>
      </c>
    </row>
    <row r="318" spans="1:28" ht="14.25" customHeight="1" x14ac:dyDescent="0.25">
      <c r="A318" s="63" t="s">
        <v>28</v>
      </c>
      <c r="B318" s="63" t="s">
        <v>734</v>
      </c>
      <c r="C318" s="69" t="s">
        <v>735</v>
      </c>
      <c r="D318" s="69" t="s">
        <v>31</v>
      </c>
      <c r="E318" s="69">
        <v>35</v>
      </c>
      <c r="F318" s="63" t="s">
        <v>870</v>
      </c>
      <c r="G318" s="62" t="s">
        <v>771</v>
      </c>
      <c r="H318" s="62" t="s">
        <v>772</v>
      </c>
      <c r="I318" s="62" t="s">
        <v>749</v>
      </c>
      <c r="J318" s="64">
        <v>80111620</v>
      </c>
      <c r="K318" s="62" t="s">
        <v>739</v>
      </c>
      <c r="L318" s="62" t="s">
        <v>52</v>
      </c>
      <c r="M318" s="62" t="s">
        <v>871</v>
      </c>
      <c r="N318" s="63" t="s">
        <v>97</v>
      </c>
      <c r="O318" s="63" t="s">
        <v>97</v>
      </c>
      <c r="P318" s="62" t="s">
        <v>69</v>
      </c>
      <c r="Q318" s="62">
        <v>6.5</v>
      </c>
      <c r="R318" s="62" t="s">
        <v>41</v>
      </c>
      <c r="S318" s="62" t="s">
        <v>823</v>
      </c>
      <c r="T318" s="62" t="s">
        <v>43</v>
      </c>
      <c r="U318" s="112">
        <v>4533333</v>
      </c>
      <c r="V318" s="97">
        <v>4533333</v>
      </c>
      <c r="W318" s="62" t="s">
        <v>44</v>
      </c>
      <c r="X318" s="62" t="s">
        <v>36</v>
      </c>
      <c r="Y318" s="62" t="s">
        <v>741</v>
      </c>
      <c r="Z318" s="62" t="s">
        <v>742</v>
      </c>
      <c r="AA318" s="62">
        <v>6012220601</v>
      </c>
      <c r="AB318" s="62" t="s">
        <v>743</v>
      </c>
    </row>
    <row r="319" spans="1:28" ht="14.25" customHeight="1" x14ac:dyDescent="0.25">
      <c r="A319" s="63" t="s">
        <v>28</v>
      </c>
      <c r="B319" s="63" t="s">
        <v>734</v>
      </c>
      <c r="C319" s="69" t="s">
        <v>735</v>
      </c>
      <c r="D319" s="69" t="s">
        <v>31</v>
      </c>
      <c r="E319" s="69">
        <v>35</v>
      </c>
      <c r="F319" s="63" t="s">
        <v>872</v>
      </c>
      <c r="G319" s="62" t="s">
        <v>771</v>
      </c>
      <c r="H319" s="62" t="s">
        <v>799</v>
      </c>
      <c r="I319" s="62" t="s">
        <v>757</v>
      </c>
      <c r="J319" s="64">
        <v>80111620</v>
      </c>
      <c r="K319" s="63" t="s">
        <v>800</v>
      </c>
      <c r="L319" s="62" t="s">
        <v>52</v>
      </c>
      <c r="M319" s="62" t="s">
        <v>873</v>
      </c>
      <c r="N319" s="63" t="s">
        <v>111</v>
      </c>
      <c r="O319" s="63" t="s">
        <v>111</v>
      </c>
      <c r="P319" s="63" t="s">
        <v>111</v>
      </c>
      <c r="Q319" s="62">
        <v>5</v>
      </c>
      <c r="R319" s="62" t="s">
        <v>41</v>
      </c>
      <c r="S319" s="62" t="s">
        <v>42</v>
      </c>
      <c r="T319" s="62" t="s">
        <v>43</v>
      </c>
      <c r="U319" s="112">
        <v>10361660</v>
      </c>
      <c r="V319" s="97">
        <v>10361660</v>
      </c>
      <c r="W319" s="62" t="s">
        <v>44</v>
      </c>
      <c r="X319" s="62" t="s">
        <v>36</v>
      </c>
      <c r="Y319" s="62" t="s">
        <v>741</v>
      </c>
      <c r="Z319" s="62" t="s">
        <v>742</v>
      </c>
      <c r="AA319" s="62">
        <v>6012220601</v>
      </c>
      <c r="AB319" s="62" t="s">
        <v>743</v>
      </c>
    </row>
    <row r="320" spans="1:28" ht="14.25" customHeight="1" x14ac:dyDescent="0.25">
      <c r="A320" s="63" t="s">
        <v>28</v>
      </c>
      <c r="B320" s="63" t="s">
        <v>734</v>
      </c>
      <c r="C320" s="69" t="s">
        <v>735</v>
      </c>
      <c r="D320" s="69" t="s">
        <v>31</v>
      </c>
      <c r="E320" s="69">
        <v>35</v>
      </c>
      <c r="F320" s="63" t="s">
        <v>874</v>
      </c>
      <c r="G320" s="62" t="s">
        <v>771</v>
      </c>
      <c r="H320" s="62" t="s">
        <v>772</v>
      </c>
      <c r="I320" s="62" t="s">
        <v>749</v>
      </c>
      <c r="J320" s="64">
        <v>80111620</v>
      </c>
      <c r="K320" s="62" t="s">
        <v>739</v>
      </c>
      <c r="L320" s="62" t="s">
        <v>52</v>
      </c>
      <c r="M320" s="62" t="s">
        <v>875</v>
      </c>
      <c r="N320" s="63" t="s">
        <v>111</v>
      </c>
      <c r="O320" s="63" t="s">
        <v>111</v>
      </c>
      <c r="P320" s="63" t="s">
        <v>111</v>
      </c>
      <c r="Q320" s="62">
        <v>5</v>
      </c>
      <c r="R320" s="62" t="s">
        <v>41</v>
      </c>
      <c r="S320" s="62" t="s">
        <v>42</v>
      </c>
      <c r="T320" s="62" t="s">
        <v>43</v>
      </c>
      <c r="U320" s="112">
        <v>5000000</v>
      </c>
      <c r="V320" s="97">
        <v>5000000</v>
      </c>
      <c r="W320" s="62" t="s">
        <v>44</v>
      </c>
      <c r="X320" s="62" t="s">
        <v>36</v>
      </c>
      <c r="Y320" s="62" t="s">
        <v>741</v>
      </c>
      <c r="Z320" s="62" t="s">
        <v>742</v>
      </c>
      <c r="AA320" s="62">
        <v>6012220601</v>
      </c>
      <c r="AB320" s="62" t="s">
        <v>743</v>
      </c>
    </row>
    <row r="321" spans="1:28" ht="14.25" customHeight="1" x14ac:dyDescent="0.25">
      <c r="A321" s="63" t="s">
        <v>28</v>
      </c>
      <c r="B321" s="63" t="s">
        <v>734</v>
      </c>
      <c r="C321" s="69" t="s">
        <v>735</v>
      </c>
      <c r="D321" s="69" t="s">
        <v>31</v>
      </c>
      <c r="E321" s="69">
        <v>35</v>
      </c>
      <c r="F321" s="63" t="s">
        <v>876</v>
      </c>
      <c r="G321" s="63" t="s">
        <v>819</v>
      </c>
      <c r="H321" s="62" t="s">
        <v>820</v>
      </c>
      <c r="I321" s="62" t="s">
        <v>821</v>
      </c>
      <c r="J321" s="64">
        <v>80111620</v>
      </c>
      <c r="K321" s="63" t="s">
        <v>754</v>
      </c>
      <c r="L321" s="62" t="s">
        <v>52</v>
      </c>
      <c r="M321" s="62" t="s">
        <v>877</v>
      </c>
      <c r="N321" s="63" t="s">
        <v>111</v>
      </c>
      <c r="O321" s="63" t="s">
        <v>111</v>
      </c>
      <c r="P321" s="63" t="s">
        <v>111</v>
      </c>
      <c r="Q321" s="62">
        <v>5</v>
      </c>
      <c r="R321" s="62" t="s">
        <v>41</v>
      </c>
      <c r="S321" s="62" t="s">
        <v>42</v>
      </c>
      <c r="T321" s="62" t="s">
        <v>43</v>
      </c>
      <c r="U321" s="112">
        <v>2883691</v>
      </c>
      <c r="V321" s="97">
        <v>2883691</v>
      </c>
      <c r="W321" s="62" t="s">
        <v>44</v>
      </c>
      <c r="X321" s="62" t="s">
        <v>36</v>
      </c>
      <c r="Y321" s="62" t="s">
        <v>741</v>
      </c>
      <c r="Z321" s="62" t="s">
        <v>742</v>
      </c>
      <c r="AA321" s="62">
        <v>6012220601</v>
      </c>
      <c r="AB321" s="62" t="s">
        <v>743</v>
      </c>
    </row>
    <row r="322" spans="1:28" ht="14.25" customHeight="1" x14ac:dyDescent="0.25">
      <c r="A322" s="63" t="s">
        <v>28</v>
      </c>
      <c r="B322" s="63" t="s">
        <v>734</v>
      </c>
      <c r="C322" s="69" t="s">
        <v>735</v>
      </c>
      <c r="D322" s="69" t="s">
        <v>31</v>
      </c>
      <c r="E322" s="69">
        <v>35</v>
      </c>
      <c r="F322" s="63" t="s">
        <v>878</v>
      </c>
      <c r="G322" s="63" t="s">
        <v>819</v>
      </c>
      <c r="H322" s="62" t="s">
        <v>820</v>
      </c>
      <c r="I322" s="62" t="s">
        <v>821</v>
      </c>
      <c r="J322" s="64">
        <v>80111620</v>
      </c>
      <c r="K322" s="63" t="s">
        <v>754</v>
      </c>
      <c r="L322" s="62" t="s">
        <v>52</v>
      </c>
      <c r="M322" s="62" t="s">
        <v>879</v>
      </c>
      <c r="N322" s="63" t="s">
        <v>111</v>
      </c>
      <c r="O322" s="63" t="s">
        <v>111</v>
      </c>
      <c r="P322" s="63" t="s">
        <v>111</v>
      </c>
      <c r="Q322" s="62">
        <v>5</v>
      </c>
      <c r="R322" s="62" t="s">
        <v>41</v>
      </c>
      <c r="S322" s="62" t="s">
        <v>42</v>
      </c>
      <c r="T322" s="62" t="s">
        <v>826</v>
      </c>
      <c r="U322" s="112">
        <v>6048351</v>
      </c>
      <c r="V322" s="97">
        <v>6048351</v>
      </c>
      <c r="W322" s="62" t="s">
        <v>44</v>
      </c>
      <c r="X322" s="62" t="s">
        <v>36</v>
      </c>
      <c r="Y322" s="62" t="s">
        <v>741</v>
      </c>
      <c r="Z322" s="62" t="s">
        <v>742</v>
      </c>
      <c r="AA322" s="62">
        <v>6012220601</v>
      </c>
      <c r="AB322" s="62" t="s">
        <v>743</v>
      </c>
    </row>
    <row r="323" spans="1:28" ht="14.25" customHeight="1" x14ac:dyDescent="0.25">
      <c r="A323" s="63" t="s">
        <v>28</v>
      </c>
      <c r="B323" s="63" t="s">
        <v>734</v>
      </c>
      <c r="C323" s="69" t="s">
        <v>735</v>
      </c>
      <c r="D323" s="69" t="s">
        <v>31</v>
      </c>
      <c r="E323" s="69">
        <v>35</v>
      </c>
      <c r="F323" s="63" t="s">
        <v>880</v>
      </c>
      <c r="G323" s="63" t="s">
        <v>819</v>
      </c>
      <c r="H323" s="62" t="s">
        <v>842</v>
      </c>
      <c r="I323" s="62" t="s">
        <v>843</v>
      </c>
      <c r="J323" s="64">
        <v>80111620</v>
      </c>
      <c r="K323" s="63" t="s">
        <v>844</v>
      </c>
      <c r="L323" s="62" t="s">
        <v>52</v>
      </c>
      <c r="M323" s="62" t="s">
        <v>881</v>
      </c>
      <c r="N323" s="63" t="s">
        <v>111</v>
      </c>
      <c r="O323" s="63" t="s">
        <v>111</v>
      </c>
      <c r="P323" s="63" t="s">
        <v>40</v>
      </c>
      <c r="Q323" s="62">
        <v>5</v>
      </c>
      <c r="R323" s="62" t="s">
        <v>41</v>
      </c>
      <c r="S323" s="62" t="s">
        <v>42</v>
      </c>
      <c r="T323" s="62" t="s">
        <v>826</v>
      </c>
      <c r="U323" s="116">
        <v>4600000</v>
      </c>
      <c r="V323" s="97">
        <v>4600000</v>
      </c>
      <c r="W323" s="62" t="s">
        <v>44</v>
      </c>
      <c r="X323" s="62" t="s">
        <v>36</v>
      </c>
      <c r="Y323" s="62" t="s">
        <v>741</v>
      </c>
      <c r="Z323" s="62" t="s">
        <v>742</v>
      </c>
      <c r="AA323" s="62">
        <v>6012220601</v>
      </c>
      <c r="AB323" s="62" t="s">
        <v>743</v>
      </c>
    </row>
    <row r="324" spans="1:28" ht="14.25" customHeight="1" x14ac:dyDescent="0.25">
      <c r="A324" s="63" t="s">
        <v>28</v>
      </c>
      <c r="B324" s="63" t="s">
        <v>734</v>
      </c>
      <c r="C324" s="69" t="s">
        <v>735</v>
      </c>
      <c r="D324" s="69" t="s">
        <v>31</v>
      </c>
      <c r="E324" s="69">
        <v>35</v>
      </c>
      <c r="F324" s="63" t="s">
        <v>882</v>
      </c>
      <c r="G324" s="62" t="s">
        <v>737</v>
      </c>
      <c r="H324" s="62" t="s">
        <v>738</v>
      </c>
      <c r="I324" s="62" t="s">
        <v>251</v>
      </c>
      <c r="J324" s="64">
        <v>80111620</v>
      </c>
      <c r="K324" s="62" t="s">
        <v>739</v>
      </c>
      <c r="L324" s="62" t="s">
        <v>52</v>
      </c>
      <c r="M324" s="62" t="s">
        <v>883</v>
      </c>
      <c r="N324" s="63" t="s">
        <v>111</v>
      </c>
      <c r="O324" s="63" t="s">
        <v>111</v>
      </c>
      <c r="P324" s="63" t="s">
        <v>40</v>
      </c>
      <c r="Q324" s="62">
        <v>5</v>
      </c>
      <c r="R324" s="62" t="s">
        <v>41</v>
      </c>
      <c r="S324" s="62" t="s">
        <v>42</v>
      </c>
      <c r="T324" s="62" t="s">
        <v>43</v>
      </c>
      <c r="U324" s="116">
        <v>4907250</v>
      </c>
      <c r="V324" s="97">
        <v>4907250</v>
      </c>
      <c r="W324" s="62" t="s">
        <v>44</v>
      </c>
      <c r="X324" s="62" t="s">
        <v>36</v>
      </c>
      <c r="Y324" s="62" t="s">
        <v>741</v>
      </c>
      <c r="Z324" s="62" t="s">
        <v>742</v>
      </c>
      <c r="AA324" s="62">
        <v>6012220601</v>
      </c>
      <c r="AB324" s="62" t="s">
        <v>743</v>
      </c>
    </row>
    <row r="325" spans="1:28" ht="14.25" customHeight="1" x14ac:dyDescent="0.25">
      <c r="A325" s="63" t="s">
        <v>28</v>
      </c>
      <c r="B325" s="63" t="s">
        <v>734</v>
      </c>
      <c r="C325" s="69" t="s">
        <v>735</v>
      </c>
      <c r="D325" s="69" t="s">
        <v>31</v>
      </c>
      <c r="E325" s="69">
        <v>40</v>
      </c>
      <c r="F325" s="63" t="s">
        <v>884</v>
      </c>
      <c r="G325" s="62" t="s">
        <v>771</v>
      </c>
      <c r="H325" s="62" t="s">
        <v>799</v>
      </c>
      <c r="I325" s="62" t="s">
        <v>757</v>
      </c>
      <c r="J325" s="64">
        <v>80111620</v>
      </c>
      <c r="K325" s="62" t="s">
        <v>800</v>
      </c>
      <c r="L325" s="62" t="s">
        <v>52</v>
      </c>
      <c r="M325" s="62" t="s">
        <v>885</v>
      </c>
      <c r="N325" s="63" t="s">
        <v>40</v>
      </c>
      <c r="O325" s="63" t="s">
        <v>40</v>
      </c>
      <c r="P325" s="63" t="s">
        <v>40</v>
      </c>
      <c r="Q325" s="62">
        <v>3.7</v>
      </c>
      <c r="R325" s="62" t="s">
        <v>41</v>
      </c>
      <c r="S325" s="62" t="s">
        <v>42</v>
      </c>
      <c r="T325" s="62" t="s">
        <v>43</v>
      </c>
      <c r="U325" s="116">
        <v>26600000</v>
      </c>
      <c r="V325" s="116">
        <v>26600000</v>
      </c>
      <c r="W325" s="62" t="s">
        <v>44</v>
      </c>
      <c r="X325" s="62" t="s">
        <v>36</v>
      </c>
      <c r="Y325" s="62" t="s">
        <v>741</v>
      </c>
      <c r="Z325" s="62" t="s">
        <v>742</v>
      </c>
      <c r="AA325" s="62">
        <v>6012220601</v>
      </c>
      <c r="AB325" s="62" t="s">
        <v>743</v>
      </c>
    </row>
    <row r="326" spans="1:28" ht="14.25" customHeight="1" x14ac:dyDescent="0.25">
      <c r="A326" s="62" t="s">
        <v>28</v>
      </c>
      <c r="B326" s="62" t="s">
        <v>886</v>
      </c>
      <c r="C326" s="69" t="s">
        <v>887</v>
      </c>
      <c r="D326" s="69" t="s">
        <v>31</v>
      </c>
      <c r="E326" s="69">
        <v>39</v>
      </c>
      <c r="F326" s="63" t="s">
        <v>888</v>
      </c>
      <c r="G326" s="62" t="s">
        <v>889</v>
      </c>
      <c r="H326" s="62" t="s">
        <v>890</v>
      </c>
      <c r="I326" s="62" t="s">
        <v>670</v>
      </c>
      <c r="J326" s="64">
        <v>93151509</v>
      </c>
      <c r="K326" s="62" t="s">
        <v>891</v>
      </c>
      <c r="L326" s="62" t="s">
        <v>444</v>
      </c>
      <c r="M326" s="62" t="s">
        <v>892</v>
      </c>
      <c r="N326" s="62" t="s">
        <v>40</v>
      </c>
      <c r="O326" s="62" t="s">
        <v>40</v>
      </c>
      <c r="P326" s="63" t="s">
        <v>179</v>
      </c>
      <c r="Q326" s="62">
        <v>12</v>
      </c>
      <c r="R326" s="71" t="s">
        <v>41</v>
      </c>
      <c r="S326" s="71" t="s">
        <v>98</v>
      </c>
      <c r="T326" s="62" t="s">
        <v>43</v>
      </c>
      <c r="U326" s="71">
        <v>258815235</v>
      </c>
      <c r="V326" s="71">
        <v>258815235</v>
      </c>
      <c r="W326" s="62" t="s">
        <v>44</v>
      </c>
      <c r="X326" s="62" t="s">
        <v>36</v>
      </c>
      <c r="Y326" s="62" t="s">
        <v>893</v>
      </c>
      <c r="Z326" s="62" t="s">
        <v>894</v>
      </c>
      <c r="AA326" s="62">
        <v>6012220601</v>
      </c>
      <c r="AB326" s="62" t="s">
        <v>895</v>
      </c>
    </row>
    <row r="327" spans="1:28" ht="14.25" customHeight="1" x14ac:dyDescent="0.25">
      <c r="A327" s="62" t="s">
        <v>28</v>
      </c>
      <c r="B327" s="62" t="s">
        <v>886</v>
      </c>
      <c r="C327" s="69" t="s">
        <v>887</v>
      </c>
      <c r="D327" s="69" t="s">
        <v>31</v>
      </c>
      <c r="E327" s="69" t="s">
        <v>83</v>
      </c>
      <c r="F327" s="63" t="s">
        <v>896</v>
      </c>
      <c r="G327" s="62" t="s">
        <v>889</v>
      </c>
      <c r="H327" s="62" t="s">
        <v>890</v>
      </c>
      <c r="I327" s="62" t="s">
        <v>670</v>
      </c>
      <c r="J327" s="64">
        <v>93151509</v>
      </c>
      <c r="K327" s="62" t="s">
        <v>891</v>
      </c>
      <c r="L327" s="62" t="s">
        <v>444</v>
      </c>
      <c r="M327" s="62" t="s">
        <v>897</v>
      </c>
      <c r="N327" s="62" t="s">
        <v>40</v>
      </c>
      <c r="O327" s="62" t="s">
        <v>40</v>
      </c>
      <c r="P327" s="63" t="s">
        <v>179</v>
      </c>
      <c r="Q327" s="62">
        <v>12</v>
      </c>
      <c r="R327" s="71" t="s">
        <v>41</v>
      </c>
      <c r="S327" s="71" t="s">
        <v>98</v>
      </c>
      <c r="T327" s="62" t="s">
        <v>43</v>
      </c>
      <c r="U327" s="71">
        <v>500000000</v>
      </c>
      <c r="V327" s="71">
        <v>500000000</v>
      </c>
      <c r="W327" s="62" t="s">
        <v>44</v>
      </c>
      <c r="X327" s="62" t="s">
        <v>36</v>
      </c>
      <c r="Y327" s="62" t="s">
        <v>893</v>
      </c>
      <c r="Z327" s="62" t="s">
        <v>894</v>
      </c>
      <c r="AA327" s="62">
        <v>6012220601</v>
      </c>
      <c r="AB327" s="62" t="s">
        <v>895</v>
      </c>
    </row>
    <row r="328" spans="1:28" ht="14.25" customHeight="1" x14ac:dyDescent="0.25">
      <c r="A328" s="62" t="s">
        <v>28</v>
      </c>
      <c r="B328" s="62" t="s">
        <v>886</v>
      </c>
      <c r="C328" s="69" t="s">
        <v>887</v>
      </c>
      <c r="D328" s="69" t="s">
        <v>31</v>
      </c>
      <c r="E328" s="69">
        <v>39</v>
      </c>
      <c r="F328" s="63" t="s">
        <v>898</v>
      </c>
      <c r="G328" s="62" t="s">
        <v>889</v>
      </c>
      <c r="H328" s="62" t="s">
        <v>890</v>
      </c>
      <c r="I328" s="62" t="s">
        <v>670</v>
      </c>
      <c r="J328" s="64">
        <v>93151509</v>
      </c>
      <c r="K328" s="62" t="s">
        <v>891</v>
      </c>
      <c r="L328" s="62" t="s">
        <v>444</v>
      </c>
      <c r="M328" s="62" t="s">
        <v>899</v>
      </c>
      <c r="N328" s="63" t="s">
        <v>40</v>
      </c>
      <c r="O328" s="63" t="s">
        <v>40</v>
      </c>
      <c r="P328" s="63" t="s">
        <v>176</v>
      </c>
      <c r="Q328" s="62">
        <v>12</v>
      </c>
      <c r="R328" s="71" t="s">
        <v>41</v>
      </c>
      <c r="S328" s="71" t="s">
        <v>98</v>
      </c>
      <c r="T328" s="62" t="s">
        <v>43</v>
      </c>
      <c r="U328" s="71">
        <v>269448992</v>
      </c>
      <c r="V328" s="71">
        <v>269448992</v>
      </c>
      <c r="W328" s="62" t="s">
        <v>44</v>
      </c>
      <c r="X328" s="62" t="s">
        <v>36</v>
      </c>
      <c r="Y328" s="62" t="s">
        <v>893</v>
      </c>
      <c r="Z328" s="71" t="s">
        <v>894</v>
      </c>
      <c r="AA328" s="62">
        <v>6012220601</v>
      </c>
      <c r="AB328" s="62" t="s">
        <v>895</v>
      </c>
    </row>
    <row r="329" spans="1:28" ht="14.25" customHeight="1" x14ac:dyDescent="0.25">
      <c r="A329" s="62" t="s">
        <v>28</v>
      </c>
      <c r="B329" s="62" t="s">
        <v>886</v>
      </c>
      <c r="C329" s="69" t="s">
        <v>887</v>
      </c>
      <c r="D329" s="69" t="s">
        <v>31</v>
      </c>
      <c r="E329" s="69">
        <v>27</v>
      </c>
      <c r="F329" s="63" t="s">
        <v>900</v>
      </c>
      <c r="G329" s="62" t="s">
        <v>889</v>
      </c>
      <c r="H329" s="62" t="s">
        <v>890</v>
      </c>
      <c r="I329" s="62" t="s">
        <v>670</v>
      </c>
      <c r="J329" s="64">
        <v>80111620</v>
      </c>
      <c r="K329" s="62" t="s">
        <v>891</v>
      </c>
      <c r="L329" s="62" t="s">
        <v>52</v>
      </c>
      <c r="M329" s="62" t="s">
        <v>901</v>
      </c>
      <c r="N329" s="62" t="s">
        <v>60</v>
      </c>
      <c r="O329" s="62" t="s">
        <v>60</v>
      </c>
      <c r="P329" s="62" t="s">
        <v>60</v>
      </c>
      <c r="Q329" s="62">
        <v>11.7</v>
      </c>
      <c r="R329" s="71" t="s">
        <v>41</v>
      </c>
      <c r="S329" s="71" t="s">
        <v>42</v>
      </c>
      <c r="T329" s="71" t="s">
        <v>43</v>
      </c>
      <c r="U329" s="71">
        <v>112894320</v>
      </c>
      <c r="V329" s="71">
        <v>112894320</v>
      </c>
      <c r="W329" s="71" t="s">
        <v>44</v>
      </c>
      <c r="X329" s="62" t="s">
        <v>36</v>
      </c>
      <c r="Y329" s="71" t="s">
        <v>893</v>
      </c>
      <c r="Z329" s="71" t="s">
        <v>894</v>
      </c>
      <c r="AA329" s="62">
        <v>6012220601</v>
      </c>
      <c r="AB329" s="71" t="s">
        <v>895</v>
      </c>
    </row>
    <row r="330" spans="1:28" ht="14.25" customHeight="1" x14ac:dyDescent="0.25">
      <c r="A330" s="62" t="s">
        <v>28</v>
      </c>
      <c r="B330" s="62" t="s">
        <v>886</v>
      </c>
      <c r="C330" s="69" t="s">
        <v>887</v>
      </c>
      <c r="D330" s="69" t="s">
        <v>31</v>
      </c>
      <c r="E330" s="69" t="s">
        <v>83</v>
      </c>
      <c r="F330" s="63" t="s">
        <v>902</v>
      </c>
      <c r="G330" s="62" t="s">
        <v>889</v>
      </c>
      <c r="H330" s="62" t="s">
        <v>890</v>
      </c>
      <c r="I330" s="62" t="s">
        <v>670</v>
      </c>
      <c r="J330" s="64">
        <v>80111620</v>
      </c>
      <c r="K330" s="62" t="s">
        <v>891</v>
      </c>
      <c r="L330" s="62" t="s">
        <v>52</v>
      </c>
      <c r="M330" s="62" t="s">
        <v>903</v>
      </c>
      <c r="N330" s="62" t="s">
        <v>60</v>
      </c>
      <c r="O330" s="62" t="s">
        <v>60</v>
      </c>
      <c r="P330" s="62" t="s">
        <v>60</v>
      </c>
      <c r="Q330" s="62">
        <v>11</v>
      </c>
      <c r="R330" s="71" t="s">
        <v>41</v>
      </c>
      <c r="S330" s="71" t="s">
        <v>42</v>
      </c>
      <c r="T330" s="62" t="s">
        <v>43</v>
      </c>
      <c r="U330" s="71">
        <v>115999100</v>
      </c>
      <c r="V330" s="71">
        <v>115999100</v>
      </c>
      <c r="W330" s="62" t="s">
        <v>44</v>
      </c>
      <c r="X330" s="62" t="s">
        <v>36</v>
      </c>
      <c r="Y330" s="71" t="s">
        <v>893</v>
      </c>
      <c r="Z330" s="62" t="s">
        <v>894</v>
      </c>
      <c r="AA330" s="62">
        <v>6012220601</v>
      </c>
      <c r="AB330" s="71" t="s">
        <v>895</v>
      </c>
    </row>
    <row r="331" spans="1:28" ht="14.25" customHeight="1" x14ac:dyDescent="0.25">
      <c r="A331" s="62" t="s">
        <v>28</v>
      </c>
      <c r="B331" s="62" t="s">
        <v>886</v>
      </c>
      <c r="C331" s="69" t="s">
        <v>887</v>
      </c>
      <c r="D331" s="69" t="s">
        <v>31</v>
      </c>
      <c r="E331" s="69">
        <v>26</v>
      </c>
      <c r="F331" s="63" t="s">
        <v>904</v>
      </c>
      <c r="G331" s="62" t="s">
        <v>889</v>
      </c>
      <c r="H331" s="62" t="s">
        <v>890</v>
      </c>
      <c r="I331" s="62" t="s">
        <v>670</v>
      </c>
      <c r="J331" s="64">
        <v>80111620</v>
      </c>
      <c r="K331" s="62" t="s">
        <v>891</v>
      </c>
      <c r="L331" s="62" t="s">
        <v>52</v>
      </c>
      <c r="M331" s="62" t="s">
        <v>905</v>
      </c>
      <c r="N331" s="62" t="s">
        <v>60</v>
      </c>
      <c r="O331" s="62" t="s">
        <v>60</v>
      </c>
      <c r="P331" s="62" t="s">
        <v>60</v>
      </c>
      <c r="Q331" s="62">
        <v>11</v>
      </c>
      <c r="R331" s="71" t="s">
        <v>41</v>
      </c>
      <c r="S331" s="71" t="s">
        <v>42</v>
      </c>
      <c r="T331" s="62" t="s">
        <v>43</v>
      </c>
      <c r="U331" s="71">
        <v>100984271</v>
      </c>
      <c r="V331" s="71">
        <v>100984271</v>
      </c>
      <c r="W331" s="62" t="s">
        <v>44</v>
      </c>
      <c r="X331" s="62" t="s">
        <v>36</v>
      </c>
      <c r="Y331" s="71" t="s">
        <v>893</v>
      </c>
      <c r="Z331" s="62" t="s">
        <v>894</v>
      </c>
      <c r="AA331" s="62">
        <v>6012220601</v>
      </c>
      <c r="AB331" s="71" t="s">
        <v>895</v>
      </c>
    </row>
    <row r="332" spans="1:28" ht="14.25" customHeight="1" x14ac:dyDescent="0.25">
      <c r="A332" s="62" t="s">
        <v>28</v>
      </c>
      <c r="B332" s="62" t="s">
        <v>886</v>
      </c>
      <c r="C332" s="69" t="s">
        <v>887</v>
      </c>
      <c r="D332" s="69" t="s">
        <v>31</v>
      </c>
      <c r="E332" s="69" t="s">
        <v>83</v>
      </c>
      <c r="F332" s="63" t="s">
        <v>906</v>
      </c>
      <c r="G332" s="62" t="s">
        <v>889</v>
      </c>
      <c r="H332" s="62" t="s">
        <v>890</v>
      </c>
      <c r="I332" s="62" t="s">
        <v>670</v>
      </c>
      <c r="J332" s="64">
        <v>80111620</v>
      </c>
      <c r="K332" s="62" t="s">
        <v>891</v>
      </c>
      <c r="L332" s="62" t="s">
        <v>52</v>
      </c>
      <c r="M332" s="62" t="s">
        <v>907</v>
      </c>
      <c r="N332" s="62" t="s">
        <v>60</v>
      </c>
      <c r="O332" s="62" t="s">
        <v>60</v>
      </c>
      <c r="P332" s="62" t="s">
        <v>60</v>
      </c>
      <c r="Q332" s="62">
        <v>11</v>
      </c>
      <c r="R332" s="71" t="s">
        <v>41</v>
      </c>
      <c r="S332" s="71" t="s">
        <v>42</v>
      </c>
      <c r="T332" s="62" t="s">
        <v>43</v>
      </c>
      <c r="U332" s="71">
        <v>115599100</v>
      </c>
      <c r="V332" s="71">
        <v>115599100</v>
      </c>
      <c r="W332" s="62" t="s">
        <v>44</v>
      </c>
      <c r="X332" s="62" t="s">
        <v>36</v>
      </c>
      <c r="Y332" s="71" t="s">
        <v>893</v>
      </c>
      <c r="Z332" s="62" t="s">
        <v>894</v>
      </c>
      <c r="AA332" s="62">
        <v>6012220601</v>
      </c>
      <c r="AB332" s="71" t="s">
        <v>895</v>
      </c>
    </row>
    <row r="333" spans="1:28" ht="14.25" customHeight="1" x14ac:dyDescent="0.25">
      <c r="A333" s="62" t="s">
        <v>28</v>
      </c>
      <c r="B333" s="62" t="s">
        <v>886</v>
      </c>
      <c r="C333" s="69" t="s">
        <v>887</v>
      </c>
      <c r="D333" s="69" t="s">
        <v>31</v>
      </c>
      <c r="E333" s="69">
        <v>26</v>
      </c>
      <c r="F333" s="63" t="s">
        <v>908</v>
      </c>
      <c r="G333" s="62" t="s">
        <v>889</v>
      </c>
      <c r="H333" s="62" t="s">
        <v>890</v>
      </c>
      <c r="I333" s="62" t="s">
        <v>670</v>
      </c>
      <c r="J333" s="64">
        <v>80111620</v>
      </c>
      <c r="K333" s="62" t="s">
        <v>891</v>
      </c>
      <c r="L333" s="62" t="s">
        <v>52</v>
      </c>
      <c r="M333" s="62" t="s">
        <v>909</v>
      </c>
      <c r="N333" s="62" t="s">
        <v>60</v>
      </c>
      <c r="O333" s="62" t="s">
        <v>60</v>
      </c>
      <c r="P333" s="62" t="s">
        <v>60</v>
      </c>
      <c r="Q333" s="62">
        <v>11.2</v>
      </c>
      <c r="R333" s="71" t="s">
        <v>41</v>
      </c>
      <c r="S333" s="71" t="s">
        <v>42</v>
      </c>
      <c r="T333" s="71" t="s">
        <v>43</v>
      </c>
      <c r="U333" s="71">
        <v>35437675</v>
      </c>
      <c r="V333" s="71">
        <v>35437675</v>
      </c>
      <c r="W333" s="71" t="s">
        <v>44</v>
      </c>
      <c r="X333" s="62" t="s">
        <v>36</v>
      </c>
      <c r="Y333" s="71" t="s">
        <v>893</v>
      </c>
      <c r="Z333" s="71" t="s">
        <v>894</v>
      </c>
      <c r="AA333" s="62">
        <v>6012220601</v>
      </c>
      <c r="AB333" s="71" t="s">
        <v>895</v>
      </c>
    </row>
    <row r="334" spans="1:28" ht="14.25" customHeight="1" x14ac:dyDescent="0.25">
      <c r="A334" s="62" t="s">
        <v>28</v>
      </c>
      <c r="B334" s="62" t="s">
        <v>886</v>
      </c>
      <c r="C334" s="69" t="s">
        <v>887</v>
      </c>
      <c r="D334" s="69" t="s">
        <v>31</v>
      </c>
      <c r="E334" s="69">
        <v>26</v>
      </c>
      <c r="F334" s="63" t="s">
        <v>910</v>
      </c>
      <c r="G334" s="62" t="s">
        <v>889</v>
      </c>
      <c r="H334" s="62" t="s">
        <v>890</v>
      </c>
      <c r="I334" s="62" t="s">
        <v>670</v>
      </c>
      <c r="J334" s="64">
        <v>80111620</v>
      </c>
      <c r="K334" s="62" t="s">
        <v>891</v>
      </c>
      <c r="L334" s="62" t="s">
        <v>52</v>
      </c>
      <c r="M334" s="62" t="s">
        <v>911</v>
      </c>
      <c r="N334" s="62" t="s">
        <v>60</v>
      </c>
      <c r="O334" s="62" t="s">
        <v>60</v>
      </c>
      <c r="P334" s="63" t="s">
        <v>54</v>
      </c>
      <c r="Q334" s="62">
        <v>10</v>
      </c>
      <c r="R334" s="71" t="s">
        <v>41</v>
      </c>
      <c r="S334" s="71" t="s">
        <v>42</v>
      </c>
      <c r="T334" s="62" t="s">
        <v>43</v>
      </c>
      <c r="U334" s="71">
        <v>102907805</v>
      </c>
      <c r="V334" s="71">
        <v>102907805</v>
      </c>
      <c r="W334" s="62" t="s">
        <v>44</v>
      </c>
      <c r="X334" s="62" t="s">
        <v>36</v>
      </c>
      <c r="Y334" s="71" t="s">
        <v>893</v>
      </c>
      <c r="Z334" s="62" t="s">
        <v>894</v>
      </c>
      <c r="AA334" s="62">
        <v>6012220601</v>
      </c>
      <c r="AB334" s="71" t="s">
        <v>895</v>
      </c>
    </row>
    <row r="335" spans="1:28" ht="14.25" customHeight="1" x14ac:dyDescent="0.25">
      <c r="A335" s="62" t="s">
        <v>28</v>
      </c>
      <c r="B335" s="62" t="s">
        <v>886</v>
      </c>
      <c r="C335" s="69" t="s">
        <v>887</v>
      </c>
      <c r="D335" s="69" t="s">
        <v>31</v>
      </c>
      <c r="E335" s="69">
        <v>26</v>
      </c>
      <c r="F335" s="63" t="s">
        <v>912</v>
      </c>
      <c r="G335" s="62" t="s">
        <v>889</v>
      </c>
      <c r="H335" s="62" t="s">
        <v>890</v>
      </c>
      <c r="I335" s="62" t="s">
        <v>670</v>
      </c>
      <c r="J335" s="64">
        <v>80111620</v>
      </c>
      <c r="K335" s="62" t="s">
        <v>891</v>
      </c>
      <c r="L335" s="62" t="s">
        <v>52</v>
      </c>
      <c r="M335" s="62" t="s">
        <v>913</v>
      </c>
      <c r="N335" s="62" t="s">
        <v>54</v>
      </c>
      <c r="O335" s="62" t="s">
        <v>54</v>
      </c>
      <c r="P335" s="63" t="s">
        <v>55</v>
      </c>
      <c r="Q335" s="62">
        <v>10.199999999999999</v>
      </c>
      <c r="R335" s="71" t="s">
        <v>41</v>
      </c>
      <c r="S335" s="71" t="s">
        <v>42</v>
      </c>
      <c r="T335" s="62" t="s">
        <v>43</v>
      </c>
      <c r="U335" s="71">
        <v>82176710</v>
      </c>
      <c r="V335" s="71">
        <v>82176710</v>
      </c>
      <c r="W335" s="62" t="s">
        <v>44</v>
      </c>
      <c r="X335" s="62" t="s">
        <v>36</v>
      </c>
      <c r="Y335" s="71" t="s">
        <v>893</v>
      </c>
      <c r="Z335" s="62" t="s">
        <v>894</v>
      </c>
      <c r="AA335" s="62">
        <v>6012220601</v>
      </c>
      <c r="AB335" s="71" t="s">
        <v>895</v>
      </c>
    </row>
    <row r="336" spans="1:28" ht="14.25" customHeight="1" x14ac:dyDescent="0.25">
      <c r="A336" s="66" t="s">
        <v>28</v>
      </c>
      <c r="B336" s="66" t="s">
        <v>886</v>
      </c>
      <c r="C336" s="104" t="s">
        <v>887</v>
      </c>
      <c r="D336" s="104" t="s">
        <v>31</v>
      </c>
      <c r="E336" s="104" t="s">
        <v>83</v>
      </c>
      <c r="F336" s="66" t="s">
        <v>914</v>
      </c>
      <c r="G336" s="66" t="s">
        <v>889</v>
      </c>
      <c r="H336" s="66" t="s">
        <v>890</v>
      </c>
      <c r="I336" s="66" t="s">
        <v>670</v>
      </c>
      <c r="J336" s="67">
        <v>80111620</v>
      </c>
      <c r="K336" s="66" t="s">
        <v>891</v>
      </c>
      <c r="L336" s="66" t="s">
        <v>52</v>
      </c>
      <c r="M336" s="66" t="s">
        <v>915</v>
      </c>
      <c r="N336" s="66" t="s">
        <v>60</v>
      </c>
      <c r="O336" s="66" t="s">
        <v>60</v>
      </c>
      <c r="P336" s="66" t="s">
        <v>60</v>
      </c>
      <c r="Q336" s="66">
        <v>11.5</v>
      </c>
      <c r="R336" s="72" t="s">
        <v>41</v>
      </c>
      <c r="S336" s="72" t="s">
        <v>42</v>
      </c>
      <c r="T336" s="72" t="s">
        <v>43</v>
      </c>
      <c r="U336" s="72">
        <v>9759026</v>
      </c>
      <c r="V336" s="72">
        <v>9759026</v>
      </c>
      <c r="W336" s="72" t="s">
        <v>44</v>
      </c>
      <c r="X336" s="66" t="s">
        <v>36</v>
      </c>
      <c r="Y336" s="66" t="s">
        <v>164</v>
      </c>
      <c r="Z336" s="66" t="s">
        <v>165</v>
      </c>
      <c r="AA336" s="66">
        <v>6012220601</v>
      </c>
      <c r="AB336" s="66" t="s">
        <v>166</v>
      </c>
    </row>
    <row r="337" spans="1:28" ht="14.25" customHeight="1" x14ac:dyDescent="0.25">
      <c r="A337" s="66" t="s">
        <v>28</v>
      </c>
      <c r="B337" s="66" t="s">
        <v>886</v>
      </c>
      <c r="C337" s="104" t="s">
        <v>887</v>
      </c>
      <c r="D337" s="104" t="s">
        <v>31</v>
      </c>
      <c r="E337" s="104" t="s">
        <v>83</v>
      </c>
      <c r="F337" s="66" t="s">
        <v>916</v>
      </c>
      <c r="G337" s="66" t="s">
        <v>889</v>
      </c>
      <c r="H337" s="66" t="s">
        <v>890</v>
      </c>
      <c r="I337" s="66" t="s">
        <v>670</v>
      </c>
      <c r="J337" s="67">
        <v>80111620</v>
      </c>
      <c r="K337" s="66" t="s">
        <v>891</v>
      </c>
      <c r="L337" s="66" t="s">
        <v>52</v>
      </c>
      <c r="M337" s="66" t="s">
        <v>917</v>
      </c>
      <c r="N337" s="66" t="s">
        <v>60</v>
      </c>
      <c r="O337" s="66" t="s">
        <v>60</v>
      </c>
      <c r="P337" s="66" t="s">
        <v>60</v>
      </c>
      <c r="Q337" s="66">
        <v>11.5</v>
      </c>
      <c r="R337" s="72" t="s">
        <v>41</v>
      </c>
      <c r="S337" s="72" t="s">
        <v>42</v>
      </c>
      <c r="T337" s="72" t="s">
        <v>43</v>
      </c>
      <c r="U337" s="72">
        <v>9759026</v>
      </c>
      <c r="V337" s="72">
        <v>9759026</v>
      </c>
      <c r="W337" s="72" t="s">
        <v>44</v>
      </c>
      <c r="X337" s="66" t="s">
        <v>36</v>
      </c>
      <c r="Y337" s="66" t="s">
        <v>164</v>
      </c>
      <c r="Z337" s="66" t="s">
        <v>165</v>
      </c>
      <c r="AA337" s="66">
        <v>6012220601</v>
      </c>
      <c r="AB337" s="66" t="s">
        <v>166</v>
      </c>
    </row>
    <row r="338" spans="1:28" ht="14.25" customHeight="1" x14ac:dyDescent="0.25">
      <c r="A338" s="62" t="s">
        <v>28</v>
      </c>
      <c r="B338" s="62" t="s">
        <v>886</v>
      </c>
      <c r="C338" s="69" t="s">
        <v>887</v>
      </c>
      <c r="D338" s="69" t="s">
        <v>31</v>
      </c>
      <c r="E338" s="69">
        <v>26</v>
      </c>
      <c r="F338" s="63" t="s">
        <v>918</v>
      </c>
      <c r="G338" s="62" t="s">
        <v>889</v>
      </c>
      <c r="H338" s="62" t="s">
        <v>890</v>
      </c>
      <c r="I338" s="62" t="s">
        <v>670</v>
      </c>
      <c r="J338" s="64">
        <v>80111620</v>
      </c>
      <c r="K338" s="62" t="s">
        <v>891</v>
      </c>
      <c r="L338" s="62" t="s">
        <v>52</v>
      </c>
      <c r="M338" s="62" t="s">
        <v>919</v>
      </c>
      <c r="N338" s="62" t="s">
        <v>60</v>
      </c>
      <c r="O338" s="62" t="s">
        <v>60</v>
      </c>
      <c r="P338" s="63" t="s">
        <v>54</v>
      </c>
      <c r="Q338" s="62">
        <v>11</v>
      </c>
      <c r="R338" s="71" t="s">
        <v>41</v>
      </c>
      <c r="S338" s="71" t="s">
        <v>42</v>
      </c>
      <c r="T338" s="62" t="s">
        <v>43</v>
      </c>
      <c r="U338" s="71">
        <v>114915480</v>
      </c>
      <c r="V338" s="71">
        <v>114915480</v>
      </c>
      <c r="W338" s="62" t="s">
        <v>44</v>
      </c>
      <c r="X338" s="62" t="s">
        <v>36</v>
      </c>
      <c r="Y338" s="71" t="s">
        <v>893</v>
      </c>
      <c r="Z338" s="62" t="s">
        <v>894</v>
      </c>
      <c r="AA338" s="62">
        <v>6012220601</v>
      </c>
      <c r="AB338" s="71" t="s">
        <v>895</v>
      </c>
    </row>
    <row r="339" spans="1:28" ht="13.5" customHeight="1" x14ac:dyDescent="0.25">
      <c r="A339" s="62" t="s">
        <v>28</v>
      </c>
      <c r="B339" s="62" t="s">
        <v>886</v>
      </c>
      <c r="C339" s="69" t="s">
        <v>887</v>
      </c>
      <c r="D339" s="69" t="s">
        <v>31</v>
      </c>
      <c r="E339" s="69" t="s">
        <v>83</v>
      </c>
      <c r="F339" s="63" t="s">
        <v>920</v>
      </c>
      <c r="G339" s="62" t="s">
        <v>889</v>
      </c>
      <c r="H339" s="62" t="s">
        <v>890</v>
      </c>
      <c r="I339" s="62" t="s">
        <v>670</v>
      </c>
      <c r="J339" s="64" t="s">
        <v>36</v>
      </c>
      <c r="K339" s="62" t="s">
        <v>891</v>
      </c>
      <c r="L339" s="62" t="s">
        <v>230</v>
      </c>
      <c r="M339" s="62" t="s">
        <v>921</v>
      </c>
      <c r="N339" s="62" t="s">
        <v>54</v>
      </c>
      <c r="O339" s="62" t="s">
        <v>54</v>
      </c>
      <c r="P339" s="63" t="s">
        <v>55</v>
      </c>
      <c r="Q339" s="62">
        <v>10</v>
      </c>
      <c r="R339" s="71" t="s">
        <v>41</v>
      </c>
      <c r="S339" s="63" t="s">
        <v>36</v>
      </c>
      <c r="T339" s="62" t="s">
        <v>43</v>
      </c>
      <c r="U339" s="71">
        <v>35000000</v>
      </c>
      <c r="V339" s="71">
        <v>35000000</v>
      </c>
      <c r="W339" s="62" t="s">
        <v>44</v>
      </c>
      <c r="X339" s="71" t="s">
        <v>36</v>
      </c>
      <c r="Y339" s="71" t="s">
        <v>893</v>
      </c>
      <c r="Z339" s="71" t="s">
        <v>894</v>
      </c>
      <c r="AA339" s="62">
        <v>6012220601</v>
      </c>
      <c r="AB339" s="71" t="s">
        <v>895</v>
      </c>
    </row>
    <row r="340" spans="1:28" ht="14.25" customHeight="1" x14ac:dyDescent="0.25">
      <c r="A340" s="62" t="s">
        <v>28</v>
      </c>
      <c r="B340" s="62" t="s">
        <v>886</v>
      </c>
      <c r="C340" s="69" t="s">
        <v>887</v>
      </c>
      <c r="D340" s="69" t="s">
        <v>31</v>
      </c>
      <c r="E340" s="69" t="s">
        <v>83</v>
      </c>
      <c r="F340" s="63" t="s">
        <v>922</v>
      </c>
      <c r="G340" s="62" t="s">
        <v>889</v>
      </c>
      <c r="H340" s="62" t="s">
        <v>890</v>
      </c>
      <c r="I340" s="62" t="s">
        <v>670</v>
      </c>
      <c r="J340" s="64">
        <v>80111620</v>
      </c>
      <c r="K340" s="62" t="s">
        <v>891</v>
      </c>
      <c r="L340" s="62" t="s">
        <v>52</v>
      </c>
      <c r="M340" s="62" t="s">
        <v>923</v>
      </c>
      <c r="N340" s="62" t="s">
        <v>60</v>
      </c>
      <c r="O340" s="62" t="s">
        <v>60</v>
      </c>
      <c r="P340" s="62" t="s">
        <v>60</v>
      </c>
      <c r="Q340" s="62">
        <v>11.5</v>
      </c>
      <c r="R340" s="71" t="s">
        <v>41</v>
      </c>
      <c r="S340" s="71" t="s">
        <v>42</v>
      </c>
      <c r="T340" s="71" t="s">
        <v>43</v>
      </c>
      <c r="U340" s="71">
        <v>8050000</v>
      </c>
      <c r="V340" s="71">
        <v>8050000</v>
      </c>
      <c r="W340" s="71" t="s">
        <v>44</v>
      </c>
      <c r="X340" s="62" t="s">
        <v>36</v>
      </c>
      <c r="Y340" s="71" t="s">
        <v>893</v>
      </c>
      <c r="Z340" s="71" t="s">
        <v>894</v>
      </c>
      <c r="AA340" s="62">
        <v>6012220601</v>
      </c>
      <c r="AB340" s="71" t="s">
        <v>895</v>
      </c>
    </row>
    <row r="341" spans="1:28" ht="14.25" customHeight="1" x14ac:dyDescent="0.25">
      <c r="A341" s="62" t="s">
        <v>28</v>
      </c>
      <c r="B341" s="62" t="s">
        <v>886</v>
      </c>
      <c r="C341" s="69" t="s">
        <v>887</v>
      </c>
      <c r="D341" s="69" t="s">
        <v>31</v>
      </c>
      <c r="E341" s="69">
        <v>4</v>
      </c>
      <c r="F341" s="63" t="s">
        <v>924</v>
      </c>
      <c r="G341" s="62" t="s">
        <v>889</v>
      </c>
      <c r="H341" s="62" t="s">
        <v>890</v>
      </c>
      <c r="I341" s="62" t="s">
        <v>670</v>
      </c>
      <c r="J341" s="64">
        <v>80111620</v>
      </c>
      <c r="K341" s="62" t="s">
        <v>891</v>
      </c>
      <c r="L341" s="62" t="s">
        <v>52</v>
      </c>
      <c r="M341" s="62" t="s">
        <v>925</v>
      </c>
      <c r="N341" s="62" t="s">
        <v>54</v>
      </c>
      <c r="O341" s="62" t="s">
        <v>54</v>
      </c>
      <c r="P341" s="62" t="s">
        <v>54</v>
      </c>
      <c r="Q341" s="62">
        <v>11</v>
      </c>
      <c r="R341" s="71" t="s">
        <v>41</v>
      </c>
      <c r="S341" s="71" t="s">
        <v>42</v>
      </c>
      <c r="T341" s="71" t="s">
        <v>43</v>
      </c>
      <c r="U341" s="71">
        <v>11400000</v>
      </c>
      <c r="V341" s="71">
        <v>11400000</v>
      </c>
      <c r="W341" s="71" t="s">
        <v>44</v>
      </c>
      <c r="X341" s="62" t="s">
        <v>36</v>
      </c>
      <c r="Y341" s="71" t="s">
        <v>893</v>
      </c>
      <c r="Z341" s="71" t="s">
        <v>894</v>
      </c>
      <c r="AA341" s="62">
        <v>6012220601</v>
      </c>
      <c r="AB341" s="71" t="s">
        <v>895</v>
      </c>
    </row>
    <row r="342" spans="1:28" ht="14.25" customHeight="1" x14ac:dyDescent="0.25">
      <c r="A342" s="62" t="s">
        <v>28</v>
      </c>
      <c r="B342" s="62" t="s">
        <v>886</v>
      </c>
      <c r="C342" s="69" t="s">
        <v>887</v>
      </c>
      <c r="D342" s="69" t="s">
        <v>31</v>
      </c>
      <c r="E342" s="69" t="s">
        <v>83</v>
      </c>
      <c r="F342" s="63" t="s">
        <v>926</v>
      </c>
      <c r="G342" s="62" t="s">
        <v>889</v>
      </c>
      <c r="H342" s="62" t="s">
        <v>890</v>
      </c>
      <c r="I342" s="62" t="s">
        <v>670</v>
      </c>
      <c r="J342" s="64">
        <v>80111620</v>
      </c>
      <c r="K342" s="62" t="s">
        <v>891</v>
      </c>
      <c r="L342" s="62" t="s">
        <v>52</v>
      </c>
      <c r="M342" s="62" t="s">
        <v>927</v>
      </c>
      <c r="N342" s="62" t="s">
        <v>60</v>
      </c>
      <c r="O342" s="62" t="s">
        <v>60</v>
      </c>
      <c r="P342" s="62" t="s">
        <v>54</v>
      </c>
      <c r="Q342" s="62">
        <v>10</v>
      </c>
      <c r="R342" s="71" t="s">
        <v>41</v>
      </c>
      <c r="S342" s="71" t="s">
        <v>42</v>
      </c>
      <c r="T342" s="62" t="s">
        <v>43</v>
      </c>
      <c r="U342" s="71">
        <v>75000000</v>
      </c>
      <c r="V342" s="71">
        <v>75000000</v>
      </c>
      <c r="W342" s="62" t="s">
        <v>44</v>
      </c>
      <c r="X342" s="71" t="s">
        <v>36</v>
      </c>
      <c r="Y342" s="62" t="s">
        <v>893</v>
      </c>
      <c r="Z342" s="62" t="s">
        <v>894</v>
      </c>
      <c r="AA342" s="62">
        <v>6012220601</v>
      </c>
      <c r="AB342" s="62" t="s">
        <v>895</v>
      </c>
    </row>
    <row r="343" spans="1:28" ht="14.25" customHeight="1" x14ac:dyDescent="0.25">
      <c r="A343" s="62" t="s">
        <v>28</v>
      </c>
      <c r="B343" s="62" t="s">
        <v>886</v>
      </c>
      <c r="C343" s="69" t="s">
        <v>887</v>
      </c>
      <c r="D343" s="69" t="s">
        <v>31</v>
      </c>
      <c r="E343" s="69">
        <v>37</v>
      </c>
      <c r="F343" s="63" t="s">
        <v>928</v>
      </c>
      <c r="G343" s="62" t="s">
        <v>889</v>
      </c>
      <c r="H343" s="62" t="s">
        <v>890</v>
      </c>
      <c r="I343" s="62" t="s">
        <v>670</v>
      </c>
      <c r="J343" s="64">
        <v>80111620</v>
      </c>
      <c r="K343" s="62" t="s">
        <v>891</v>
      </c>
      <c r="L343" s="62" t="s">
        <v>52</v>
      </c>
      <c r="M343" s="62" t="s">
        <v>929</v>
      </c>
      <c r="N343" s="62" t="s">
        <v>60</v>
      </c>
      <c r="O343" s="62" t="s">
        <v>60</v>
      </c>
      <c r="P343" s="62" t="s">
        <v>60</v>
      </c>
      <c r="Q343" s="62">
        <v>10</v>
      </c>
      <c r="R343" s="71" t="s">
        <v>41</v>
      </c>
      <c r="S343" s="71" t="s">
        <v>42</v>
      </c>
      <c r="T343" s="62" t="s">
        <v>43</v>
      </c>
      <c r="U343" s="71">
        <v>19283470</v>
      </c>
      <c r="V343" s="71">
        <v>19283470</v>
      </c>
      <c r="W343" s="62" t="s">
        <v>44</v>
      </c>
      <c r="X343" s="71" t="s">
        <v>36</v>
      </c>
      <c r="Y343" s="62" t="s">
        <v>893</v>
      </c>
      <c r="Z343" s="62" t="s">
        <v>894</v>
      </c>
      <c r="AA343" s="62">
        <v>6012220601</v>
      </c>
      <c r="AB343" s="62" t="s">
        <v>895</v>
      </c>
    </row>
    <row r="344" spans="1:28" ht="14.25" customHeight="1" x14ac:dyDescent="0.25">
      <c r="A344" s="62" t="s">
        <v>28</v>
      </c>
      <c r="B344" s="62" t="s">
        <v>886</v>
      </c>
      <c r="C344" s="69" t="s">
        <v>887</v>
      </c>
      <c r="D344" s="69" t="s">
        <v>31</v>
      </c>
      <c r="E344" s="69">
        <v>26</v>
      </c>
      <c r="F344" s="63" t="s">
        <v>930</v>
      </c>
      <c r="G344" s="62" t="s">
        <v>931</v>
      </c>
      <c r="H344" s="62" t="s">
        <v>932</v>
      </c>
      <c r="I344" s="62" t="s">
        <v>243</v>
      </c>
      <c r="J344" s="64">
        <v>80111620</v>
      </c>
      <c r="K344" s="62" t="s">
        <v>933</v>
      </c>
      <c r="L344" s="62" t="s">
        <v>52</v>
      </c>
      <c r="M344" s="62" t="s">
        <v>934</v>
      </c>
      <c r="N344" s="62" t="s">
        <v>60</v>
      </c>
      <c r="O344" s="62" t="s">
        <v>60</v>
      </c>
      <c r="P344" s="62" t="s">
        <v>60</v>
      </c>
      <c r="Q344" s="62">
        <v>11.2</v>
      </c>
      <c r="R344" s="71" t="s">
        <v>41</v>
      </c>
      <c r="S344" s="71" t="s">
        <v>42</v>
      </c>
      <c r="T344" s="71" t="s">
        <v>43</v>
      </c>
      <c r="U344" s="71">
        <v>116588180</v>
      </c>
      <c r="V344" s="71">
        <v>116588180</v>
      </c>
      <c r="W344" s="71" t="s">
        <v>44</v>
      </c>
      <c r="X344" s="62" t="s">
        <v>36</v>
      </c>
      <c r="Y344" s="71" t="s">
        <v>893</v>
      </c>
      <c r="Z344" s="71" t="s">
        <v>894</v>
      </c>
      <c r="AA344" s="62">
        <v>6012220601</v>
      </c>
      <c r="AB344" s="71" t="s">
        <v>895</v>
      </c>
    </row>
    <row r="345" spans="1:28" ht="14.25" customHeight="1" x14ac:dyDescent="0.25">
      <c r="A345" s="62" t="s">
        <v>28</v>
      </c>
      <c r="B345" s="62" t="s">
        <v>886</v>
      </c>
      <c r="C345" s="69" t="s">
        <v>887</v>
      </c>
      <c r="D345" s="69" t="s">
        <v>31</v>
      </c>
      <c r="E345" s="69">
        <v>29</v>
      </c>
      <c r="F345" s="63" t="s">
        <v>935</v>
      </c>
      <c r="G345" s="62" t="s">
        <v>931</v>
      </c>
      <c r="H345" s="62" t="s">
        <v>932</v>
      </c>
      <c r="I345" s="62" t="s">
        <v>243</v>
      </c>
      <c r="J345" s="64">
        <v>80111620</v>
      </c>
      <c r="K345" s="62" t="s">
        <v>933</v>
      </c>
      <c r="L345" s="62" t="s">
        <v>52</v>
      </c>
      <c r="M345" s="62" t="s">
        <v>936</v>
      </c>
      <c r="N345" s="62" t="s">
        <v>60</v>
      </c>
      <c r="O345" s="62" t="s">
        <v>60</v>
      </c>
      <c r="P345" s="62" t="s">
        <v>60</v>
      </c>
      <c r="Q345" s="62">
        <v>11.5</v>
      </c>
      <c r="R345" s="71" t="s">
        <v>41</v>
      </c>
      <c r="S345" s="71" t="s">
        <v>42</v>
      </c>
      <c r="T345" s="71" t="s">
        <v>43</v>
      </c>
      <c r="U345" s="71">
        <v>50729596</v>
      </c>
      <c r="V345" s="71">
        <v>50729596</v>
      </c>
      <c r="W345" s="71" t="s">
        <v>44</v>
      </c>
      <c r="X345" s="62" t="s">
        <v>36</v>
      </c>
      <c r="Y345" s="71" t="s">
        <v>893</v>
      </c>
      <c r="Z345" s="71" t="s">
        <v>894</v>
      </c>
      <c r="AA345" s="62">
        <v>6012220601</v>
      </c>
      <c r="AB345" s="71" t="s">
        <v>895</v>
      </c>
    </row>
    <row r="346" spans="1:28" ht="14.25" customHeight="1" x14ac:dyDescent="0.25">
      <c r="A346" s="62" t="s">
        <v>28</v>
      </c>
      <c r="B346" s="62" t="s">
        <v>886</v>
      </c>
      <c r="C346" s="69" t="s">
        <v>887</v>
      </c>
      <c r="D346" s="69" t="s">
        <v>31</v>
      </c>
      <c r="E346" s="69">
        <v>29</v>
      </c>
      <c r="F346" s="63" t="s">
        <v>937</v>
      </c>
      <c r="G346" s="62" t="s">
        <v>931</v>
      </c>
      <c r="H346" s="62" t="s">
        <v>932</v>
      </c>
      <c r="I346" s="62" t="s">
        <v>243</v>
      </c>
      <c r="J346" s="64">
        <v>80111620</v>
      </c>
      <c r="K346" s="62" t="s">
        <v>933</v>
      </c>
      <c r="L346" s="62" t="s">
        <v>52</v>
      </c>
      <c r="M346" s="62" t="s">
        <v>938</v>
      </c>
      <c r="N346" s="62" t="s">
        <v>60</v>
      </c>
      <c r="O346" s="62" t="s">
        <v>60</v>
      </c>
      <c r="P346" s="62" t="s">
        <v>60</v>
      </c>
      <c r="Q346" s="62">
        <v>11.5</v>
      </c>
      <c r="R346" s="71" t="s">
        <v>41</v>
      </c>
      <c r="S346" s="71" t="s">
        <v>42</v>
      </c>
      <c r="T346" s="71" t="s">
        <v>43</v>
      </c>
      <c r="U346" s="71">
        <v>48965070</v>
      </c>
      <c r="V346" s="71">
        <v>48965070</v>
      </c>
      <c r="W346" s="71" t="s">
        <v>44</v>
      </c>
      <c r="X346" s="62" t="s">
        <v>36</v>
      </c>
      <c r="Y346" s="71" t="s">
        <v>893</v>
      </c>
      <c r="Z346" s="71" t="s">
        <v>894</v>
      </c>
      <c r="AA346" s="62">
        <v>6012220601</v>
      </c>
      <c r="AB346" s="71" t="s">
        <v>895</v>
      </c>
    </row>
    <row r="347" spans="1:28" ht="14.25" customHeight="1" x14ac:dyDescent="0.25">
      <c r="A347" s="62" t="s">
        <v>28</v>
      </c>
      <c r="B347" s="62" t="s">
        <v>886</v>
      </c>
      <c r="C347" s="69" t="s">
        <v>887</v>
      </c>
      <c r="D347" s="69" t="s">
        <v>31</v>
      </c>
      <c r="E347" s="69">
        <v>26</v>
      </c>
      <c r="F347" s="63" t="s">
        <v>939</v>
      </c>
      <c r="G347" s="62" t="s">
        <v>931</v>
      </c>
      <c r="H347" s="62" t="s">
        <v>932</v>
      </c>
      <c r="I347" s="62" t="s">
        <v>243</v>
      </c>
      <c r="J347" s="64">
        <v>80111620</v>
      </c>
      <c r="K347" s="62" t="s">
        <v>933</v>
      </c>
      <c r="L347" s="62" t="s">
        <v>52</v>
      </c>
      <c r="M347" s="62" t="s">
        <v>940</v>
      </c>
      <c r="N347" s="62" t="s">
        <v>60</v>
      </c>
      <c r="O347" s="62" t="s">
        <v>60</v>
      </c>
      <c r="P347" s="63" t="s">
        <v>54</v>
      </c>
      <c r="Q347" s="62">
        <v>11</v>
      </c>
      <c r="R347" s="71" t="s">
        <v>41</v>
      </c>
      <c r="S347" s="71" t="s">
        <v>42</v>
      </c>
      <c r="T347" s="62" t="s">
        <v>43</v>
      </c>
      <c r="U347" s="71">
        <v>12642630</v>
      </c>
      <c r="V347" s="71">
        <v>12642630</v>
      </c>
      <c r="W347" s="62" t="s">
        <v>44</v>
      </c>
      <c r="X347" s="62" t="s">
        <v>36</v>
      </c>
      <c r="Y347" s="71" t="s">
        <v>893</v>
      </c>
      <c r="Z347" s="62" t="s">
        <v>894</v>
      </c>
      <c r="AA347" s="62">
        <v>6012220601</v>
      </c>
      <c r="AB347" s="71" t="s">
        <v>895</v>
      </c>
    </row>
    <row r="348" spans="1:28" ht="14.25" customHeight="1" x14ac:dyDescent="0.25">
      <c r="A348" s="62" t="s">
        <v>28</v>
      </c>
      <c r="B348" s="62" t="s">
        <v>886</v>
      </c>
      <c r="C348" s="69" t="s">
        <v>887</v>
      </c>
      <c r="D348" s="69" t="s">
        <v>31</v>
      </c>
      <c r="E348" s="69">
        <v>26</v>
      </c>
      <c r="F348" s="63" t="s">
        <v>941</v>
      </c>
      <c r="G348" s="62" t="s">
        <v>931</v>
      </c>
      <c r="H348" s="62" t="s">
        <v>932</v>
      </c>
      <c r="I348" s="62" t="s">
        <v>243</v>
      </c>
      <c r="J348" s="64">
        <v>80111620</v>
      </c>
      <c r="K348" s="62" t="s">
        <v>933</v>
      </c>
      <c r="L348" s="62" t="s">
        <v>52</v>
      </c>
      <c r="M348" s="62" t="s">
        <v>942</v>
      </c>
      <c r="N348" s="62" t="s">
        <v>60</v>
      </c>
      <c r="O348" s="62" t="s">
        <v>60</v>
      </c>
      <c r="P348" s="63" t="s">
        <v>60</v>
      </c>
      <c r="Q348" s="62">
        <v>11.2</v>
      </c>
      <c r="R348" s="71" t="s">
        <v>41</v>
      </c>
      <c r="S348" s="71" t="s">
        <v>42</v>
      </c>
      <c r="T348" s="71" t="s">
        <v>43</v>
      </c>
      <c r="U348" s="71">
        <v>116588180</v>
      </c>
      <c r="V348" s="71">
        <v>116588180</v>
      </c>
      <c r="W348" s="71" t="s">
        <v>44</v>
      </c>
      <c r="X348" s="62" t="s">
        <v>36</v>
      </c>
      <c r="Y348" s="71" t="s">
        <v>893</v>
      </c>
      <c r="Z348" s="71" t="s">
        <v>894</v>
      </c>
      <c r="AA348" s="62">
        <v>6012220601</v>
      </c>
      <c r="AB348" s="71" t="s">
        <v>895</v>
      </c>
    </row>
    <row r="349" spans="1:28" ht="14.25" customHeight="1" x14ac:dyDescent="0.25">
      <c r="A349" s="62" t="s">
        <v>28</v>
      </c>
      <c r="B349" s="62" t="s">
        <v>886</v>
      </c>
      <c r="C349" s="69" t="s">
        <v>887</v>
      </c>
      <c r="D349" s="69" t="s">
        <v>31</v>
      </c>
      <c r="E349" s="69">
        <v>39</v>
      </c>
      <c r="F349" s="63" t="s">
        <v>943</v>
      </c>
      <c r="G349" s="62" t="s">
        <v>931</v>
      </c>
      <c r="H349" s="62" t="s">
        <v>932</v>
      </c>
      <c r="I349" s="62" t="s">
        <v>243</v>
      </c>
      <c r="J349" s="64">
        <v>80111620</v>
      </c>
      <c r="K349" s="62" t="s">
        <v>933</v>
      </c>
      <c r="L349" s="62" t="s">
        <v>52</v>
      </c>
      <c r="M349" s="62" t="s">
        <v>944</v>
      </c>
      <c r="N349" s="62" t="s">
        <v>97</v>
      </c>
      <c r="O349" s="62" t="s">
        <v>97</v>
      </c>
      <c r="P349" s="62" t="s">
        <v>97</v>
      </c>
      <c r="Q349" s="62">
        <v>7</v>
      </c>
      <c r="R349" s="71" t="s">
        <v>41</v>
      </c>
      <c r="S349" s="71" t="s">
        <v>42</v>
      </c>
      <c r="T349" s="62" t="s">
        <v>43</v>
      </c>
      <c r="U349" s="71">
        <v>64244950</v>
      </c>
      <c r="V349" s="71">
        <v>64244950</v>
      </c>
      <c r="W349" s="62" t="s">
        <v>44</v>
      </c>
      <c r="X349" s="71" t="s">
        <v>36</v>
      </c>
      <c r="Y349" s="62" t="s">
        <v>893</v>
      </c>
      <c r="Z349" s="62" t="s">
        <v>894</v>
      </c>
      <c r="AA349" s="62">
        <v>6012220601</v>
      </c>
      <c r="AB349" s="62" t="s">
        <v>895</v>
      </c>
    </row>
    <row r="350" spans="1:28" ht="14.25" customHeight="1" x14ac:dyDescent="0.25">
      <c r="A350" s="62" t="s">
        <v>28</v>
      </c>
      <c r="B350" s="62" t="s">
        <v>886</v>
      </c>
      <c r="C350" s="69" t="s">
        <v>887</v>
      </c>
      <c r="D350" s="69" t="s">
        <v>31</v>
      </c>
      <c r="E350" s="69">
        <v>39</v>
      </c>
      <c r="F350" s="63" t="s">
        <v>945</v>
      </c>
      <c r="G350" s="62" t="s">
        <v>931</v>
      </c>
      <c r="H350" s="62" t="s">
        <v>932</v>
      </c>
      <c r="I350" s="62" t="s">
        <v>243</v>
      </c>
      <c r="J350" s="65">
        <v>78111502</v>
      </c>
      <c r="K350" s="62" t="s">
        <v>933</v>
      </c>
      <c r="L350" s="62" t="s">
        <v>237</v>
      </c>
      <c r="M350" s="63" t="s">
        <v>946</v>
      </c>
      <c r="N350" s="63" t="s">
        <v>96</v>
      </c>
      <c r="O350" s="63" t="s">
        <v>96</v>
      </c>
      <c r="P350" s="62" t="s">
        <v>97</v>
      </c>
      <c r="Q350" s="63">
        <v>8</v>
      </c>
      <c r="R350" s="71" t="s">
        <v>41</v>
      </c>
      <c r="S350" s="62" t="s">
        <v>239</v>
      </c>
      <c r="T350" s="62" t="s">
        <v>43</v>
      </c>
      <c r="U350" s="71">
        <v>38314570</v>
      </c>
      <c r="V350" s="71">
        <v>38314570</v>
      </c>
      <c r="W350" s="62" t="s">
        <v>44</v>
      </c>
      <c r="X350" s="62" t="s">
        <v>36</v>
      </c>
      <c r="Y350" s="62" t="s">
        <v>893</v>
      </c>
      <c r="Z350" s="62" t="s">
        <v>894</v>
      </c>
      <c r="AA350" s="62">
        <v>6012220601</v>
      </c>
      <c r="AB350" s="71" t="s">
        <v>895</v>
      </c>
    </row>
    <row r="351" spans="1:28" ht="14.25" customHeight="1" x14ac:dyDescent="0.25">
      <c r="A351" s="62" t="s">
        <v>28</v>
      </c>
      <c r="B351" s="62" t="s">
        <v>886</v>
      </c>
      <c r="C351" s="69" t="s">
        <v>887</v>
      </c>
      <c r="D351" s="69" t="s">
        <v>31</v>
      </c>
      <c r="E351" s="69">
        <v>26</v>
      </c>
      <c r="F351" s="63" t="s">
        <v>947</v>
      </c>
      <c r="G351" s="62" t="s">
        <v>931</v>
      </c>
      <c r="H351" s="62" t="s">
        <v>932</v>
      </c>
      <c r="I351" s="62" t="s">
        <v>243</v>
      </c>
      <c r="J351" s="65">
        <v>80111620</v>
      </c>
      <c r="K351" s="62" t="s">
        <v>933</v>
      </c>
      <c r="L351" s="62" t="s">
        <v>52</v>
      </c>
      <c r="M351" s="63" t="s">
        <v>948</v>
      </c>
      <c r="N351" s="63" t="s">
        <v>54</v>
      </c>
      <c r="O351" s="63" t="s">
        <v>54</v>
      </c>
      <c r="P351" s="63" t="s">
        <v>54</v>
      </c>
      <c r="Q351" s="63">
        <v>11</v>
      </c>
      <c r="R351" s="71" t="s">
        <v>41</v>
      </c>
      <c r="S351" s="62" t="s">
        <v>42</v>
      </c>
      <c r="T351" s="62" t="s">
        <v>43</v>
      </c>
      <c r="U351" s="71">
        <v>6992254</v>
      </c>
      <c r="V351" s="71">
        <v>6992254</v>
      </c>
      <c r="W351" s="62" t="s">
        <v>44</v>
      </c>
      <c r="X351" s="71" t="s">
        <v>36</v>
      </c>
      <c r="Y351" s="62" t="s">
        <v>893</v>
      </c>
      <c r="Z351" s="62" t="s">
        <v>894</v>
      </c>
      <c r="AA351" s="62">
        <v>6012220601</v>
      </c>
      <c r="AB351" s="62" t="s">
        <v>895</v>
      </c>
    </row>
    <row r="352" spans="1:28" ht="14.25" customHeight="1" x14ac:dyDescent="0.25">
      <c r="A352" s="62" t="s">
        <v>28</v>
      </c>
      <c r="B352" s="62" t="s">
        <v>886</v>
      </c>
      <c r="C352" s="69" t="s">
        <v>887</v>
      </c>
      <c r="D352" s="69" t="s">
        <v>31</v>
      </c>
      <c r="E352" s="69">
        <v>26</v>
      </c>
      <c r="F352" s="63" t="s">
        <v>949</v>
      </c>
      <c r="G352" s="62" t="s">
        <v>931</v>
      </c>
      <c r="H352" s="62" t="s">
        <v>932</v>
      </c>
      <c r="I352" s="62" t="s">
        <v>243</v>
      </c>
      <c r="J352" s="65">
        <v>80111620</v>
      </c>
      <c r="K352" s="62" t="s">
        <v>933</v>
      </c>
      <c r="L352" s="62" t="s">
        <v>52</v>
      </c>
      <c r="M352" s="63" t="s">
        <v>950</v>
      </c>
      <c r="N352" s="63" t="s">
        <v>97</v>
      </c>
      <c r="O352" s="63" t="s">
        <v>97</v>
      </c>
      <c r="P352" s="63" t="s">
        <v>69</v>
      </c>
      <c r="Q352" s="63">
        <v>6.5</v>
      </c>
      <c r="R352" s="71" t="s">
        <v>41</v>
      </c>
      <c r="S352" s="62" t="s">
        <v>42</v>
      </c>
      <c r="T352" s="62" t="s">
        <v>43</v>
      </c>
      <c r="U352" s="71">
        <v>54299700</v>
      </c>
      <c r="V352" s="71">
        <v>54299700</v>
      </c>
      <c r="W352" s="62" t="s">
        <v>44</v>
      </c>
      <c r="X352" s="71" t="s">
        <v>36</v>
      </c>
      <c r="Y352" s="62" t="s">
        <v>951</v>
      </c>
      <c r="Z352" s="62" t="s">
        <v>952</v>
      </c>
      <c r="AA352" s="62">
        <v>6012220601</v>
      </c>
      <c r="AB352" s="62" t="s">
        <v>953</v>
      </c>
    </row>
    <row r="353" spans="1:28" ht="14.25" customHeight="1" x14ac:dyDescent="0.25">
      <c r="A353" s="62" t="s">
        <v>28</v>
      </c>
      <c r="B353" s="62" t="s">
        <v>886</v>
      </c>
      <c r="C353" s="69" t="s">
        <v>887</v>
      </c>
      <c r="D353" s="69" t="s">
        <v>31</v>
      </c>
      <c r="E353" s="69">
        <v>26</v>
      </c>
      <c r="F353" s="63" t="s">
        <v>954</v>
      </c>
      <c r="G353" s="62" t="s">
        <v>931</v>
      </c>
      <c r="H353" s="62" t="s">
        <v>932</v>
      </c>
      <c r="I353" s="62" t="s">
        <v>243</v>
      </c>
      <c r="J353" s="65">
        <v>93151509</v>
      </c>
      <c r="K353" s="62" t="s">
        <v>933</v>
      </c>
      <c r="L353" s="62" t="s">
        <v>288</v>
      </c>
      <c r="M353" s="63" t="s">
        <v>955</v>
      </c>
      <c r="N353" s="63" t="s">
        <v>40</v>
      </c>
      <c r="O353" s="63" t="s">
        <v>40</v>
      </c>
      <c r="P353" s="63" t="s">
        <v>176</v>
      </c>
      <c r="Q353" s="63">
        <v>12</v>
      </c>
      <c r="R353" s="71" t="s">
        <v>41</v>
      </c>
      <c r="S353" s="62" t="s">
        <v>956</v>
      </c>
      <c r="T353" s="62" t="s">
        <v>43</v>
      </c>
      <c r="U353" s="71">
        <v>22289776</v>
      </c>
      <c r="V353" s="71">
        <v>22289776</v>
      </c>
      <c r="W353" s="62" t="s">
        <v>44</v>
      </c>
      <c r="X353" s="71" t="s">
        <v>36</v>
      </c>
      <c r="Y353" s="62" t="s">
        <v>951</v>
      </c>
      <c r="Z353" s="62" t="s">
        <v>952</v>
      </c>
      <c r="AA353" s="62">
        <v>6012220601</v>
      </c>
      <c r="AB353" s="62" t="s">
        <v>953</v>
      </c>
    </row>
    <row r="354" spans="1:28" ht="14.25" customHeight="1" x14ac:dyDescent="0.25">
      <c r="A354" s="62" t="s">
        <v>28</v>
      </c>
      <c r="B354" s="62" t="s">
        <v>886</v>
      </c>
      <c r="C354" s="69" t="s">
        <v>887</v>
      </c>
      <c r="D354" s="69" t="s">
        <v>31</v>
      </c>
      <c r="E354" s="69">
        <v>37</v>
      </c>
      <c r="F354" s="63" t="s">
        <v>957</v>
      </c>
      <c r="G354" s="62" t="s">
        <v>931</v>
      </c>
      <c r="H354" s="62" t="s">
        <v>932</v>
      </c>
      <c r="I354" s="62" t="s">
        <v>243</v>
      </c>
      <c r="J354" s="64">
        <v>80111620</v>
      </c>
      <c r="K354" s="62" t="s">
        <v>933</v>
      </c>
      <c r="L354" s="62" t="s">
        <v>52</v>
      </c>
      <c r="M354" s="63" t="s">
        <v>958</v>
      </c>
      <c r="N354" s="63" t="s">
        <v>111</v>
      </c>
      <c r="O354" s="63" t="s">
        <v>111</v>
      </c>
      <c r="P354" s="63" t="s">
        <v>111</v>
      </c>
      <c r="Q354" s="63">
        <v>4.5</v>
      </c>
      <c r="R354" s="71" t="s">
        <v>41</v>
      </c>
      <c r="S354" s="62" t="s">
        <v>42</v>
      </c>
      <c r="T354" s="62" t="s">
        <v>43</v>
      </c>
      <c r="U354" s="71">
        <v>52090500</v>
      </c>
      <c r="V354" s="71">
        <v>52090500</v>
      </c>
      <c r="W354" s="71" t="s">
        <v>959</v>
      </c>
      <c r="X354" s="71" t="s">
        <v>36</v>
      </c>
      <c r="Y354" s="62" t="s">
        <v>951</v>
      </c>
      <c r="Z354" s="62" t="s">
        <v>952</v>
      </c>
      <c r="AA354" s="62">
        <v>6012220601</v>
      </c>
      <c r="AB354" s="62" t="s">
        <v>953</v>
      </c>
    </row>
    <row r="355" spans="1:28" ht="14.25" customHeight="1" x14ac:dyDescent="0.25">
      <c r="A355" s="62" t="s">
        <v>28</v>
      </c>
      <c r="B355" s="62" t="s">
        <v>886</v>
      </c>
      <c r="C355" s="69" t="s">
        <v>887</v>
      </c>
      <c r="D355" s="69" t="s">
        <v>31</v>
      </c>
      <c r="E355" s="69">
        <v>37</v>
      </c>
      <c r="F355" s="63" t="s">
        <v>960</v>
      </c>
      <c r="G355" s="62" t="s">
        <v>931</v>
      </c>
      <c r="H355" s="62" t="s">
        <v>932</v>
      </c>
      <c r="I355" s="62" t="s">
        <v>243</v>
      </c>
      <c r="J355" s="64">
        <v>80111620</v>
      </c>
      <c r="K355" s="62" t="s">
        <v>933</v>
      </c>
      <c r="L355" s="62" t="s">
        <v>52</v>
      </c>
      <c r="M355" s="63" t="s">
        <v>961</v>
      </c>
      <c r="N355" s="63" t="s">
        <v>111</v>
      </c>
      <c r="O355" s="63" t="s">
        <v>111</v>
      </c>
      <c r="P355" s="63" t="s">
        <v>111</v>
      </c>
      <c r="Q355" s="63">
        <v>4.5</v>
      </c>
      <c r="R355" s="71" t="s">
        <v>41</v>
      </c>
      <c r="S355" s="62" t="s">
        <v>956</v>
      </c>
      <c r="T355" s="62" t="s">
        <v>43</v>
      </c>
      <c r="U355" s="71">
        <v>20900000</v>
      </c>
      <c r="V355" s="71">
        <v>20900000</v>
      </c>
      <c r="W355" s="71" t="s">
        <v>44</v>
      </c>
      <c r="X355" s="71" t="s">
        <v>36</v>
      </c>
      <c r="Y355" s="62" t="s">
        <v>951</v>
      </c>
      <c r="Z355" s="62" t="s">
        <v>952</v>
      </c>
      <c r="AA355" s="62">
        <v>6012220601</v>
      </c>
      <c r="AB355" s="62" t="s">
        <v>953</v>
      </c>
    </row>
    <row r="356" spans="1:28" ht="14.25" customHeight="1" x14ac:dyDescent="0.25">
      <c r="A356" s="62" t="s">
        <v>28</v>
      </c>
      <c r="B356" s="62" t="s">
        <v>886</v>
      </c>
      <c r="C356" s="69" t="s">
        <v>887</v>
      </c>
      <c r="D356" s="69" t="s">
        <v>31</v>
      </c>
      <c r="E356" s="69">
        <v>30</v>
      </c>
      <c r="F356" s="63" t="s">
        <v>962</v>
      </c>
      <c r="G356" s="62" t="s">
        <v>931</v>
      </c>
      <c r="H356" s="62" t="s">
        <v>932</v>
      </c>
      <c r="I356" s="62" t="s">
        <v>243</v>
      </c>
      <c r="J356" s="117" t="s">
        <v>963</v>
      </c>
      <c r="K356" s="62" t="s">
        <v>933</v>
      </c>
      <c r="L356" s="62" t="s">
        <v>288</v>
      </c>
      <c r="M356" s="63" t="s">
        <v>964</v>
      </c>
      <c r="N356" s="63" t="s">
        <v>69</v>
      </c>
      <c r="O356" s="63" t="s">
        <v>111</v>
      </c>
      <c r="P356" s="63" t="s">
        <v>40</v>
      </c>
      <c r="Q356" s="63">
        <v>12</v>
      </c>
      <c r="R356" s="71" t="s">
        <v>41</v>
      </c>
      <c r="S356" s="62" t="s">
        <v>116</v>
      </c>
      <c r="T356" s="62" t="s">
        <v>43</v>
      </c>
      <c r="U356" s="71">
        <v>19967317</v>
      </c>
      <c r="V356" s="71">
        <v>19967317</v>
      </c>
      <c r="W356" s="71" t="s">
        <v>44</v>
      </c>
      <c r="X356" s="71" t="s">
        <v>36</v>
      </c>
      <c r="Y356" s="62" t="s">
        <v>951</v>
      </c>
      <c r="Z356" s="62" t="s">
        <v>952</v>
      </c>
      <c r="AA356" s="62">
        <v>6012220601</v>
      </c>
      <c r="AB356" s="62" t="s">
        <v>953</v>
      </c>
    </row>
    <row r="357" spans="1:28" ht="14.25" customHeight="1" x14ac:dyDescent="0.25">
      <c r="A357" s="62" t="s">
        <v>28</v>
      </c>
      <c r="B357" s="62" t="s">
        <v>886</v>
      </c>
      <c r="C357" s="69" t="s">
        <v>887</v>
      </c>
      <c r="D357" s="69" t="s">
        <v>31</v>
      </c>
      <c r="E357" s="69">
        <v>37</v>
      </c>
      <c r="F357" s="63" t="s">
        <v>965</v>
      </c>
      <c r="G357" s="62" t="s">
        <v>931</v>
      </c>
      <c r="H357" s="62" t="s">
        <v>932</v>
      </c>
      <c r="I357" s="62" t="s">
        <v>243</v>
      </c>
      <c r="J357" s="64">
        <v>80111620</v>
      </c>
      <c r="K357" s="62" t="s">
        <v>933</v>
      </c>
      <c r="L357" s="62" t="s">
        <v>52</v>
      </c>
      <c r="M357" s="63" t="s">
        <v>966</v>
      </c>
      <c r="N357" s="63" t="s">
        <v>111</v>
      </c>
      <c r="O357" s="63" t="s">
        <v>111</v>
      </c>
      <c r="P357" s="63" t="s">
        <v>111</v>
      </c>
      <c r="Q357" s="63">
        <v>4.5</v>
      </c>
      <c r="R357" s="71" t="s">
        <v>41</v>
      </c>
      <c r="S357" s="62" t="s">
        <v>42</v>
      </c>
      <c r="T357" s="62" t="s">
        <v>43</v>
      </c>
      <c r="U357" s="71">
        <v>47227467</v>
      </c>
      <c r="V357" s="71">
        <v>47227467</v>
      </c>
      <c r="W357" s="71" t="s">
        <v>44</v>
      </c>
      <c r="X357" s="71" t="s">
        <v>36</v>
      </c>
      <c r="Y357" s="62" t="s">
        <v>967</v>
      </c>
      <c r="Z357" s="62" t="s">
        <v>894</v>
      </c>
      <c r="AA357" s="62">
        <v>6012220601</v>
      </c>
      <c r="AB357" s="62" t="s">
        <v>968</v>
      </c>
    </row>
    <row r="358" spans="1:28" ht="14.25" customHeight="1" x14ac:dyDescent="0.25">
      <c r="A358" s="62" t="s">
        <v>28</v>
      </c>
      <c r="B358" s="62" t="s">
        <v>886</v>
      </c>
      <c r="C358" s="69" t="s">
        <v>887</v>
      </c>
      <c r="D358" s="69" t="s">
        <v>31</v>
      </c>
      <c r="E358" s="69">
        <v>39</v>
      </c>
      <c r="F358" s="63" t="s">
        <v>969</v>
      </c>
      <c r="G358" s="62" t="s">
        <v>889</v>
      </c>
      <c r="H358" s="62" t="s">
        <v>890</v>
      </c>
      <c r="I358" s="62" t="s">
        <v>670</v>
      </c>
      <c r="J358" s="64">
        <v>80111620</v>
      </c>
      <c r="K358" s="62" t="s">
        <v>891</v>
      </c>
      <c r="L358" s="62" t="s">
        <v>52</v>
      </c>
      <c r="M358" s="63" t="s">
        <v>970</v>
      </c>
      <c r="N358" s="63" t="s">
        <v>111</v>
      </c>
      <c r="O358" s="63" t="s">
        <v>111</v>
      </c>
      <c r="P358" s="63" t="s">
        <v>40</v>
      </c>
      <c r="Q358" s="63">
        <v>4</v>
      </c>
      <c r="R358" s="71" t="s">
        <v>41</v>
      </c>
      <c r="S358" s="62" t="s">
        <v>42</v>
      </c>
      <c r="T358" s="62" t="s">
        <v>43</v>
      </c>
      <c r="U358" s="71">
        <v>50475600</v>
      </c>
      <c r="V358" s="71">
        <v>50475600</v>
      </c>
      <c r="W358" s="71" t="s">
        <v>44</v>
      </c>
      <c r="X358" s="71" t="s">
        <v>36</v>
      </c>
      <c r="Y358" s="62" t="s">
        <v>967</v>
      </c>
      <c r="Z358" s="62" t="s">
        <v>894</v>
      </c>
      <c r="AA358" s="62">
        <v>6012220601</v>
      </c>
      <c r="AB358" s="62" t="s">
        <v>968</v>
      </c>
    </row>
    <row r="359" spans="1:28" ht="14.25" customHeight="1" x14ac:dyDescent="0.25">
      <c r="A359" s="62" t="s">
        <v>28</v>
      </c>
      <c r="B359" s="62" t="s">
        <v>886</v>
      </c>
      <c r="C359" s="69" t="s">
        <v>887</v>
      </c>
      <c r="D359" s="69" t="s">
        <v>31</v>
      </c>
      <c r="E359" s="69">
        <v>39</v>
      </c>
      <c r="F359" s="63" t="s">
        <v>971</v>
      </c>
      <c r="G359" s="62" t="s">
        <v>889</v>
      </c>
      <c r="H359" s="62" t="s">
        <v>890</v>
      </c>
      <c r="I359" s="62" t="s">
        <v>670</v>
      </c>
      <c r="J359" s="64">
        <v>80111620</v>
      </c>
      <c r="K359" s="62" t="s">
        <v>891</v>
      </c>
      <c r="L359" s="62" t="s">
        <v>52</v>
      </c>
      <c r="M359" s="63" t="s">
        <v>972</v>
      </c>
      <c r="N359" s="63" t="s">
        <v>111</v>
      </c>
      <c r="O359" s="63" t="s">
        <v>111</v>
      </c>
      <c r="P359" s="63" t="s">
        <v>40</v>
      </c>
      <c r="Q359" s="63">
        <v>4</v>
      </c>
      <c r="R359" s="71" t="s">
        <v>41</v>
      </c>
      <c r="S359" s="62" t="s">
        <v>42</v>
      </c>
      <c r="T359" s="62" t="s">
        <v>43</v>
      </c>
      <c r="U359" s="71">
        <v>41672400</v>
      </c>
      <c r="V359" s="71">
        <v>41672400</v>
      </c>
      <c r="W359" s="71" t="s">
        <v>44</v>
      </c>
      <c r="X359" s="71" t="s">
        <v>36</v>
      </c>
      <c r="Y359" s="62" t="s">
        <v>967</v>
      </c>
      <c r="Z359" s="62" t="s">
        <v>894</v>
      </c>
      <c r="AA359" s="62">
        <v>6012220601</v>
      </c>
      <c r="AB359" s="62" t="s">
        <v>968</v>
      </c>
    </row>
    <row r="360" spans="1:28" ht="14.25" customHeight="1" x14ac:dyDescent="0.25">
      <c r="A360" s="62" t="s">
        <v>28</v>
      </c>
      <c r="B360" s="62" t="s">
        <v>886</v>
      </c>
      <c r="C360" s="69" t="s">
        <v>887</v>
      </c>
      <c r="D360" s="69" t="s">
        <v>31</v>
      </c>
      <c r="E360" s="69">
        <v>39</v>
      </c>
      <c r="F360" s="63" t="s">
        <v>973</v>
      </c>
      <c r="G360" s="62" t="s">
        <v>889</v>
      </c>
      <c r="H360" s="62" t="s">
        <v>890</v>
      </c>
      <c r="I360" s="62" t="s">
        <v>670</v>
      </c>
      <c r="J360" s="64">
        <v>80111620</v>
      </c>
      <c r="K360" s="62" t="s">
        <v>891</v>
      </c>
      <c r="L360" s="62" t="s">
        <v>52</v>
      </c>
      <c r="M360" s="63" t="s">
        <v>974</v>
      </c>
      <c r="N360" s="63" t="s">
        <v>111</v>
      </c>
      <c r="O360" s="63" t="s">
        <v>111</v>
      </c>
      <c r="P360" s="63" t="s">
        <v>40</v>
      </c>
      <c r="Q360" s="63">
        <v>4</v>
      </c>
      <c r="R360" s="71" t="s">
        <v>41</v>
      </c>
      <c r="S360" s="62" t="s">
        <v>42</v>
      </c>
      <c r="T360" s="62" t="s">
        <v>43</v>
      </c>
      <c r="U360" s="71">
        <v>16909200</v>
      </c>
      <c r="V360" s="71">
        <v>16909200</v>
      </c>
      <c r="W360" s="71" t="s">
        <v>44</v>
      </c>
      <c r="X360" s="71" t="s">
        <v>36</v>
      </c>
      <c r="Y360" s="62" t="s">
        <v>967</v>
      </c>
      <c r="Z360" s="62" t="s">
        <v>894</v>
      </c>
      <c r="AA360" s="62">
        <v>6012220601</v>
      </c>
      <c r="AB360" s="62" t="s">
        <v>968</v>
      </c>
    </row>
    <row r="361" spans="1:28" ht="14.25" customHeight="1" x14ac:dyDescent="0.25">
      <c r="A361" s="62" t="s">
        <v>28</v>
      </c>
      <c r="B361" s="62" t="s">
        <v>886</v>
      </c>
      <c r="C361" s="69" t="s">
        <v>887</v>
      </c>
      <c r="D361" s="69" t="s">
        <v>31</v>
      </c>
      <c r="E361" s="69">
        <v>39</v>
      </c>
      <c r="F361" s="63" t="s">
        <v>975</v>
      </c>
      <c r="G361" s="62" t="s">
        <v>931</v>
      </c>
      <c r="H361" s="62" t="s">
        <v>932</v>
      </c>
      <c r="I361" s="62" t="s">
        <v>243</v>
      </c>
      <c r="J361" s="64">
        <v>80111620</v>
      </c>
      <c r="K361" s="62" t="s">
        <v>933</v>
      </c>
      <c r="L361" s="62" t="s">
        <v>52</v>
      </c>
      <c r="M361" s="63" t="s">
        <v>976</v>
      </c>
      <c r="N361" s="63" t="s">
        <v>111</v>
      </c>
      <c r="O361" s="63" t="s">
        <v>111</v>
      </c>
      <c r="P361" s="63" t="s">
        <v>40</v>
      </c>
      <c r="Q361" s="63">
        <v>4</v>
      </c>
      <c r="R361" s="71" t="s">
        <v>41</v>
      </c>
      <c r="S361" s="62" t="s">
        <v>42</v>
      </c>
      <c r="T361" s="62" t="s">
        <v>43</v>
      </c>
      <c r="U361" s="71">
        <v>41672400</v>
      </c>
      <c r="V361" s="71">
        <v>41672400</v>
      </c>
      <c r="W361" s="71" t="s">
        <v>44</v>
      </c>
      <c r="X361" s="71" t="s">
        <v>36</v>
      </c>
      <c r="Y361" s="62" t="s">
        <v>967</v>
      </c>
      <c r="Z361" s="62" t="s">
        <v>894</v>
      </c>
      <c r="AA361" s="62">
        <v>6012220601</v>
      </c>
      <c r="AB361" s="62" t="s">
        <v>968</v>
      </c>
    </row>
    <row r="362" spans="1:28" ht="14.25" customHeight="1" x14ac:dyDescent="0.25">
      <c r="A362" s="62" t="s">
        <v>28</v>
      </c>
      <c r="B362" s="62" t="s">
        <v>977</v>
      </c>
      <c r="C362" s="69" t="s">
        <v>978</v>
      </c>
      <c r="D362" s="69" t="s">
        <v>31</v>
      </c>
      <c r="E362" s="69">
        <v>40</v>
      </c>
      <c r="F362" s="73" t="s">
        <v>979</v>
      </c>
      <c r="G362" s="62" t="s">
        <v>980</v>
      </c>
      <c r="H362" s="62" t="s">
        <v>981</v>
      </c>
      <c r="I362" s="62" t="s">
        <v>650</v>
      </c>
      <c r="J362" s="64">
        <v>80111620</v>
      </c>
      <c r="K362" s="62" t="s">
        <v>982</v>
      </c>
      <c r="L362" s="62" t="s">
        <v>52</v>
      </c>
      <c r="M362" s="62" t="s">
        <v>983</v>
      </c>
      <c r="N362" s="62" t="s">
        <v>54</v>
      </c>
      <c r="O362" s="62" t="s">
        <v>54</v>
      </c>
      <c r="P362" s="62" t="s">
        <v>54</v>
      </c>
      <c r="Q362" s="62">
        <v>11</v>
      </c>
      <c r="R362" s="62" t="s">
        <v>41</v>
      </c>
      <c r="S362" s="62" t="s">
        <v>42</v>
      </c>
      <c r="T362" s="62" t="s">
        <v>43</v>
      </c>
      <c r="U362" s="101">
        <v>126780812</v>
      </c>
      <c r="V362" s="101">
        <v>126780812</v>
      </c>
      <c r="W362" s="62" t="s">
        <v>44</v>
      </c>
      <c r="X362" s="62" t="s">
        <v>36</v>
      </c>
      <c r="Y362" s="62" t="s">
        <v>984</v>
      </c>
      <c r="Z362" s="62" t="s">
        <v>985</v>
      </c>
      <c r="AA362" s="62">
        <v>6012220601</v>
      </c>
      <c r="AB362" s="62" t="s">
        <v>986</v>
      </c>
    </row>
    <row r="363" spans="1:28" ht="14.25" customHeight="1" x14ac:dyDescent="0.25">
      <c r="A363" s="62" t="s">
        <v>28</v>
      </c>
      <c r="B363" s="62" t="s">
        <v>977</v>
      </c>
      <c r="C363" s="69" t="s">
        <v>978</v>
      </c>
      <c r="D363" s="69" t="s">
        <v>31</v>
      </c>
      <c r="E363" s="69">
        <v>13</v>
      </c>
      <c r="F363" s="63" t="s">
        <v>987</v>
      </c>
      <c r="G363" s="62" t="s">
        <v>980</v>
      </c>
      <c r="H363" s="62" t="s">
        <v>981</v>
      </c>
      <c r="I363" s="62" t="s">
        <v>670</v>
      </c>
      <c r="J363" s="64">
        <v>80111620</v>
      </c>
      <c r="K363" s="62" t="s">
        <v>982</v>
      </c>
      <c r="L363" s="62" t="s">
        <v>52</v>
      </c>
      <c r="M363" s="62" t="s">
        <v>988</v>
      </c>
      <c r="N363" s="62" t="s">
        <v>54</v>
      </c>
      <c r="O363" s="62" t="s">
        <v>54</v>
      </c>
      <c r="P363" s="62" t="s">
        <v>54</v>
      </c>
      <c r="Q363" s="62">
        <v>11</v>
      </c>
      <c r="R363" s="62" t="s">
        <v>41</v>
      </c>
      <c r="S363" s="62" t="s">
        <v>42</v>
      </c>
      <c r="T363" s="62" t="s">
        <v>43</v>
      </c>
      <c r="U363" s="71">
        <v>84981540</v>
      </c>
      <c r="V363" s="71">
        <v>84981540</v>
      </c>
      <c r="W363" s="62" t="s">
        <v>44</v>
      </c>
      <c r="X363" s="62" t="s">
        <v>36</v>
      </c>
      <c r="Y363" s="62" t="s">
        <v>984</v>
      </c>
      <c r="Z363" s="62" t="s">
        <v>985</v>
      </c>
      <c r="AA363" s="62">
        <v>6012220601</v>
      </c>
      <c r="AB363" s="62" t="s">
        <v>986</v>
      </c>
    </row>
    <row r="364" spans="1:28" ht="14.25" customHeight="1" x14ac:dyDescent="0.25">
      <c r="A364" s="62" t="s">
        <v>28</v>
      </c>
      <c r="B364" s="62" t="s">
        <v>977</v>
      </c>
      <c r="C364" s="69" t="s">
        <v>978</v>
      </c>
      <c r="D364" s="69" t="s">
        <v>31</v>
      </c>
      <c r="E364" s="69" t="s">
        <v>83</v>
      </c>
      <c r="F364" s="63" t="s">
        <v>989</v>
      </c>
      <c r="G364" s="62" t="s">
        <v>980</v>
      </c>
      <c r="H364" s="62" t="s">
        <v>981</v>
      </c>
      <c r="I364" s="62" t="s">
        <v>670</v>
      </c>
      <c r="J364" s="64">
        <v>80111620</v>
      </c>
      <c r="K364" s="62" t="s">
        <v>982</v>
      </c>
      <c r="L364" s="62" t="s">
        <v>52</v>
      </c>
      <c r="M364" s="62" t="s">
        <v>990</v>
      </c>
      <c r="N364" s="62" t="s">
        <v>60</v>
      </c>
      <c r="O364" s="62" t="s">
        <v>60</v>
      </c>
      <c r="P364" s="62" t="s">
        <v>60</v>
      </c>
      <c r="Q364" s="62">
        <v>11.5</v>
      </c>
      <c r="R364" s="62" t="s">
        <v>41</v>
      </c>
      <c r="S364" s="62" t="s">
        <v>42</v>
      </c>
      <c r="T364" s="62" t="s">
        <v>43</v>
      </c>
      <c r="U364" s="71">
        <v>119808150</v>
      </c>
      <c r="V364" s="71">
        <v>119808150</v>
      </c>
      <c r="W364" s="62" t="s">
        <v>44</v>
      </c>
      <c r="X364" s="62" t="s">
        <v>36</v>
      </c>
      <c r="Y364" s="62" t="s">
        <v>984</v>
      </c>
      <c r="Z364" s="62" t="s">
        <v>985</v>
      </c>
      <c r="AA364" s="62">
        <v>6012220601</v>
      </c>
      <c r="AB364" s="62" t="s">
        <v>986</v>
      </c>
    </row>
    <row r="365" spans="1:28" ht="14.25" customHeight="1" x14ac:dyDescent="0.25">
      <c r="A365" s="62" t="s">
        <v>28</v>
      </c>
      <c r="B365" s="62" t="s">
        <v>977</v>
      </c>
      <c r="C365" s="69" t="s">
        <v>978</v>
      </c>
      <c r="D365" s="69" t="s">
        <v>31</v>
      </c>
      <c r="E365" s="69" t="s">
        <v>83</v>
      </c>
      <c r="F365" s="63" t="s">
        <v>991</v>
      </c>
      <c r="G365" s="62" t="s">
        <v>980</v>
      </c>
      <c r="H365" s="62" t="s">
        <v>981</v>
      </c>
      <c r="I365" s="62" t="s">
        <v>670</v>
      </c>
      <c r="J365" s="64">
        <v>80111620</v>
      </c>
      <c r="K365" s="62" t="s">
        <v>982</v>
      </c>
      <c r="L365" s="62" t="s">
        <v>52</v>
      </c>
      <c r="M365" s="62" t="s">
        <v>992</v>
      </c>
      <c r="N365" s="62" t="s">
        <v>60</v>
      </c>
      <c r="O365" s="62" t="s">
        <v>60</v>
      </c>
      <c r="P365" s="62" t="s">
        <v>60</v>
      </c>
      <c r="Q365" s="62">
        <v>11.5</v>
      </c>
      <c r="R365" s="62" t="s">
        <v>41</v>
      </c>
      <c r="S365" s="62" t="s">
        <v>42</v>
      </c>
      <c r="T365" s="62" t="s">
        <v>43</v>
      </c>
      <c r="U365" s="71">
        <v>119808150</v>
      </c>
      <c r="V365" s="71">
        <v>119808150</v>
      </c>
      <c r="W365" s="62" t="s">
        <v>44</v>
      </c>
      <c r="X365" s="62" t="s">
        <v>36</v>
      </c>
      <c r="Y365" s="62" t="s">
        <v>984</v>
      </c>
      <c r="Z365" s="62" t="s">
        <v>985</v>
      </c>
      <c r="AA365" s="62">
        <v>6012220601</v>
      </c>
      <c r="AB365" s="62" t="s">
        <v>986</v>
      </c>
    </row>
    <row r="366" spans="1:28" ht="14.25" customHeight="1" x14ac:dyDescent="0.25">
      <c r="A366" s="62" t="s">
        <v>28</v>
      </c>
      <c r="B366" s="62" t="s">
        <v>977</v>
      </c>
      <c r="C366" s="69" t="s">
        <v>978</v>
      </c>
      <c r="D366" s="69" t="s">
        <v>31</v>
      </c>
      <c r="E366" s="69" t="s">
        <v>83</v>
      </c>
      <c r="F366" s="63" t="s">
        <v>993</v>
      </c>
      <c r="G366" s="62" t="s">
        <v>980</v>
      </c>
      <c r="H366" s="62" t="s">
        <v>981</v>
      </c>
      <c r="I366" s="62" t="s">
        <v>670</v>
      </c>
      <c r="J366" s="64">
        <v>80111620</v>
      </c>
      <c r="K366" s="62" t="s">
        <v>982</v>
      </c>
      <c r="L366" s="62" t="s">
        <v>52</v>
      </c>
      <c r="M366" s="62" t="s">
        <v>994</v>
      </c>
      <c r="N366" s="62" t="s">
        <v>60</v>
      </c>
      <c r="O366" s="62" t="s">
        <v>60</v>
      </c>
      <c r="P366" s="62" t="s">
        <v>60</v>
      </c>
      <c r="Q366" s="62">
        <v>11.5</v>
      </c>
      <c r="R366" s="62" t="s">
        <v>41</v>
      </c>
      <c r="S366" s="62" t="s">
        <v>42</v>
      </c>
      <c r="T366" s="62" t="s">
        <v>43</v>
      </c>
      <c r="U366" s="71">
        <v>96068700</v>
      </c>
      <c r="V366" s="71">
        <v>96068700</v>
      </c>
      <c r="W366" s="62" t="s">
        <v>44</v>
      </c>
      <c r="X366" s="62" t="s">
        <v>36</v>
      </c>
      <c r="Y366" s="62" t="s">
        <v>984</v>
      </c>
      <c r="Z366" s="62" t="s">
        <v>985</v>
      </c>
      <c r="AA366" s="62">
        <v>6012220601</v>
      </c>
      <c r="AB366" s="62" t="s">
        <v>986</v>
      </c>
    </row>
    <row r="367" spans="1:28" ht="14.25" customHeight="1" x14ac:dyDescent="0.25">
      <c r="A367" s="62" t="s">
        <v>28</v>
      </c>
      <c r="B367" s="62" t="s">
        <v>977</v>
      </c>
      <c r="C367" s="69" t="s">
        <v>978</v>
      </c>
      <c r="D367" s="69" t="s">
        <v>31</v>
      </c>
      <c r="E367" s="69">
        <v>13</v>
      </c>
      <c r="F367" s="63" t="s">
        <v>995</v>
      </c>
      <c r="G367" s="62" t="s">
        <v>980</v>
      </c>
      <c r="H367" s="62" t="s">
        <v>981</v>
      </c>
      <c r="I367" s="62" t="s">
        <v>670</v>
      </c>
      <c r="J367" s="64">
        <v>80111620</v>
      </c>
      <c r="K367" s="62" t="s">
        <v>982</v>
      </c>
      <c r="L367" s="62" t="s">
        <v>52</v>
      </c>
      <c r="M367" s="62" t="s">
        <v>996</v>
      </c>
      <c r="N367" s="62" t="s">
        <v>60</v>
      </c>
      <c r="O367" s="62" t="s">
        <v>60</v>
      </c>
      <c r="P367" s="62" t="s">
        <v>54</v>
      </c>
      <c r="Q367" s="62">
        <v>11</v>
      </c>
      <c r="R367" s="62" t="s">
        <v>41</v>
      </c>
      <c r="S367" s="62" t="s">
        <v>42</v>
      </c>
      <c r="T367" s="62" t="s">
        <v>43</v>
      </c>
      <c r="U367" s="71">
        <v>45795750</v>
      </c>
      <c r="V367" s="71">
        <v>45795750</v>
      </c>
      <c r="W367" s="62" t="s">
        <v>44</v>
      </c>
      <c r="X367" s="62" t="s">
        <v>36</v>
      </c>
      <c r="Y367" s="62" t="s">
        <v>984</v>
      </c>
      <c r="Z367" s="62" t="s">
        <v>985</v>
      </c>
      <c r="AA367" s="62">
        <v>6012220601</v>
      </c>
      <c r="AB367" s="62" t="s">
        <v>986</v>
      </c>
    </row>
    <row r="368" spans="1:28" ht="14.25" customHeight="1" x14ac:dyDescent="0.25">
      <c r="A368" s="62" t="s">
        <v>28</v>
      </c>
      <c r="B368" s="62" t="s">
        <v>977</v>
      </c>
      <c r="C368" s="69" t="s">
        <v>978</v>
      </c>
      <c r="D368" s="69" t="s">
        <v>31</v>
      </c>
      <c r="E368" s="69" t="s">
        <v>83</v>
      </c>
      <c r="F368" s="63" t="s">
        <v>997</v>
      </c>
      <c r="G368" s="62" t="s">
        <v>998</v>
      </c>
      <c r="H368" s="62" t="s">
        <v>999</v>
      </c>
      <c r="I368" s="62" t="s">
        <v>650</v>
      </c>
      <c r="J368" s="64">
        <v>80111620</v>
      </c>
      <c r="K368" s="62" t="s">
        <v>1000</v>
      </c>
      <c r="L368" s="62" t="s">
        <v>52</v>
      </c>
      <c r="M368" s="62" t="s">
        <v>1001</v>
      </c>
      <c r="N368" s="62" t="s">
        <v>60</v>
      </c>
      <c r="O368" s="62" t="s">
        <v>60</v>
      </c>
      <c r="P368" s="62" t="s">
        <v>60</v>
      </c>
      <c r="Q368" s="62">
        <v>11.1</v>
      </c>
      <c r="R368" s="62" t="s">
        <v>41</v>
      </c>
      <c r="S368" s="62" t="s">
        <v>42</v>
      </c>
      <c r="T368" s="62" t="s">
        <v>43</v>
      </c>
      <c r="U368" s="71">
        <v>155347200</v>
      </c>
      <c r="V368" s="71">
        <v>155347200</v>
      </c>
      <c r="W368" s="62" t="s">
        <v>44</v>
      </c>
      <c r="X368" s="62" t="s">
        <v>36</v>
      </c>
      <c r="Y368" s="62" t="s">
        <v>984</v>
      </c>
      <c r="Z368" s="62" t="s">
        <v>985</v>
      </c>
      <c r="AA368" s="62">
        <v>6012220601</v>
      </c>
      <c r="AB368" s="62" t="s">
        <v>986</v>
      </c>
    </row>
    <row r="369" spans="1:28" ht="14.25" customHeight="1" x14ac:dyDescent="0.25">
      <c r="A369" s="62" t="s">
        <v>28</v>
      </c>
      <c r="B369" s="62" t="s">
        <v>977</v>
      </c>
      <c r="C369" s="69" t="s">
        <v>978</v>
      </c>
      <c r="D369" s="69" t="s">
        <v>31</v>
      </c>
      <c r="E369" s="69" t="s">
        <v>83</v>
      </c>
      <c r="F369" s="63" t="s">
        <v>1002</v>
      </c>
      <c r="G369" s="62" t="s">
        <v>1003</v>
      </c>
      <c r="H369" s="62" t="s">
        <v>1004</v>
      </c>
      <c r="I369" s="62" t="s">
        <v>251</v>
      </c>
      <c r="J369" s="64">
        <v>80111620</v>
      </c>
      <c r="K369" s="62" t="s">
        <v>1005</v>
      </c>
      <c r="L369" s="62" t="s">
        <v>52</v>
      </c>
      <c r="M369" s="62" t="s">
        <v>1006</v>
      </c>
      <c r="N369" s="62" t="s">
        <v>60</v>
      </c>
      <c r="O369" s="62" t="s">
        <v>60</v>
      </c>
      <c r="P369" s="62" t="s">
        <v>60</v>
      </c>
      <c r="Q369" s="62">
        <v>11.2</v>
      </c>
      <c r="R369" s="62" t="s">
        <v>41</v>
      </c>
      <c r="S369" s="62" t="s">
        <v>42</v>
      </c>
      <c r="T369" s="62" t="s">
        <v>43</v>
      </c>
      <c r="U369" s="71">
        <v>114097500</v>
      </c>
      <c r="V369" s="71">
        <v>114097500</v>
      </c>
      <c r="W369" s="62" t="s">
        <v>44</v>
      </c>
      <c r="X369" s="62" t="s">
        <v>36</v>
      </c>
      <c r="Y369" s="62" t="s">
        <v>984</v>
      </c>
      <c r="Z369" s="62" t="s">
        <v>985</v>
      </c>
      <c r="AA369" s="62">
        <v>6012220601</v>
      </c>
      <c r="AB369" s="62" t="s">
        <v>986</v>
      </c>
    </row>
    <row r="370" spans="1:28" ht="14.25" customHeight="1" x14ac:dyDescent="0.25">
      <c r="A370" s="62" t="s">
        <v>28</v>
      </c>
      <c r="B370" s="62" t="s">
        <v>977</v>
      </c>
      <c r="C370" s="69" t="s">
        <v>978</v>
      </c>
      <c r="D370" s="69" t="s">
        <v>31</v>
      </c>
      <c r="E370" s="69">
        <v>13</v>
      </c>
      <c r="F370" s="63" t="s">
        <v>1007</v>
      </c>
      <c r="G370" s="62" t="s">
        <v>980</v>
      </c>
      <c r="H370" s="62" t="s">
        <v>981</v>
      </c>
      <c r="I370" s="62" t="s">
        <v>650</v>
      </c>
      <c r="J370" s="64">
        <v>80111620</v>
      </c>
      <c r="K370" s="62" t="s">
        <v>982</v>
      </c>
      <c r="L370" s="62" t="s">
        <v>52</v>
      </c>
      <c r="M370" s="62" t="s">
        <v>1008</v>
      </c>
      <c r="N370" s="62" t="s">
        <v>60</v>
      </c>
      <c r="O370" s="62" t="s">
        <v>60</v>
      </c>
      <c r="P370" s="62" t="s">
        <v>60</v>
      </c>
      <c r="Q370" s="62">
        <v>10.9</v>
      </c>
      <c r="R370" s="62" t="s">
        <v>41</v>
      </c>
      <c r="S370" s="62" t="s">
        <v>42</v>
      </c>
      <c r="T370" s="62" t="s">
        <v>43</v>
      </c>
      <c r="U370" s="71">
        <v>144029984</v>
      </c>
      <c r="V370" s="71">
        <v>144029984</v>
      </c>
      <c r="W370" s="62" t="s">
        <v>44</v>
      </c>
      <c r="X370" s="62" t="s">
        <v>36</v>
      </c>
      <c r="Y370" s="62" t="s">
        <v>984</v>
      </c>
      <c r="Z370" s="62" t="s">
        <v>985</v>
      </c>
      <c r="AA370" s="62">
        <v>6012220601</v>
      </c>
      <c r="AB370" s="62" t="s">
        <v>986</v>
      </c>
    </row>
    <row r="371" spans="1:28" ht="14.25" customHeight="1" x14ac:dyDescent="0.25">
      <c r="A371" s="62" t="s">
        <v>28</v>
      </c>
      <c r="B371" s="62" t="s">
        <v>977</v>
      </c>
      <c r="C371" s="69" t="s">
        <v>978</v>
      </c>
      <c r="D371" s="69" t="s">
        <v>31</v>
      </c>
      <c r="E371" s="69">
        <v>9</v>
      </c>
      <c r="F371" s="63" t="s">
        <v>1009</v>
      </c>
      <c r="G371" s="62" t="s">
        <v>998</v>
      </c>
      <c r="H371" s="62" t="s">
        <v>999</v>
      </c>
      <c r="I371" s="62" t="s">
        <v>650</v>
      </c>
      <c r="J371" s="64">
        <v>93142104</v>
      </c>
      <c r="K371" s="62" t="s">
        <v>1000</v>
      </c>
      <c r="L371" s="62" t="s">
        <v>207</v>
      </c>
      <c r="M371" s="62" t="s">
        <v>1010</v>
      </c>
      <c r="N371" s="62" t="s">
        <v>54</v>
      </c>
      <c r="O371" s="62" t="s">
        <v>55</v>
      </c>
      <c r="P371" s="62" t="s">
        <v>68</v>
      </c>
      <c r="Q371" s="62">
        <v>8</v>
      </c>
      <c r="R371" s="62" t="s">
        <v>41</v>
      </c>
      <c r="S371" s="62" t="s">
        <v>427</v>
      </c>
      <c r="T371" s="62" t="s">
        <v>43</v>
      </c>
      <c r="U371" s="71">
        <v>300160000</v>
      </c>
      <c r="V371" s="71">
        <v>300160000</v>
      </c>
      <c r="W371" s="62" t="s">
        <v>44</v>
      </c>
      <c r="X371" s="62" t="s">
        <v>36</v>
      </c>
      <c r="Y371" s="62" t="s">
        <v>984</v>
      </c>
      <c r="Z371" s="62" t="s">
        <v>985</v>
      </c>
      <c r="AA371" s="62">
        <v>6012220601</v>
      </c>
      <c r="AB371" s="62" t="s">
        <v>986</v>
      </c>
    </row>
    <row r="372" spans="1:28" ht="14.25" customHeight="1" x14ac:dyDescent="0.25">
      <c r="A372" s="62" t="s">
        <v>28</v>
      </c>
      <c r="B372" s="62" t="s">
        <v>977</v>
      </c>
      <c r="C372" s="69" t="s">
        <v>978</v>
      </c>
      <c r="D372" s="69" t="s">
        <v>31</v>
      </c>
      <c r="E372" s="69">
        <v>13</v>
      </c>
      <c r="F372" s="63" t="s">
        <v>1011</v>
      </c>
      <c r="G372" s="62" t="s">
        <v>998</v>
      </c>
      <c r="H372" s="62" t="s">
        <v>999</v>
      </c>
      <c r="I372" s="62" t="s">
        <v>1012</v>
      </c>
      <c r="J372" s="64">
        <v>93142104</v>
      </c>
      <c r="K372" s="62" t="s">
        <v>1000</v>
      </c>
      <c r="L372" s="62" t="s">
        <v>207</v>
      </c>
      <c r="M372" s="62" t="s">
        <v>1013</v>
      </c>
      <c r="N372" s="62" t="s">
        <v>54</v>
      </c>
      <c r="O372" s="62" t="s">
        <v>55</v>
      </c>
      <c r="P372" s="62" t="s">
        <v>68</v>
      </c>
      <c r="Q372" s="62">
        <v>8</v>
      </c>
      <c r="R372" s="62" t="s">
        <v>41</v>
      </c>
      <c r="S372" s="62" t="s">
        <v>427</v>
      </c>
      <c r="T372" s="62" t="s">
        <v>43</v>
      </c>
      <c r="U372" s="71">
        <v>0</v>
      </c>
      <c r="V372" s="71">
        <v>0</v>
      </c>
      <c r="W372" s="62" t="s">
        <v>44</v>
      </c>
      <c r="X372" s="62" t="s">
        <v>36</v>
      </c>
      <c r="Y372" s="62" t="s">
        <v>984</v>
      </c>
      <c r="Z372" s="62" t="s">
        <v>985</v>
      </c>
      <c r="AA372" s="62">
        <v>6012220601</v>
      </c>
      <c r="AB372" s="62" t="s">
        <v>986</v>
      </c>
    </row>
    <row r="373" spans="1:28" ht="14.25" customHeight="1" x14ac:dyDescent="0.25">
      <c r="A373" s="62" t="s">
        <v>28</v>
      </c>
      <c r="B373" s="62" t="s">
        <v>977</v>
      </c>
      <c r="C373" s="69" t="s">
        <v>978</v>
      </c>
      <c r="D373" s="69" t="s">
        <v>31</v>
      </c>
      <c r="E373" s="69">
        <v>21</v>
      </c>
      <c r="F373" s="63" t="s">
        <v>1014</v>
      </c>
      <c r="G373" s="62" t="s">
        <v>1003</v>
      </c>
      <c r="H373" s="62" t="s">
        <v>1004</v>
      </c>
      <c r="I373" s="62" t="s">
        <v>243</v>
      </c>
      <c r="J373" s="64">
        <v>81101516</v>
      </c>
      <c r="K373" s="62" t="s">
        <v>1005</v>
      </c>
      <c r="L373" s="62" t="s">
        <v>207</v>
      </c>
      <c r="M373" s="62" t="s">
        <v>1015</v>
      </c>
      <c r="N373" s="62" t="s">
        <v>96</v>
      </c>
      <c r="O373" s="62" t="s">
        <v>97</v>
      </c>
      <c r="P373" s="62" t="s">
        <v>69</v>
      </c>
      <c r="Q373" s="62">
        <v>6</v>
      </c>
      <c r="R373" s="62" t="s">
        <v>41</v>
      </c>
      <c r="S373" s="62" t="s">
        <v>427</v>
      </c>
      <c r="T373" s="62" t="s">
        <v>43</v>
      </c>
      <c r="U373" s="71">
        <v>450240000</v>
      </c>
      <c r="V373" s="71">
        <v>450240000</v>
      </c>
      <c r="W373" s="62" t="s">
        <v>44</v>
      </c>
      <c r="X373" s="62" t="s">
        <v>36</v>
      </c>
      <c r="Y373" s="62" t="s">
        <v>984</v>
      </c>
      <c r="Z373" s="62" t="s">
        <v>985</v>
      </c>
      <c r="AA373" s="62">
        <v>6012220601</v>
      </c>
      <c r="AB373" s="62" t="s">
        <v>986</v>
      </c>
    </row>
    <row r="374" spans="1:28" ht="14.25" customHeight="1" x14ac:dyDescent="0.25">
      <c r="A374" s="62" t="s">
        <v>28</v>
      </c>
      <c r="B374" s="62" t="s">
        <v>977</v>
      </c>
      <c r="C374" s="69" t="s">
        <v>978</v>
      </c>
      <c r="D374" s="69" t="s">
        <v>31</v>
      </c>
      <c r="E374" s="69">
        <v>21</v>
      </c>
      <c r="F374" s="63" t="s">
        <v>1016</v>
      </c>
      <c r="G374" s="62" t="s">
        <v>1003</v>
      </c>
      <c r="H374" s="62" t="s">
        <v>1004</v>
      </c>
      <c r="I374" s="62" t="s">
        <v>243</v>
      </c>
      <c r="J374" s="64">
        <v>81101516</v>
      </c>
      <c r="K374" s="62" t="s">
        <v>1005</v>
      </c>
      <c r="L374" s="62" t="s">
        <v>207</v>
      </c>
      <c r="M374" s="62" t="s">
        <v>1017</v>
      </c>
      <c r="N374" s="62" t="s">
        <v>96</v>
      </c>
      <c r="O374" s="62" t="s">
        <v>97</v>
      </c>
      <c r="P374" s="62" t="s">
        <v>69</v>
      </c>
      <c r="Q374" s="62">
        <v>6</v>
      </c>
      <c r="R374" s="62" t="s">
        <v>41</v>
      </c>
      <c r="S374" s="62" t="s">
        <v>427</v>
      </c>
      <c r="T374" s="62" t="s">
        <v>43</v>
      </c>
      <c r="U374" s="71">
        <v>300160000</v>
      </c>
      <c r="V374" s="71">
        <v>300160000</v>
      </c>
      <c r="W374" s="62" t="s">
        <v>44</v>
      </c>
      <c r="X374" s="62" t="s">
        <v>36</v>
      </c>
      <c r="Y374" s="62" t="s">
        <v>984</v>
      </c>
      <c r="Z374" s="62" t="s">
        <v>985</v>
      </c>
      <c r="AA374" s="62">
        <v>6012220601</v>
      </c>
      <c r="AB374" s="62" t="s">
        <v>986</v>
      </c>
    </row>
    <row r="375" spans="1:28" ht="14.25" customHeight="1" x14ac:dyDescent="0.25">
      <c r="A375" s="62" t="s">
        <v>28</v>
      </c>
      <c r="B375" s="62" t="s">
        <v>977</v>
      </c>
      <c r="C375" s="69" t="s">
        <v>978</v>
      </c>
      <c r="D375" s="69" t="s">
        <v>31</v>
      </c>
      <c r="E375" s="69">
        <v>40</v>
      </c>
      <c r="F375" s="73" t="s">
        <v>1018</v>
      </c>
      <c r="G375" s="62" t="s">
        <v>980</v>
      </c>
      <c r="H375" s="62" t="s">
        <v>981</v>
      </c>
      <c r="I375" s="62" t="s">
        <v>670</v>
      </c>
      <c r="J375" s="64" t="s">
        <v>1019</v>
      </c>
      <c r="K375" s="62" t="s">
        <v>982</v>
      </c>
      <c r="L375" s="62" t="s">
        <v>207</v>
      </c>
      <c r="M375" s="62" t="s">
        <v>1020</v>
      </c>
      <c r="N375" s="62" t="s">
        <v>55</v>
      </c>
      <c r="O375" s="62" t="s">
        <v>68</v>
      </c>
      <c r="P375" s="62" t="s">
        <v>96</v>
      </c>
      <c r="Q375" s="62">
        <v>7</v>
      </c>
      <c r="R375" s="62" t="s">
        <v>41</v>
      </c>
      <c r="S375" s="62" t="s">
        <v>427</v>
      </c>
      <c r="T375" s="62" t="s">
        <v>43</v>
      </c>
      <c r="U375" s="101">
        <v>1190820000</v>
      </c>
      <c r="V375" s="101">
        <v>1190820000</v>
      </c>
      <c r="W375" s="62" t="s">
        <v>44</v>
      </c>
      <c r="X375" s="62" t="s">
        <v>36</v>
      </c>
      <c r="Y375" s="62" t="s">
        <v>984</v>
      </c>
      <c r="Z375" s="62" t="s">
        <v>985</v>
      </c>
      <c r="AA375" s="62">
        <v>6012220601</v>
      </c>
      <c r="AB375" s="62" t="s">
        <v>986</v>
      </c>
    </row>
    <row r="376" spans="1:28" ht="14.25" customHeight="1" x14ac:dyDescent="0.25">
      <c r="A376" s="62" t="s">
        <v>28</v>
      </c>
      <c r="B376" s="62" t="s">
        <v>977</v>
      </c>
      <c r="C376" s="69" t="s">
        <v>978</v>
      </c>
      <c r="D376" s="69" t="s">
        <v>31</v>
      </c>
      <c r="E376" s="69">
        <v>22</v>
      </c>
      <c r="F376" s="63" t="s">
        <v>1021</v>
      </c>
      <c r="G376" s="62" t="s">
        <v>980</v>
      </c>
      <c r="H376" s="62" t="s">
        <v>981</v>
      </c>
      <c r="I376" s="62" t="s">
        <v>670</v>
      </c>
      <c r="J376" s="64">
        <v>81101516</v>
      </c>
      <c r="K376" s="62" t="s">
        <v>982</v>
      </c>
      <c r="L376" s="62" t="s">
        <v>207</v>
      </c>
      <c r="M376" s="62" t="s">
        <v>1022</v>
      </c>
      <c r="N376" s="62" t="s">
        <v>69</v>
      </c>
      <c r="O376" s="62" t="s">
        <v>111</v>
      </c>
      <c r="P376" s="62" t="s">
        <v>40</v>
      </c>
      <c r="Q376" s="62">
        <v>4</v>
      </c>
      <c r="R376" s="62" t="s">
        <v>41</v>
      </c>
      <c r="S376" s="62" t="s">
        <v>427</v>
      </c>
      <c r="T376" s="62" t="s">
        <v>43</v>
      </c>
      <c r="U376" s="71">
        <v>374006384</v>
      </c>
      <c r="V376" s="71">
        <v>374006384</v>
      </c>
      <c r="W376" s="62" t="s">
        <v>44</v>
      </c>
      <c r="X376" s="62" t="s">
        <v>36</v>
      </c>
      <c r="Y376" s="62" t="s">
        <v>984</v>
      </c>
      <c r="Z376" s="62" t="s">
        <v>985</v>
      </c>
      <c r="AA376" s="62">
        <v>6012220601</v>
      </c>
      <c r="AB376" s="62" t="s">
        <v>986</v>
      </c>
    </row>
    <row r="377" spans="1:28" ht="14.25" customHeight="1" x14ac:dyDescent="0.25">
      <c r="A377" s="62" t="s">
        <v>28</v>
      </c>
      <c r="B377" s="62" t="s">
        <v>977</v>
      </c>
      <c r="C377" s="69" t="s">
        <v>978</v>
      </c>
      <c r="D377" s="69" t="s">
        <v>31</v>
      </c>
      <c r="E377" s="69">
        <v>13</v>
      </c>
      <c r="F377" s="63" t="s">
        <v>1023</v>
      </c>
      <c r="G377" s="62" t="s">
        <v>998</v>
      </c>
      <c r="H377" s="62" t="s">
        <v>999</v>
      </c>
      <c r="I377" s="62" t="s">
        <v>1012</v>
      </c>
      <c r="J377" s="64">
        <v>80111620</v>
      </c>
      <c r="K377" s="62" t="s">
        <v>1000</v>
      </c>
      <c r="L377" s="62" t="s">
        <v>52</v>
      </c>
      <c r="M377" s="62" t="s">
        <v>1024</v>
      </c>
      <c r="N377" s="62" t="s">
        <v>60</v>
      </c>
      <c r="O377" s="62" t="s">
        <v>60</v>
      </c>
      <c r="P377" s="62" t="s">
        <v>60</v>
      </c>
      <c r="Q377" s="62">
        <v>11</v>
      </c>
      <c r="R377" s="62" t="s">
        <v>41</v>
      </c>
      <c r="S377" s="62" t="s">
        <v>42</v>
      </c>
      <c r="T377" s="62" t="s">
        <v>43</v>
      </c>
      <c r="U377" s="71">
        <v>98971950</v>
      </c>
      <c r="V377" s="71">
        <v>98971950</v>
      </c>
      <c r="W377" s="62" t="s">
        <v>44</v>
      </c>
      <c r="X377" s="62" t="s">
        <v>36</v>
      </c>
      <c r="Y377" s="62" t="s">
        <v>984</v>
      </c>
      <c r="Z377" s="62" t="s">
        <v>985</v>
      </c>
      <c r="AA377" s="62">
        <v>6012220601</v>
      </c>
      <c r="AB377" s="62" t="s">
        <v>986</v>
      </c>
    </row>
    <row r="378" spans="1:28" ht="14.25" customHeight="1" x14ac:dyDescent="0.25">
      <c r="A378" s="62" t="s">
        <v>28</v>
      </c>
      <c r="B378" s="62" t="s">
        <v>977</v>
      </c>
      <c r="C378" s="69" t="s">
        <v>978</v>
      </c>
      <c r="D378" s="69" t="s">
        <v>31</v>
      </c>
      <c r="E378" s="69">
        <v>2</v>
      </c>
      <c r="F378" s="63" t="s">
        <v>1025</v>
      </c>
      <c r="G378" s="62" t="s">
        <v>998</v>
      </c>
      <c r="H378" s="62" t="s">
        <v>999</v>
      </c>
      <c r="I378" s="62" t="s">
        <v>1012</v>
      </c>
      <c r="J378" s="64">
        <v>80111620</v>
      </c>
      <c r="K378" s="62" t="s">
        <v>1000</v>
      </c>
      <c r="L378" s="62" t="s">
        <v>52</v>
      </c>
      <c r="M378" s="62" t="s">
        <v>1026</v>
      </c>
      <c r="N378" s="62" t="s">
        <v>60</v>
      </c>
      <c r="O378" s="62" t="s">
        <v>60</v>
      </c>
      <c r="P378" s="62" t="s">
        <v>60</v>
      </c>
      <c r="Q378" s="62">
        <v>11</v>
      </c>
      <c r="R378" s="62" t="s">
        <v>41</v>
      </c>
      <c r="S378" s="62" t="s">
        <v>42</v>
      </c>
      <c r="T378" s="62" t="s">
        <v>43</v>
      </c>
      <c r="U378" s="71">
        <v>137500000</v>
      </c>
      <c r="V378" s="71">
        <v>137500000</v>
      </c>
      <c r="W378" s="62" t="s">
        <v>44</v>
      </c>
      <c r="X378" s="62" t="s">
        <v>36</v>
      </c>
      <c r="Y378" s="62" t="s">
        <v>984</v>
      </c>
      <c r="Z378" s="62" t="s">
        <v>985</v>
      </c>
      <c r="AA378" s="62">
        <v>6012220601</v>
      </c>
      <c r="AB378" s="62" t="s">
        <v>986</v>
      </c>
    </row>
    <row r="379" spans="1:28" ht="14.25" customHeight="1" x14ac:dyDescent="0.25">
      <c r="A379" s="62" t="s">
        <v>28</v>
      </c>
      <c r="B379" s="62" t="s">
        <v>977</v>
      </c>
      <c r="C379" s="69" t="s">
        <v>978</v>
      </c>
      <c r="D379" s="69" t="s">
        <v>31</v>
      </c>
      <c r="E379" s="69">
        <v>2</v>
      </c>
      <c r="F379" s="63" t="s">
        <v>1027</v>
      </c>
      <c r="G379" s="62" t="s">
        <v>1003</v>
      </c>
      <c r="H379" s="62" t="s">
        <v>1004</v>
      </c>
      <c r="I379" s="62" t="s">
        <v>251</v>
      </c>
      <c r="J379" s="64">
        <v>80111620</v>
      </c>
      <c r="K379" s="62" t="s">
        <v>1005</v>
      </c>
      <c r="L379" s="62" t="s">
        <v>52</v>
      </c>
      <c r="M379" s="62" t="s">
        <v>1028</v>
      </c>
      <c r="N379" s="62" t="s">
        <v>60</v>
      </c>
      <c r="O379" s="62" t="s">
        <v>60</v>
      </c>
      <c r="P379" s="62" t="s">
        <v>60</v>
      </c>
      <c r="Q379" s="62">
        <v>11</v>
      </c>
      <c r="R379" s="62" t="s">
        <v>41</v>
      </c>
      <c r="S379" s="62" t="s">
        <v>42</v>
      </c>
      <c r="T379" s="62" t="s">
        <v>43</v>
      </c>
      <c r="U379" s="71">
        <v>4526500</v>
      </c>
      <c r="V379" s="71">
        <v>4526500</v>
      </c>
      <c r="W379" s="62" t="s">
        <v>44</v>
      </c>
      <c r="X379" s="62" t="s">
        <v>36</v>
      </c>
      <c r="Y379" s="62" t="s">
        <v>984</v>
      </c>
      <c r="Z379" s="62" t="s">
        <v>985</v>
      </c>
      <c r="AA379" s="62">
        <v>6012220601</v>
      </c>
      <c r="AB379" s="62" t="s">
        <v>986</v>
      </c>
    </row>
    <row r="380" spans="1:28" x14ac:dyDescent="0.25">
      <c r="A380" s="62" t="s">
        <v>28</v>
      </c>
      <c r="B380" s="62" t="s">
        <v>977</v>
      </c>
      <c r="C380" s="69" t="s">
        <v>978</v>
      </c>
      <c r="D380" s="69" t="s">
        <v>31</v>
      </c>
      <c r="E380" s="69">
        <v>40</v>
      </c>
      <c r="F380" s="73" t="s">
        <v>1029</v>
      </c>
      <c r="G380" s="62" t="s">
        <v>1003</v>
      </c>
      <c r="H380" s="62" t="s">
        <v>1004</v>
      </c>
      <c r="I380" s="62" t="s">
        <v>251</v>
      </c>
      <c r="J380" s="65">
        <v>78111502</v>
      </c>
      <c r="K380" s="62" t="s">
        <v>1005</v>
      </c>
      <c r="L380" s="62" t="s">
        <v>237</v>
      </c>
      <c r="M380" s="62" t="s">
        <v>1030</v>
      </c>
      <c r="N380" s="62" t="s">
        <v>97</v>
      </c>
      <c r="O380" s="62" t="s">
        <v>97</v>
      </c>
      <c r="P380" s="62" t="s">
        <v>97</v>
      </c>
      <c r="Q380" s="62">
        <v>6.5</v>
      </c>
      <c r="R380" s="62" t="s">
        <v>41</v>
      </c>
      <c r="S380" s="62" t="s">
        <v>239</v>
      </c>
      <c r="T380" s="62" t="s">
        <v>43</v>
      </c>
      <c r="U380" s="101">
        <v>20317600</v>
      </c>
      <c r="V380" s="101">
        <v>20317600</v>
      </c>
      <c r="W380" s="62" t="s">
        <v>44</v>
      </c>
      <c r="X380" s="62" t="s">
        <v>36</v>
      </c>
      <c r="Y380" s="62" t="s">
        <v>984</v>
      </c>
      <c r="Z380" s="62" t="s">
        <v>985</v>
      </c>
      <c r="AA380" s="62">
        <v>6012220601</v>
      </c>
      <c r="AB380" s="62" t="s">
        <v>986</v>
      </c>
    </row>
    <row r="381" spans="1:28" ht="16.5" customHeight="1" x14ac:dyDescent="0.25">
      <c r="A381" s="62" t="s">
        <v>28</v>
      </c>
      <c r="B381" s="62" t="s">
        <v>977</v>
      </c>
      <c r="C381" s="69" t="s">
        <v>978</v>
      </c>
      <c r="D381" s="69" t="s">
        <v>31</v>
      </c>
      <c r="E381" s="69" t="s">
        <v>83</v>
      </c>
      <c r="F381" s="63" t="s">
        <v>1031</v>
      </c>
      <c r="G381" s="62" t="s">
        <v>1003</v>
      </c>
      <c r="H381" s="62" t="s">
        <v>1004</v>
      </c>
      <c r="I381" s="62" t="s">
        <v>251</v>
      </c>
      <c r="J381" s="64" t="s">
        <v>36</v>
      </c>
      <c r="K381" s="62" t="s">
        <v>1005</v>
      </c>
      <c r="L381" s="62" t="s">
        <v>230</v>
      </c>
      <c r="M381" s="62" t="s">
        <v>1032</v>
      </c>
      <c r="N381" s="62" t="s">
        <v>36</v>
      </c>
      <c r="O381" s="62" t="s">
        <v>36</v>
      </c>
      <c r="P381" s="62" t="s">
        <v>36</v>
      </c>
      <c r="Q381" s="62" t="s">
        <v>36</v>
      </c>
      <c r="R381" s="62" t="s">
        <v>36</v>
      </c>
      <c r="S381" s="62" t="s">
        <v>36</v>
      </c>
      <c r="T381" s="62" t="s">
        <v>43</v>
      </c>
      <c r="U381" s="71">
        <v>40000000</v>
      </c>
      <c r="V381" s="71">
        <v>40000000</v>
      </c>
      <c r="W381" s="62" t="s">
        <v>44</v>
      </c>
      <c r="X381" s="62" t="s">
        <v>36</v>
      </c>
      <c r="Y381" s="62" t="s">
        <v>984</v>
      </c>
      <c r="Z381" s="62" t="s">
        <v>985</v>
      </c>
      <c r="AA381" s="62">
        <v>6012220601</v>
      </c>
      <c r="AB381" s="62" t="s">
        <v>986</v>
      </c>
    </row>
    <row r="382" spans="1:28" ht="14.25" customHeight="1" x14ac:dyDescent="0.25">
      <c r="A382" s="62" t="s">
        <v>28</v>
      </c>
      <c r="B382" s="62" t="s">
        <v>977</v>
      </c>
      <c r="C382" s="69" t="s">
        <v>978</v>
      </c>
      <c r="D382" s="69" t="s">
        <v>31</v>
      </c>
      <c r="E382" s="69">
        <v>40</v>
      </c>
      <c r="F382" s="73" t="s">
        <v>1033</v>
      </c>
      <c r="G382" s="62" t="s">
        <v>998</v>
      </c>
      <c r="H382" s="62" t="s">
        <v>999</v>
      </c>
      <c r="I382" s="62" t="s">
        <v>1012</v>
      </c>
      <c r="J382" s="64">
        <v>80111620</v>
      </c>
      <c r="K382" s="62" t="s">
        <v>1000</v>
      </c>
      <c r="L382" s="62" t="s">
        <v>52</v>
      </c>
      <c r="M382" s="62" t="s">
        <v>1034</v>
      </c>
      <c r="N382" s="62" t="s">
        <v>55</v>
      </c>
      <c r="O382" s="62" t="s">
        <v>55</v>
      </c>
      <c r="P382" s="62" t="s">
        <v>68</v>
      </c>
      <c r="Q382" s="62">
        <v>8.9</v>
      </c>
      <c r="R382" s="62" t="s">
        <v>41</v>
      </c>
      <c r="S382" s="62" t="s">
        <v>42</v>
      </c>
      <c r="T382" s="62" t="s">
        <v>43</v>
      </c>
      <c r="U382" s="101">
        <v>51101693</v>
      </c>
      <c r="V382" s="101">
        <v>51101693</v>
      </c>
      <c r="W382" s="62" t="s">
        <v>44</v>
      </c>
      <c r="X382" s="62" t="s">
        <v>36</v>
      </c>
      <c r="Y382" s="62" t="s">
        <v>984</v>
      </c>
      <c r="Z382" s="62" t="s">
        <v>985</v>
      </c>
      <c r="AA382" s="62">
        <v>6012220601</v>
      </c>
      <c r="AB382" s="62" t="s">
        <v>986</v>
      </c>
    </row>
    <row r="383" spans="1:28" ht="14.25" customHeight="1" x14ac:dyDescent="0.25">
      <c r="A383" s="62" t="s">
        <v>28</v>
      </c>
      <c r="B383" s="62" t="s">
        <v>977</v>
      </c>
      <c r="C383" s="69" t="s">
        <v>978</v>
      </c>
      <c r="D383" s="69" t="s">
        <v>31</v>
      </c>
      <c r="E383" s="69">
        <v>13</v>
      </c>
      <c r="F383" s="63" t="s">
        <v>1035</v>
      </c>
      <c r="G383" s="62" t="s">
        <v>998</v>
      </c>
      <c r="H383" s="62" t="s">
        <v>999</v>
      </c>
      <c r="I383" s="62" t="s">
        <v>1012</v>
      </c>
      <c r="J383" s="64">
        <v>43233501</v>
      </c>
      <c r="K383" s="62" t="s">
        <v>1000</v>
      </c>
      <c r="L383" s="62" t="s">
        <v>288</v>
      </c>
      <c r="M383" s="62" t="s">
        <v>1036</v>
      </c>
      <c r="N383" s="62" t="s">
        <v>69</v>
      </c>
      <c r="O383" s="62" t="s">
        <v>111</v>
      </c>
      <c r="P383" s="62" t="s">
        <v>40</v>
      </c>
      <c r="Q383" s="62">
        <v>12</v>
      </c>
      <c r="R383" s="62" t="s">
        <v>41</v>
      </c>
      <c r="S383" s="62" t="s">
        <v>116</v>
      </c>
      <c r="T383" s="62" t="s">
        <v>43</v>
      </c>
      <c r="U383" s="71">
        <v>10177130</v>
      </c>
      <c r="V383" s="71">
        <v>10177130</v>
      </c>
      <c r="W383" s="62" t="s">
        <v>44</v>
      </c>
      <c r="X383" s="62" t="s">
        <v>36</v>
      </c>
      <c r="Y383" s="62" t="s">
        <v>984</v>
      </c>
      <c r="Z383" s="62" t="s">
        <v>985</v>
      </c>
      <c r="AA383" s="62">
        <v>6012220601</v>
      </c>
      <c r="AB383" s="62" t="s">
        <v>986</v>
      </c>
    </row>
    <row r="384" spans="1:28" ht="14.25" customHeight="1" x14ac:dyDescent="0.25">
      <c r="A384" s="62" t="s">
        <v>28</v>
      </c>
      <c r="B384" s="62" t="s">
        <v>977</v>
      </c>
      <c r="C384" s="69" t="s">
        <v>978</v>
      </c>
      <c r="D384" s="69" t="s">
        <v>31</v>
      </c>
      <c r="E384" s="69">
        <v>13</v>
      </c>
      <c r="F384" s="63" t="s">
        <v>1037</v>
      </c>
      <c r="G384" s="62" t="s">
        <v>980</v>
      </c>
      <c r="H384" s="62" t="s">
        <v>981</v>
      </c>
      <c r="I384" s="62" t="s">
        <v>670</v>
      </c>
      <c r="J384" s="64">
        <v>43233501</v>
      </c>
      <c r="K384" s="62" t="s">
        <v>982</v>
      </c>
      <c r="L384" s="62" t="s">
        <v>288</v>
      </c>
      <c r="M384" s="62" t="s">
        <v>1038</v>
      </c>
      <c r="N384" s="62" t="s">
        <v>69</v>
      </c>
      <c r="O384" s="62" t="s">
        <v>111</v>
      </c>
      <c r="P384" s="62" t="s">
        <v>40</v>
      </c>
      <c r="Q384" s="62">
        <v>12</v>
      </c>
      <c r="R384" s="62" t="s">
        <v>41</v>
      </c>
      <c r="S384" s="62" t="s">
        <v>116</v>
      </c>
      <c r="T384" s="62" t="s">
        <v>43</v>
      </c>
      <c r="U384" s="71">
        <v>13572510</v>
      </c>
      <c r="V384" s="71">
        <v>13572510</v>
      </c>
      <c r="W384" s="62" t="s">
        <v>44</v>
      </c>
      <c r="X384" s="62" t="s">
        <v>36</v>
      </c>
      <c r="Y384" s="62" t="s">
        <v>984</v>
      </c>
      <c r="Z384" s="62" t="s">
        <v>985</v>
      </c>
      <c r="AA384" s="62">
        <v>6012220601</v>
      </c>
      <c r="AB384" s="62" t="s">
        <v>986</v>
      </c>
    </row>
    <row r="385" spans="1:28" ht="14.25" customHeight="1" x14ac:dyDescent="0.25">
      <c r="A385" s="62" t="s">
        <v>28</v>
      </c>
      <c r="B385" s="62" t="s">
        <v>977</v>
      </c>
      <c r="C385" s="69" t="s">
        <v>978</v>
      </c>
      <c r="D385" s="69" t="s">
        <v>31</v>
      </c>
      <c r="E385" s="69">
        <v>13</v>
      </c>
      <c r="F385" s="63" t="s">
        <v>1039</v>
      </c>
      <c r="G385" s="62" t="s">
        <v>980</v>
      </c>
      <c r="H385" s="62" t="s">
        <v>981</v>
      </c>
      <c r="I385" s="62" t="s">
        <v>650</v>
      </c>
      <c r="J385" s="64">
        <v>43233501</v>
      </c>
      <c r="K385" s="62" t="s">
        <v>982</v>
      </c>
      <c r="L385" s="62" t="s">
        <v>288</v>
      </c>
      <c r="M385" s="62" t="s">
        <v>1040</v>
      </c>
      <c r="N385" s="62" t="s">
        <v>69</v>
      </c>
      <c r="O385" s="62" t="s">
        <v>111</v>
      </c>
      <c r="P385" s="62" t="s">
        <v>40</v>
      </c>
      <c r="Q385" s="62">
        <v>12</v>
      </c>
      <c r="R385" s="62" t="s">
        <v>41</v>
      </c>
      <c r="S385" s="62" t="s">
        <v>116</v>
      </c>
      <c r="T385" s="62" t="s">
        <v>43</v>
      </c>
      <c r="U385" s="71">
        <v>5041631</v>
      </c>
      <c r="V385" s="71">
        <v>5041631</v>
      </c>
      <c r="W385" s="62" t="s">
        <v>44</v>
      </c>
      <c r="X385" s="62" t="s">
        <v>36</v>
      </c>
      <c r="Y385" s="62" t="s">
        <v>984</v>
      </c>
      <c r="Z385" s="62" t="s">
        <v>985</v>
      </c>
      <c r="AA385" s="62">
        <v>6012220601</v>
      </c>
      <c r="AB385" s="62" t="s">
        <v>986</v>
      </c>
    </row>
    <row r="386" spans="1:28" ht="14.25" customHeight="1" x14ac:dyDescent="0.25">
      <c r="A386" s="62" t="s">
        <v>28</v>
      </c>
      <c r="B386" s="62" t="s">
        <v>977</v>
      </c>
      <c r="C386" s="69" t="s">
        <v>978</v>
      </c>
      <c r="D386" s="69" t="s">
        <v>31</v>
      </c>
      <c r="E386" s="69">
        <v>40</v>
      </c>
      <c r="F386" s="63" t="s">
        <v>1041</v>
      </c>
      <c r="G386" s="62" t="s">
        <v>980</v>
      </c>
      <c r="H386" s="62" t="s">
        <v>981</v>
      </c>
      <c r="I386" s="62" t="s">
        <v>650</v>
      </c>
      <c r="J386" s="64">
        <v>80111620</v>
      </c>
      <c r="K386" s="62" t="s">
        <v>982</v>
      </c>
      <c r="L386" s="62" t="s">
        <v>52</v>
      </c>
      <c r="M386" s="62" t="s">
        <v>1042</v>
      </c>
      <c r="N386" s="62" t="s">
        <v>111</v>
      </c>
      <c r="O386" s="62" t="s">
        <v>111</v>
      </c>
      <c r="P386" s="62" t="s">
        <v>40</v>
      </c>
      <c r="Q386" s="62">
        <v>3.5</v>
      </c>
      <c r="R386" s="62" t="s">
        <v>41</v>
      </c>
      <c r="S386" s="62" t="s">
        <v>42</v>
      </c>
      <c r="T386" s="62" t="s">
        <v>43</v>
      </c>
      <c r="U386" s="71">
        <v>2790773</v>
      </c>
      <c r="V386" s="71">
        <v>2790773</v>
      </c>
      <c r="W386" s="62" t="s">
        <v>44</v>
      </c>
      <c r="X386" s="62" t="s">
        <v>36</v>
      </c>
      <c r="Y386" s="62" t="s">
        <v>1043</v>
      </c>
      <c r="Z386" s="62" t="s">
        <v>1044</v>
      </c>
      <c r="AA386" s="62">
        <v>6012220601</v>
      </c>
      <c r="AB386" s="62" t="s">
        <v>1045</v>
      </c>
    </row>
    <row r="387" spans="1:28" ht="14.25" customHeight="1" x14ac:dyDescent="0.25">
      <c r="A387" s="62" t="s">
        <v>28</v>
      </c>
      <c r="B387" s="62" t="s">
        <v>977</v>
      </c>
      <c r="C387" s="69" t="s">
        <v>978</v>
      </c>
      <c r="D387" s="69" t="s">
        <v>31</v>
      </c>
      <c r="E387" s="69">
        <v>40</v>
      </c>
      <c r="F387" s="63" t="s">
        <v>1046</v>
      </c>
      <c r="G387" s="62" t="s">
        <v>998</v>
      </c>
      <c r="H387" s="62" t="s">
        <v>999</v>
      </c>
      <c r="I387" s="62" t="s">
        <v>1012</v>
      </c>
      <c r="J387" s="64">
        <v>80111620</v>
      </c>
      <c r="K387" s="62" t="s">
        <v>1000</v>
      </c>
      <c r="L387" s="62" t="s">
        <v>52</v>
      </c>
      <c r="M387" s="62" t="s">
        <v>1047</v>
      </c>
      <c r="N387" s="62" t="s">
        <v>111</v>
      </c>
      <c r="O387" s="62" t="s">
        <v>111</v>
      </c>
      <c r="P387" s="62" t="s">
        <v>40</v>
      </c>
      <c r="Q387" s="62">
        <v>3.5</v>
      </c>
      <c r="R387" s="62" t="s">
        <v>41</v>
      </c>
      <c r="S387" s="62" t="s">
        <v>42</v>
      </c>
      <c r="T387" s="62" t="s">
        <v>43</v>
      </c>
      <c r="U387" s="71">
        <v>2409227</v>
      </c>
      <c r="V387" s="71">
        <v>2409227</v>
      </c>
      <c r="W387" s="62" t="s">
        <v>44</v>
      </c>
      <c r="X387" s="62" t="s">
        <v>36</v>
      </c>
      <c r="Y387" s="62" t="s">
        <v>1043</v>
      </c>
      <c r="Z387" s="62" t="s">
        <v>1044</v>
      </c>
      <c r="AA387" s="62">
        <v>6012220601</v>
      </c>
      <c r="AB387" s="62" t="s">
        <v>1045</v>
      </c>
    </row>
    <row r="388" spans="1:28" ht="14.25" customHeight="1" x14ac:dyDescent="0.25">
      <c r="A388" s="62" t="s">
        <v>28</v>
      </c>
      <c r="B388" s="62" t="s">
        <v>977</v>
      </c>
      <c r="C388" s="69" t="s">
        <v>978</v>
      </c>
      <c r="D388" s="69" t="s">
        <v>31</v>
      </c>
      <c r="E388" s="69">
        <v>40</v>
      </c>
      <c r="F388" s="63" t="s">
        <v>1048</v>
      </c>
      <c r="G388" s="62" t="s">
        <v>980</v>
      </c>
      <c r="H388" s="62" t="s">
        <v>981</v>
      </c>
      <c r="I388" s="62" t="s">
        <v>670</v>
      </c>
      <c r="J388" s="64">
        <v>80111620</v>
      </c>
      <c r="K388" s="62" t="s">
        <v>982</v>
      </c>
      <c r="L388" s="62" t="s">
        <v>52</v>
      </c>
      <c r="M388" s="62" t="s">
        <v>1049</v>
      </c>
      <c r="N388" s="62" t="s">
        <v>111</v>
      </c>
      <c r="O388" s="62" t="s">
        <v>111</v>
      </c>
      <c r="P388" s="62" t="s">
        <v>40</v>
      </c>
      <c r="Q388" s="62">
        <v>3.5</v>
      </c>
      <c r="R388" s="62" t="s">
        <v>41</v>
      </c>
      <c r="S388" s="62" t="s">
        <v>42</v>
      </c>
      <c r="T388" s="62" t="s">
        <v>43</v>
      </c>
      <c r="U388" s="71">
        <v>7400000</v>
      </c>
      <c r="V388" s="71">
        <v>7400000</v>
      </c>
      <c r="W388" s="62" t="s">
        <v>44</v>
      </c>
      <c r="X388" s="62" t="s">
        <v>36</v>
      </c>
      <c r="Y388" s="62" t="s">
        <v>1043</v>
      </c>
      <c r="Z388" s="62" t="s">
        <v>1044</v>
      </c>
      <c r="AA388" s="62">
        <v>6012220601</v>
      </c>
      <c r="AB388" s="62" t="s">
        <v>1045</v>
      </c>
    </row>
    <row r="389" spans="1:28" ht="14.25" customHeight="1" x14ac:dyDescent="0.25">
      <c r="A389" s="62" t="s">
        <v>28</v>
      </c>
      <c r="B389" s="62" t="s">
        <v>977</v>
      </c>
      <c r="C389" s="69" t="s">
        <v>978</v>
      </c>
      <c r="D389" s="69" t="s">
        <v>31</v>
      </c>
      <c r="E389" s="69">
        <v>40</v>
      </c>
      <c r="F389" s="63" t="s">
        <v>1050</v>
      </c>
      <c r="G389" s="62" t="s">
        <v>980</v>
      </c>
      <c r="H389" s="62" t="s">
        <v>981</v>
      </c>
      <c r="I389" s="62" t="s">
        <v>670</v>
      </c>
      <c r="J389" s="64">
        <v>80111620</v>
      </c>
      <c r="K389" s="62" t="s">
        <v>982</v>
      </c>
      <c r="L389" s="62" t="s">
        <v>52</v>
      </c>
      <c r="M389" s="62" t="s">
        <v>1051</v>
      </c>
      <c r="N389" s="62" t="s">
        <v>111</v>
      </c>
      <c r="O389" s="62" t="s">
        <v>111</v>
      </c>
      <c r="P389" s="62" t="s">
        <v>40</v>
      </c>
      <c r="Q389" s="62">
        <v>3.5</v>
      </c>
      <c r="R389" s="62" t="s">
        <v>41</v>
      </c>
      <c r="S389" s="62" t="s">
        <v>42</v>
      </c>
      <c r="T389" s="62" t="s">
        <v>43</v>
      </c>
      <c r="U389" s="71">
        <v>1780000</v>
      </c>
      <c r="V389" s="71">
        <v>1780000</v>
      </c>
      <c r="W389" s="62" t="s">
        <v>44</v>
      </c>
      <c r="X389" s="62" t="s">
        <v>36</v>
      </c>
      <c r="Y389" s="62" t="s">
        <v>1043</v>
      </c>
      <c r="Z389" s="62" t="s">
        <v>1044</v>
      </c>
      <c r="AA389" s="62">
        <v>6012220601</v>
      </c>
      <c r="AB389" s="62" t="s">
        <v>1045</v>
      </c>
    </row>
    <row r="390" spans="1:28" ht="14.25" customHeight="1" x14ac:dyDescent="0.25">
      <c r="A390" s="62" t="s">
        <v>28</v>
      </c>
      <c r="B390" s="62" t="s">
        <v>977</v>
      </c>
      <c r="C390" s="69" t="s">
        <v>978</v>
      </c>
      <c r="D390" s="69" t="s">
        <v>31</v>
      </c>
      <c r="E390" s="69">
        <v>40</v>
      </c>
      <c r="F390" s="63" t="s">
        <v>1052</v>
      </c>
      <c r="G390" s="62" t="s">
        <v>1003</v>
      </c>
      <c r="H390" s="62" t="s">
        <v>1004</v>
      </c>
      <c r="I390" s="62" t="s">
        <v>251</v>
      </c>
      <c r="J390" s="64">
        <v>80111620</v>
      </c>
      <c r="K390" s="62" t="s">
        <v>1005</v>
      </c>
      <c r="L390" s="62" t="s">
        <v>52</v>
      </c>
      <c r="M390" s="62" t="s">
        <v>1053</v>
      </c>
      <c r="N390" s="62" t="s">
        <v>111</v>
      </c>
      <c r="O390" s="62" t="s">
        <v>111</v>
      </c>
      <c r="P390" s="62" t="s">
        <v>40</v>
      </c>
      <c r="Q390" s="62">
        <v>3.5</v>
      </c>
      <c r="R390" s="62" t="s">
        <v>41</v>
      </c>
      <c r="S390" s="62" t="s">
        <v>42</v>
      </c>
      <c r="T390" s="62" t="s">
        <v>43</v>
      </c>
      <c r="U390" s="71">
        <v>5620000</v>
      </c>
      <c r="V390" s="71">
        <v>5620000</v>
      </c>
      <c r="W390" s="62" t="s">
        <v>44</v>
      </c>
      <c r="X390" s="62" t="s">
        <v>36</v>
      </c>
      <c r="Y390" s="62" t="s">
        <v>1043</v>
      </c>
      <c r="Z390" s="62" t="s">
        <v>1044</v>
      </c>
      <c r="AA390" s="62">
        <v>6012220601</v>
      </c>
      <c r="AB390" s="62" t="s">
        <v>1045</v>
      </c>
    </row>
    <row r="391" spans="1:28" ht="14.25" customHeight="1" x14ac:dyDescent="0.25">
      <c r="A391" s="62" t="s">
        <v>28</v>
      </c>
      <c r="B391" s="62" t="s">
        <v>977</v>
      </c>
      <c r="C391" s="69" t="s">
        <v>978</v>
      </c>
      <c r="D391" s="69" t="s">
        <v>31</v>
      </c>
      <c r="E391" s="69">
        <v>40</v>
      </c>
      <c r="F391" s="63" t="s">
        <v>1054</v>
      </c>
      <c r="G391" s="62" t="s">
        <v>1003</v>
      </c>
      <c r="H391" s="62" t="s">
        <v>1004</v>
      </c>
      <c r="I391" s="62" t="s">
        <v>251</v>
      </c>
      <c r="J391" s="64">
        <v>80111620</v>
      </c>
      <c r="K391" s="62" t="s">
        <v>1005</v>
      </c>
      <c r="L391" s="62" t="s">
        <v>52</v>
      </c>
      <c r="M391" s="62" t="s">
        <v>1055</v>
      </c>
      <c r="N391" s="62" t="s">
        <v>111</v>
      </c>
      <c r="O391" s="62" t="s">
        <v>111</v>
      </c>
      <c r="P391" s="62" t="s">
        <v>40</v>
      </c>
      <c r="Q391" s="62">
        <v>3.5</v>
      </c>
      <c r="R391" s="62" t="s">
        <v>41</v>
      </c>
      <c r="S391" s="62" t="s">
        <v>42</v>
      </c>
      <c r="T391" s="62" t="s">
        <v>43</v>
      </c>
      <c r="U391" s="71">
        <v>7400000</v>
      </c>
      <c r="V391" s="71">
        <v>7400000</v>
      </c>
      <c r="W391" s="62" t="s">
        <v>44</v>
      </c>
      <c r="X391" s="62" t="s">
        <v>36</v>
      </c>
      <c r="Y391" s="62" t="s">
        <v>1043</v>
      </c>
      <c r="Z391" s="62" t="s">
        <v>1044</v>
      </c>
      <c r="AA391" s="62">
        <v>6012220601</v>
      </c>
      <c r="AB391" s="62" t="s">
        <v>1045</v>
      </c>
    </row>
    <row r="392" spans="1:28" ht="14.25" customHeight="1" x14ac:dyDescent="0.25">
      <c r="A392" s="62" t="s">
        <v>28</v>
      </c>
      <c r="B392" s="62" t="s">
        <v>977</v>
      </c>
      <c r="C392" s="69" t="s">
        <v>978</v>
      </c>
      <c r="D392" s="69" t="s">
        <v>31</v>
      </c>
      <c r="E392" s="69">
        <v>40</v>
      </c>
      <c r="F392" s="63" t="s">
        <v>1056</v>
      </c>
      <c r="G392" s="62" t="s">
        <v>1003</v>
      </c>
      <c r="H392" s="62" t="s">
        <v>1004</v>
      </c>
      <c r="I392" s="62" t="s">
        <v>251</v>
      </c>
      <c r="J392" s="64">
        <v>80111620</v>
      </c>
      <c r="K392" s="62" t="s">
        <v>1005</v>
      </c>
      <c r="L392" s="62" t="s">
        <v>52</v>
      </c>
      <c r="M392" s="62" t="s">
        <v>1057</v>
      </c>
      <c r="N392" s="62" t="s">
        <v>111</v>
      </c>
      <c r="O392" s="62" t="s">
        <v>111</v>
      </c>
      <c r="P392" s="62" t="s">
        <v>40</v>
      </c>
      <c r="Q392" s="62">
        <v>3.5</v>
      </c>
      <c r="R392" s="62" t="s">
        <v>41</v>
      </c>
      <c r="S392" s="62" t="s">
        <v>42</v>
      </c>
      <c r="T392" s="62" t="s">
        <v>43</v>
      </c>
      <c r="U392" s="71">
        <v>6662400</v>
      </c>
      <c r="V392" s="71">
        <v>6662400</v>
      </c>
      <c r="W392" s="62" t="s">
        <v>44</v>
      </c>
      <c r="X392" s="62" t="s">
        <v>36</v>
      </c>
      <c r="Y392" s="62" t="s">
        <v>1043</v>
      </c>
      <c r="Z392" s="62" t="s">
        <v>1044</v>
      </c>
      <c r="AA392" s="62">
        <v>6012220601</v>
      </c>
      <c r="AB392" s="62" t="s">
        <v>1045</v>
      </c>
    </row>
    <row r="393" spans="1:28" ht="14.25" customHeight="1" x14ac:dyDescent="0.25">
      <c r="A393" s="62" t="s">
        <v>28</v>
      </c>
      <c r="B393" s="62" t="s">
        <v>1058</v>
      </c>
      <c r="C393" s="69" t="s">
        <v>1059</v>
      </c>
      <c r="D393" s="69" t="s">
        <v>31</v>
      </c>
      <c r="E393" s="69" t="s">
        <v>83</v>
      </c>
      <c r="F393" s="63" t="s">
        <v>1060</v>
      </c>
      <c r="G393" s="62" t="s">
        <v>1061</v>
      </c>
      <c r="H393" s="62" t="s">
        <v>34</v>
      </c>
      <c r="I393" s="62" t="s">
        <v>1062</v>
      </c>
      <c r="J393" s="64">
        <v>80111620</v>
      </c>
      <c r="K393" s="62" t="s">
        <v>1063</v>
      </c>
      <c r="L393" s="62" t="s">
        <v>52</v>
      </c>
      <c r="M393" s="62" t="s">
        <v>1064</v>
      </c>
      <c r="N393" s="62" t="s">
        <v>54</v>
      </c>
      <c r="O393" s="62" t="s">
        <v>54</v>
      </c>
      <c r="P393" s="118" t="s">
        <v>54</v>
      </c>
      <c r="Q393" s="62">
        <v>8</v>
      </c>
      <c r="R393" s="62" t="s">
        <v>41</v>
      </c>
      <c r="S393" s="62" t="s">
        <v>42</v>
      </c>
      <c r="T393" s="62" t="s">
        <v>43</v>
      </c>
      <c r="U393" s="71">
        <v>50000000</v>
      </c>
      <c r="V393" s="101">
        <v>50000000</v>
      </c>
      <c r="W393" s="62" t="s">
        <v>44</v>
      </c>
      <c r="X393" s="62" t="s">
        <v>36</v>
      </c>
      <c r="Y393" s="62" t="s">
        <v>1065</v>
      </c>
      <c r="Z393" s="62" t="s">
        <v>1066</v>
      </c>
      <c r="AA393" s="62">
        <v>6012220601</v>
      </c>
      <c r="AB393" s="62" t="s">
        <v>1067</v>
      </c>
    </row>
    <row r="394" spans="1:28" ht="14.25" customHeight="1" x14ac:dyDescent="0.25">
      <c r="A394" s="62" t="s">
        <v>28</v>
      </c>
      <c r="B394" s="62" t="s">
        <v>1058</v>
      </c>
      <c r="C394" s="69" t="s">
        <v>1059</v>
      </c>
      <c r="D394" s="69" t="s">
        <v>31</v>
      </c>
      <c r="E394" s="69">
        <v>13</v>
      </c>
      <c r="F394" s="63" t="s">
        <v>1068</v>
      </c>
      <c r="G394" s="62" t="s">
        <v>1061</v>
      </c>
      <c r="H394" s="62" t="s">
        <v>34</v>
      </c>
      <c r="I394" s="62" t="s">
        <v>1062</v>
      </c>
      <c r="J394" s="64">
        <v>80111620</v>
      </c>
      <c r="K394" s="62" t="s">
        <v>1063</v>
      </c>
      <c r="L394" s="62" t="s">
        <v>52</v>
      </c>
      <c r="M394" s="62" t="s">
        <v>1069</v>
      </c>
      <c r="N394" s="62" t="s">
        <v>54</v>
      </c>
      <c r="O394" s="62" t="s">
        <v>54</v>
      </c>
      <c r="P394" s="118" t="s">
        <v>54</v>
      </c>
      <c r="Q394" s="62">
        <v>8</v>
      </c>
      <c r="R394" s="62" t="s">
        <v>41</v>
      </c>
      <c r="S394" s="62" t="s">
        <v>42</v>
      </c>
      <c r="T394" s="62" t="s">
        <v>43</v>
      </c>
      <c r="U394" s="71">
        <v>50400000</v>
      </c>
      <c r="V394" s="71">
        <v>50400000</v>
      </c>
      <c r="W394" s="62" t="s">
        <v>44</v>
      </c>
      <c r="X394" s="62" t="s">
        <v>36</v>
      </c>
      <c r="Y394" s="62" t="s">
        <v>1065</v>
      </c>
      <c r="Z394" s="62" t="s">
        <v>1066</v>
      </c>
      <c r="AA394" s="62">
        <v>6012220601</v>
      </c>
      <c r="AB394" s="62" t="s">
        <v>1067</v>
      </c>
    </row>
    <row r="395" spans="1:28" ht="14.25" customHeight="1" x14ac:dyDescent="0.25">
      <c r="A395" s="62" t="s">
        <v>28</v>
      </c>
      <c r="B395" s="62" t="s">
        <v>1058</v>
      </c>
      <c r="C395" s="69" t="s">
        <v>1059</v>
      </c>
      <c r="D395" s="69" t="s">
        <v>31</v>
      </c>
      <c r="E395" s="119" t="s">
        <v>1070</v>
      </c>
      <c r="F395" s="63" t="s">
        <v>1071</v>
      </c>
      <c r="G395" s="62" t="s">
        <v>1061</v>
      </c>
      <c r="H395" s="62" t="s">
        <v>34</v>
      </c>
      <c r="I395" s="62" t="s">
        <v>1062</v>
      </c>
      <c r="J395" s="64">
        <v>80111620</v>
      </c>
      <c r="K395" s="62" t="s">
        <v>1063</v>
      </c>
      <c r="L395" s="62" t="s">
        <v>52</v>
      </c>
      <c r="M395" s="62" t="s">
        <v>1072</v>
      </c>
      <c r="N395" s="62" t="s">
        <v>60</v>
      </c>
      <c r="O395" s="62" t="s">
        <v>60</v>
      </c>
      <c r="P395" s="118" t="s">
        <v>60</v>
      </c>
      <c r="Q395" s="62">
        <v>3</v>
      </c>
      <c r="R395" s="62" t="s">
        <v>41</v>
      </c>
      <c r="S395" s="62" t="s">
        <v>42</v>
      </c>
      <c r="T395" s="62" t="s">
        <v>43</v>
      </c>
      <c r="U395" s="71">
        <v>18000000</v>
      </c>
      <c r="V395" s="101">
        <v>18000000</v>
      </c>
      <c r="W395" s="62" t="s">
        <v>44</v>
      </c>
      <c r="X395" s="62" t="s">
        <v>36</v>
      </c>
      <c r="Y395" s="62" t="s">
        <v>1065</v>
      </c>
      <c r="Z395" s="62" t="s">
        <v>1066</v>
      </c>
      <c r="AA395" s="62">
        <v>6012220601</v>
      </c>
      <c r="AB395" s="62" t="s">
        <v>1067</v>
      </c>
    </row>
    <row r="396" spans="1:28" ht="14.25" customHeight="1" x14ac:dyDescent="0.25">
      <c r="A396" s="62" t="s">
        <v>28</v>
      </c>
      <c r="B396" s="62" t="s">
        <v>1058</v>
      </c>
      <c r="C396" s="69" t="s">
        <v>1059</v>
      </c>
      <c r="D396" s="69" t="s">
        <v>31</v>
      </c>
      <c r="E396" s="69">
        <v>25</v>
      </c>
      <c r="F396" s="63" t="s">
        <v>1073</v>
      </c>
      <c r="G396" s="62" t="s">
        <v>1061</v>
      </c>
      <c r="H396" s="62" t="s">
        <v>34</v>
      </c>
      <c r="I396" s="62" t="s">
        <v>1074</v>
      </c>
      <c r="J396" s="64">
        <v>80111620</v>
      </c>
      <c r="K396" s="62" t="s">
        <v>1063</v>
      </c>
      <c r="L396" s="62" t="s">
        <v>52</v>
      </c>
      <c r="M396" s="62" t="s">
        <v>1075</v>
      </c>
      <c r="N396" s="62" t="s">
        <v>40</v>
      </c>
      <c r="O396" s="62" t="s">
        <v>40</v>
      </c>
      <c r="P396" s="118" t="s">
        <v>176</v>
      </c>
      <c r="Q396" s="62">
        <v>5</v>
      </c>
      <c r="R396" s="62" t="s">
        <v>41</v>
      </c>
      <c r="S396" s="62" t="s">
        <v>42</v>
      </c>
      <c r="T396" s="62" t="s">
        <v>43</v>
      </c>
      <c r="U396" s="71">
        <v>4551995</v>
      </c>
      <c r="V396" s="71">
        <v>4551995</v>
      </c>
      <c r="W396" s="62" t="s">
        <v>44</v>
      </c>
      <c r="X396" s="62" t="s">
        <v>36</v>
      </c>
      <c r="Y396" s="62" t="s">
        <v>1065</v>
      </c>
      <c r="Z396" s="62" t="s">
        <v>1066</v>
      </c>
      <c r="AA396" s="62">
        <v>6012220601</v>
      </c>
      <c r="AB396" s="62" t="s">
        <v>1067</v>
      </c>
    </row>
    <row r="397" spans="1:28" ht="14.25" customHeight="1" x14ac:dyDescent="0.25">
      <c r="A397" s="62" t="s">
        <v>28</v>
      </c>
      <c r="B397" s="62" t="s">
        <v>1058</v>
      </c>
      <c r="C397" s="69" t="s">
        <v>1059</v>
      </c>
      <c r="D397" s="69" t="s">
        <v>31</v>
      </c>
      <c r="E397" s="69">
        <v>11</v>
      </c>
      <c r="F397" s="63" t="s">
        <v>1076</v>
      </c>
      <c r="G397" s="62" t="s">
        <v>1061</v>
      </c>
      <c r="H397" s="62" t="s">
        <v>34</v>
      </c>
      <c r="I397" s="62" t="s">
        <v>1062</v>
      </c>
      <c r="J397" s="64">
        <v>80111620</v>
      </c>
      <c r="K397" s="62" t="s">
        <v>1063</v>
      </c>
      <c r="L397" s="62" t="s">
        <v>52</v>
      </c>
      <c r="M397" s="62" t="s">
        <v>1077</v>
      </c>
      <c r="N397" s="62" t="s">
        <v>60</v>
      </c>
      <c r="O397" s="62" t="s">
        <v>60</v>
      </c>
      <c r="P397" s="118" t="s">
        <v>60</v>
      </c>
      <c r="Q397" s="62">
        <v>11</v>
      </c>
      <c r="R397" s="62" t="s">
        <v>41</v>
      </c>
      <c r="S397" s="62" t="s">
        <v>42</v>
      </c>
      <c r="T397" s="62" t="s">
        <v>43</v>
      </c>
      <c r="U397" s="71">
        <v>81400000</v>
      </c>
      <c r="V397" s="97">
        <v>81400000</v>
      </c>
      <c r="W397" s="62" t="s">
        <v>44</v>
      </c>
      <c r="X397" s="62" t="s">
        <v>36</v>
      </c>
      <c r="Y397" s="62" t="s">
        <v>1065</v>
      </c>
      <c r="Z397" s="62" t="s">
        <v>1066</v>
      </c>
      <c r="AA397" s="62">
        <v>6012220601</v>
      </c>
      <c r="AB397" s="62" t="s">
        <v>1067</v>
      </c>
    </row>
    <row r="398" spans="1:28" ht="14.25" customHeight="1" x14ac:dyDescent="0.25">
      <c r="A398" s="62" t="s">
        <v>28</v>
      </c>
      <c r="B398" s="62" t="s">
        <v>1058</v>
      </c>
      <c r="C398" s="69" t="s">
        <v>1059</v>
      </c>
      <c r="D398" s="69" t="s">
        <v>31</v>
      </c>
      <c r="E398" s="69">
        <v>24</v>
      </c>
      <c r="F398" s="63" t="s">
        <v>1078</v>
      </c>
      <c r="G398" s="62" t="s">
        <v>1061</v>
      </c>
      <c r="H398" s="62" t="s">
        <v>34</v>
      </c>
      <c r="I398" s="62" t="s">
        <v>1062</v>
      </c>
      <c r="J398" s="64">
        <v>80111620</v>
      </c>
      <c r="K398" s="62" t="s">
        <v>1063</v>
      </c>
      <c r="L398" s="62" t="s">
        <v>52</v>
      </c>
      <c r="M398" s="62" t="s">
        <v>1079</v>
      </c>
      <c r="N398" s="62" t="s">
        <v>96</v>
      </c>
      <c r="O398" s="62" t="s">
        <v>96</v>
      </c>
      <c r="P398" s="118" t="s">
        <v>96</v>
      </c>
      <c r="Q398" s="62">
        <v>7.5</v>
      </c>
      <c r="R398" s="62" t="s">
        <v>41</v>
      </c>
      <c r="S398" s="62" t="s">
        <v>42</v>
      </c>
      <c r="T398" s="62" t="s">
        <v>43</v>
      </c>
      <c r="U398" s="71">
        <f t="shared" ref="U398:V398" si="0">35000000</f>
        <v>35000000</v>
      </c>
      <c r="V398" s="71">
        <f t="shared" si="0"/>
        <v>35000000</v>
      </c>
      <c r="W398" s="62" t="s">
        <v>44</v>
      </c>
      <c r="X398" s="62" t="s">
        <v>36</v>
      </c>
      <c r="Y398" s="62" t="s">
        <v>1065</v>
      </c>
      <c r="Z398" s="62" t="s">
        <v>1066</v>
      </c>
      <c r="AA398" s="62">
        <v>6012220601</v>
      </c>
      <c r="AB398" s="62" t="s">
        <v>1067</v>
      </c>
    </row>
    <row r="399" spans="1:28" ht="14.25" customHeight="1" x14ac:dyDescent="0.25">
      <c r="A399" s="62" t="s">
        <v>28</v>
      </c>
      <c r="B399" s="62" t="s">
        <v>1058</v>
      </c>
      <c r="C399" s="69" t="s">
        <v>1059</v>
      </c>
      <c r="D399" s="69" t="s">
        <v>31</v>
      </c>
      <c r="E399" s="69" t="s">
        <v>83</v>
      </c>
      <c r="F399" s="63" t="s">
        <v>1080</v>
      </c>
      <c r="G399" s="62" t="s">
        <v>1061</v>
      </c>
      <c r="H399" s="62" t="s">
        <v>34</v>
      </c>
      <c r="I399" s="62" t="s">
        <v>1062</v>
      </c>
      <c r="J399" s="64">
        <v>80111620</v>
      </c>
      <c r="K399" s="62" t="s">
        <v>1063</v>
      </c>
      <c r="L399" s="62" t="s">
        <v>52</v>
      </c>
      <c r="M399" s="62" t="s">
        <v>1081</v>
      </c>
      <c r="N399" s="62" t="s">
        <v>54</v>
      </c>
      <c r="O399" s="62" t="s">
        <v>54</v>
      </c>
      <c r="P399" s="118" t="s">
        <v>55</v>
      </c>
      <c r="Q399" s="62">
        <v>10.5</v>
      </c>
      <c r="R399" s="62" t="s">
        <v>41</v>
      </c>
      <c r="S399" s="62" t="s">
        <v>42</v>
      </c>
      <c r="T399" s="62" t="s">
        <v>43</v>
      </c>
      <c r="U399" s="71">
        <v>75075000</v>
      </c>
      <c r="V399" s="101">
        <v>75075000</v>
      </c>
      <c r="W399" s="62" t="s">
        <v>44</v>
      </c>
      <c r="X399" s="62" t="s">
        <v>36</v>
      </c>
      <c r="Y399" s="62" t="s">
        <v>1065</v>
      </c>
      <c r="Z399" s="62" t="s">
        <v>1066</v>
      </c>
      <c r="AA399" s="62">
        <v>6012220601</v>
      </c>
      <c r="AB399" s="62" t="s">
        <v>1067</v>
      </c>
    </row>
    <row r="400" spans="1:28" ht="14.25" customHeight="1" x14ac:dyDescent="0.25">
      <c r="A400" s="62" t="s">
        <v>28</v>
      </c>
      <c r="B400" s="62" t="s">
        <v>1058</v>
      </c>
      <c r="C400" s="69" t="s">
        <v>1059</v>
      </c>
      <c r="D400" s="69" t="s">
        <v>31</v>
      </c>
      <c r="E400" s="69">
        <v>2</v>
      </c>
      <c r="F400" s="63" t="s">
        <v>1082</v>
      </c>
      <c r="G400" s="62" t="s">
        <v>1061</v>
      </c>
      <c r="H400" s="62" t="s">
        <v>34</v>
      </c>
      <c r="I400" s="62" t="s">
        <v>1062</v>
      </c>
      <c r="J400" s="64">
        <v>80111620</v>
      </c>
      <c r="K400" s="62" t="s">
        <v>1063</v>
      </c>
      <c r="L400" s="62" t="s">
        <v>52</v>
      </c>
      <c r="M400" s="62" t="s">
        <v>1083</v>
      </c>
      <c r="N400" s="62" t="s">
        <v>54</v>
      </c>
      <c r="O400" s="62" t="s">
        <v>54</v>
      </c>
      <c r="P400" s="118" t="s">
        <v>54</v>
      </c>
      <c r="Q400" s="62">
        <v>10.7</v>
      </c>
      <c r="R400" s="62" t="s">
        <v>41</v>
      </c>
      <c r="S400" s="62" t="s">
        <v>42</v>
      </c>
      <c r="T400" s="62" t="s">
        <v>43</v>
      </c>
      <c r="U400" s="71">
        <v>79900000</v>
      </c>
      <c r="V400" s="71">
        <v>79900000</v>
      </c>
      <c r="W400" s="62" t="s">
        <v>44</v>
      </c>
      <c r="X400" s="62" t="s">
        <v>36</v>
      </c>
      <c r="Y400" s="62" t="s">
        <v>1065</v>
      </c>
      <c r="Z400" s="62" t="s">
        <v>1066</v>
      </c>
      <c r="AA400" s="62">
        <v>6012220601</v>
      </c>
      <c r="AB400" s="62" t="s">
        <v>1067</v>
      </c>
    </row>
    <row r="401" spans="1:28" ht="14.25" customHeight="1" x14ac:dyDescent="0.25">
      <c r="A401" s="63" t="s">
        <v>28</v>
      </c>
      <c r="B401" s="63" t="s">
        <v>1058</v>
      </c>
      <c r="C401" s="69" t="s">
        <v>1059</v>
      </c>
      <c r="D401" s="109" t="s">
        <v>31</v>
      </c>
      <c r="E401" s="109">
        <v>2</v>
      </c>
      <c r="F401" s="63" t="s">
        <v>1084</v>
      </c>
      <c r="G401" s="63" t="s">
        <v>1061</v>
      </c>
      <c r="H401" s="63" t="s">
        <v>34</v>
      </c>
      <c r="I401" s="63" t="s">
        <v>1062</v>
      </c>
      <c r="J401" s="65">
        <v>78111502</v>
      </c>
      <c r="K401" s="63" t="s">
        <v>1063</v>
      </c>
      <c r="L401" s="63" t="s">
        <v>237</v>
      </c>
      <c r="M401" s="63" t="s">
        <v>1085</v>
      </c>
      <c r="N401" s="62" t="s">
        <v>60</v>
      </c>
      <c r="O401" s="62" t="s">
        <v>60</v>
      </c>
      <c r="P401" s="118" t="s">
        <v>60</v>
      </c>
      <c r="Q401" s="63">
        <v>12</v>
      </c>
      <c r="R401" s="63" t="s">
        <v>41</v>
      </c>
      <c r="S401" s="63" t="s">
        <v>239</v>
      </c>
      <c r="T401" s="63" t="s">
        <v>43</v>
      </c>
      <c r="U401" s="97">
        <v>210547940</v>
      </c>
      <c r="V401" s="97">
        <v>210547940</v>
      </c>
      <c r="W401" s="63" t="s">
        <v>31</v>
      </c>
      <c r="X401" s="63" t="s">
        <v>1086</v>
      </c>
      <c r="Y401" s="63" t="s">
        <v>1087</v>
      </c>
      <c r="Z401" s="63" t="s">
        <v>1066</v>
      </c>
      <c r="AA401" s="63">
        <v>6012220601</v>
      </c>
      <c r="AB401" s="63" t="s">
        <v>1067</v>
      </c>
    </row>
    <row r="402" spans="1:28" ht="14.25" customHeight="1" x14ac:dyDescent="0.25">
      <c r="A402" s="62" t="s">
        <v>28</v>
      </c>
      <c r="B402" s="62" t="s">
        <v>1058</v>
      </c>
      <c r="C402" s="69" t="s">
        <v>1059</v>
      </c>
      <c r="D402" s="69" t="s">
        <v>31</v>
      </c>
      <c r="E402" s="69">
        <v>11</v>
      </c>
      <c r="F402" s="63" t="s">
        <v>1088</v>
      </c>
      <c r="G402" s="62" t="s">
        <v>1061</v>
      </c>
      <c r="H402" s="62" t="s">
        <v>34</v>
      </c>
      <c r="I402" s="62" t="s">
        <v>1062</v>
      </c>
      <c r="J402" s="64">
        <v>80111620</v>
      </c>
      <c r="K402" s="62" t="s">
        <v>1063</v>
      </c>
      <c r="L402" s="62" t="s">
        <v>52</v>
      </c>
      <c r="M402" s="62" t="s">
        <v>1089</v>
      </c>
      <c r="N402" s="62" t="s">
        <v>54</v>
      </c>
      <c r="O402" s="62" t="s">
        <v>54</v>
      </c>
      <c r="P402" s="118" t="s">
        <v>54</v>
      </c>
      <c r="Q402" s="62">
        <v>9</v>
      </c>
      <c r="R402" s="62" t="s">
        <v>41</v>
      </c>
      <c r="S402" s="62" t="s">
        <v>42</v>
      </c>
      <c r="T402" s="62" t="s">
        <v>43</v>
      </c>
      <c r="U402" s="71">
        <v>66000000</v>
      </c>
      <c r="V402" s="97">
        <v>66000000</v>
      </c>
      <c r="W402" s="62" t="s">
        <v>44</v>
      </c>
      <c r="X402" s="62" t="s">
        <v>36</v>
      </c>
      <c r="Y402" s="62" t="s">
        <v>1065</v>
      </c>
      <c r="Z402" s="62" t="s">
        <v>1066</v>
      </c>
      <c r="AA402" s="62">
        <v>6012220601</v>
      </c>
      <c r="AB402" s="62" t="s">
        <v>1067</v>
      </c>
    </row>
    <row r="403" spans="1:28" ht="14.25" customHeight="1" x14ac:dyDescent="0.25">
      <c r="A403" s="63" t="s">
        <v>28</v>
      </c>
      <c r="B403" s="63" t="s">
        <v>1058</v>
      </c>
      <c r="C403" s="69" t="s">
        <v>1059</v>
      </c>
      <c r="D403" s="109" t="s">
        <v>31</v>
      </c>
      <c r="E403" s="109">
        <v>38</v>
      </c>
      <c r="F403" s="63" t="s">
        <v>1090</v>
      </c>
      <c r="G403" s="62" t="s">
        <v>1091</v>
      </c>
      <c r="H403" s="62" t="s">
        <v>1092</v>
      </c>
      <c r="I403" s="62" t="s">
        <v>1093</v>
      </c>
      <c r="J403" s="65">
        <v>80111620</v>
      </c>
      <c r="K403" s="62" t="s">
        <v>1094</v>
      </c>
      <c r="L403" s="63" t="s">
        <v>52</v>
      </c>
      <c r="M403" s="63" t="s">
        <v>1095</v>
      </c>
      <c r="N403" s="62" t="s">
        <v>69</v>
      </c>
      <c r="O403" s="62" t="s">
        <v>69</v>
      </c>
      <c r="P403" s="118" t="s">
        <v>69</v>
      </c>
      <c r="Q403" s="63">
        <v>5.5</v>
      </c>
      <c r="R403" s="63" t="s">
        <v>41</v>
      </c>
      <c r="S403" s="63" t="s">
        <v>42</v>
      </c>
      <c r="T403" s="63" t="s">
        <v>43</v>
      </c>
      <c r="U403" s="97">
        <v>0</v>
      </c>
      <c r="V403" s="97">
        <v>0</v>
      </c>
      <c r="W403" s="63" t="s">
        <v>44</v>
      </c>
      <c r="X403" s="63" t="s">
        <v>36</v>
      </c>
      <c r="Y403" s="63" t="s">
        <v>1065</v>
      </c>
      <c r="Z403" s="63" t="s">
        <v>1066</v>
      </c>
      <c r="AA403" s="63">
        <v>6012220601</v>
      </c>
      <c r="AB403" s="63" t="s">
        <v>1067</v>
      </c>
    </row>
    <row r="404" spans="1:28" ht="14.25" customHeight="1" x14ac:dyDescent="0.25">
      <c r="A404" s="62" t="s">
        <v>28</v>
      </c>
      <c r="B404" s="62" t="s">
        <v>1058</v>
      </c>
      <c r="C404" s="69" t="s">
        <v>1059</v>
      </c>
      <c r="D404" s="69" t="s">
        <v>31</v>
      </c>
      <c r="E404" s="69">
        <v>11</v>
      </c>
      <c r="F404" s="63" t="s">
        <v>1096</v>
      </c>
      <c r="G404" s="62" t="s">
        <v>1061</v>
      </c>
      <c r="H404" s="62" t="s">
        <v>34</v>
      </c>
      <c r="I404" s="62" t="s">
        <v>1062</v>
      </c>
      <c r="J404" s="64">
        <v>80111620</v>
      </c>
      <c r="K404" s="62" t="s">
        <v>1063</v>
      </c>
      <c r="L404" s="62" t="s">
        <v>52</v>
      </c>
      <c r="M404" s="62" t="s">
        <v>1097</v>
      </c>
      <c r="N404" s="62" t="s">
        <v>55</v>
      </c>
      <c r="O404" s="62" t="s">
        <v>55</v>
      </c>
      <c r="P404" s="118" t="s">
        <v>68</v>
      </c>
      <c r="Q404" s="62">
        <v>8</v>
      </c>
      <c r="R404" s="62" t="s">
        <v>41</v>
      </c>
      <c r="S404" s="62" t="s">
        <v>42</v>
      </c>
      <c r="T404" s="62" t="s">
        <v>43</v>
      </c>
      <c r="U404" s="71">
        <v>34300000</v>
      </c>
      <c r="V404" s="97">
        <v>34300000</v>
      </c>
      <c r="W404" s="62" t="s">
        <v>44</v>
      </c>
      <c r="X404" s="62" t="s">
        <v>36</v>
      </c>
      <c r="Y404" s="62" t="s">
        <v>1065</v>
      </c>
      <c r="Z404" s="62" t="s">
        <v>1066</v>
      </c>
      <c r="AA404" s="62">
        <v>6012220601</v>
      </c>
      <c r="AB404" s="62" t="s">
        <v>1067</v>
      </c>
    </row>
    <row r="405" spans="1:28" ht="14.25" customHeight="1" x14ac:dyDescent="0.25">
      <c r="A405" s="62" t="s">
        <v>28</v>
      </c>
      <c r="B405" s="62" t="s">
        <v>1058</v>
      </c>
      <c r="C405" s="69" t="s">
        <v>1059</v>
      </c>
      <c r="D405" s="69" t="s">
        <v>31</v>
      </c>
      <c r="E405" s="69">
        <v>11</v>
      </c>
      <c r="F405" s="63" t="s">
        <v>1098</v>
      </c>
      <c r="G405" s="62" t="s">
        <v>1061</v>
      </c>
      <c r="H405" s="62" t="s">
        <v>34</v>
      </c>
      <c r="I405" s="62" t="s">
        <v>1062</v>
      </c>
      <c r="J405" s="64">
        <v>80111620</v>
      </c>
      <c r="K405" s="62" t="s">
        <v>1063</v>
      </c>
      <c r="L405" s="62" t="s">
        <v>52</v>
      </c>
      <c r="M405" s="62" t="s">
        <v>1099</v>
      </c>
      <c r="N405" s="62" t="s">
        <v>54</v>
      </c>
      <c r="O405" s="62" t="s">
        <v>54</v>
      </c>
      <c r="P405" s="118" t="s">
        <v>54</v>
      </c>
      <c r="Q405" s="62">
        <v>8</v>
      </c>
      <c r="R405" s="62" t="s">
        <v>41</v>
      </c>
      <c r="S405" s="62" t="s">
        <v>42</v>
      </c>
      <c r="T405" s="62" t="s">
        <v>43</v>
      </c>
      <c r="U405" s="71">
        <v>56000000</v>
      </c>
      <c r="V405" s="97">
        <v>56000000</v>
      </c>
      <c r="W405" s="62" t="s">
        <v>44</v>
      </c>
      <c r="X405" s="62" t="s">
        <v>36</v>
      </c>
      <c r="Y405" s="62" t="s">
        <v>1065</v>
      </c>
      <c r="Z405" s="62" t="s">
        <v>1066</v>
      </c>
      <c r="AA405" s="62">
        <v>6012220601</v>
      </c>
      <c r="AB405" s="62" t="s">
        <v>1067</v>
      </c>
    </row>
    <row r="406" spans="1:28" ht="14.25" customHeight="1" x14ac:dyDescent="0.25">
      <c r="A406" s="62" t="s">
        <v>28</v>
      </c>
      <c r="B406" s="62" t="s">
        <v>1058</v>
      </c>
      <c r="C406" s="69" t="s">
        <v>1059</v>
      </c>
      <c r="D406" s="69" t="s">
        <v>31</v>
      </c>
      <c r="E406" s="69">
        <v>11</v>
      </c>
      <c r="F406" s="63" t="s">
        <v>1100</v>
      </c>
      <c r="G406" s="62" t="s">
        <v>1061</v>
      </c>
      <c r="H406" s="62" t="s">
        <v>34</v>
      </c>
      <c r="I406" s="62" t="s">
        <v>1062</v>
      </c>
      <c r="J406" s="64">
        <v>80111620</v>
      </c>
      <c r="K406" s="62" t="s">
        <v>1063</v>
      </c>
      <c r="L406" s="62" t="s">
        <v>52</v>
      </c>
      <c r="M406" s="62" t="s">
        <v>1101</v>
      </c>
      <c r="N406" s="62" t="s">
        <v>55</v>
      </c>
      <c r="O406" s="62" t="s">
        <v>55</v>
      </c>
      <c r="P406" s="118" t="s">
        <v>68</v>
      </c>
      <c r="Q406" s="62">
        <v>7</v>
      </c>
      <c r="R406" s="62" t="s">
        <v>41</v>
      </c>
      <c r="S406" s="62" t="s">
        <v>42</v>
      </c>
      <c r="T406" s="62" t="s">
        <v>43</v>
      </c>
      <c r="U406" s="71">
        <v>42189999</v>
      </c>
      <c r="V406" s="97">
        <v>42189999</v>
      </c>
      <c r="W406" s="62" t="s">
        <v>44</v>
      </c>
      <c r="X406" s="62" t="s">
        <v>36</v>
      </c>
      <c r="Y406" s="62" t="s">
        <v>1065</v>
      </c>
      <c r="Z406" s="62" t="s">
        <v>1066</v>
      </c>
      <c r="AA406" s="62">
        <v>6012220601</v>
      </c>
      <c r="AB406" s="62" t="s">
        <v>1067</v>
      </c>
    </row>
    <row r="407" spans="1:28" ht="14.25" customHeight="1" x14ac:dyDescent="0.25">
      <c r="A407" s="62" t="s">
        <v>28</v>
      </c>
      <c r="B407" s="62" t="s">
        <v>1058</v>
      </c>
      <c r="C407" s="69" t="s">
        <v>1059</v>
      </c>
      <c r="D407" s="69" t="s">
        <v>31</v>
      </c>
      <c r="E407" s="69" t="s">
        <v>83</v>
      </c>
      <c r="F407" s="63" t="s">
        <v>1102</v>
      </c>
      <c r="G407" s="62" t="s">
        <v>1061</v>
      </c>
      <c r="H407" s="62" t="s">
        <v>34</v>
      </c>
      <c r="I407" s="62" t="s">
        <v>1062</v>
      </c>
      <c r="J407" s="64">
        <v>80111620</v>
      </c>
      <c r="K407" s="62" t="s">
        <v>1063</v>
      </c>
      <c r="L407" s="62" t="s">
        <v>52</v>
      </c>
      <c r="M407" s="118" t="s">
        <v>1103</v>
      </c>
      <c r="N407" s="62" t="s">
        <v>60</v>
      </c>
      <c r="O407" s="62" t="s">
        <v>60</v>
      </c>
      <c r="P407" s="118" t="s">
        <v>60</v>
      </c>
      <c r="Q407" s="62">
        <v>11.5</v>
      </c>
      <c r="R407" s="62" t="s">
        <v>41</v>
      </c>
      <c r="S407" s="62" t="s">
        <v>42</v>
      </c>
      <c r="T407" s="62" t="s">
        <v>43</v>
      </c>
      <c r="U407" s="71">
        <v>66000000</v>
      </c>
      <c r="V407" s="101">
        <v>66000000</v>
      </c>
      <c r="W407" s="62" t="s">
        <v>44</v>
      </c>
      <c r="X407" s="62" t="s">
        <v>36</v>
      </c>
      <c r="Y407" s="62" t="s">
        <v>1065</v>
      </c>
      <c r="Z407" s="62" t="s">
        <v>1066</v>
      </c>
      <c r="AA407" s="62">
        <v>6012220601</v>
      </c>
      <c r="AB407" s="62" t="s">
        <v>1067</v>
      </c>
    </row>
    <row r="408" spans="1:28" ht="14.25" customHeight="1" x14ac:dyDescent="0.25">
      <c r="A408" s="63" t="s">
        <v>28</v>
      </c>
      <c r="B408" s="63" t="s">
        <v>1058</v>
      </c>
      <c r="C408" s="69" t="s">
        <v>1059</v>
      </c>
      <c r="D408" s="109" t="s">
        <v>31</v>
      </c>
      <c r="E408" s="69">
        <v>38</v>
      </c>
      <c r="F408" s="63" t="s">
        <v>1104</v>
      </c>
      <c r="G408" s="63" t="s">
        <v>1061</v>
      </c>
      <c r="H408" s="63" t="s">
        <v>34</v>
      </c>
      <c r="I408" s="63" t="s">
        <v>1062</v>
      </c>
      <c r="J408" s="64">
        <v>80111620</v>
      </c>
      <c r="K408" s="63" t="s">
        <v>1063</v>
      </c>
      <c r="L408" s="62" t="s">
        <v>52</v>
      </c>
      <c r="M408" s="63" t="s">
        <v>1105</v>
      </c>
      <c r="N408" s="63" t="s">
        <v>111</v>
      </c>
      <c r="O408" s="63" t="s">
        <v>111</v>
      </c>
      <c r="P408" s="118" t="s">
        <v>111</v>
      </c>
      <c r="Q408" s="63">
        <v>4.5</v>
      </c>
      <c r="R408" s="63" t="s">
        <v>41</v>
      </c>
      <c r="S408" s="62" t="s">
        <v>42</v>
      </c>
      <c r="T408" s="63" t="s">
        <v>43</v>
      </c>
      <c r="U408" s="97">
        <v>37529988</v>
      </c>
      <c r="V408" s="97">
        <v>37529988</v>
      </c>
      <c r="W408" s="63" t="s">
        <v>44</v>
      </c>
      <c r="X408" s="63" t="s">
        <v>36</v>
      </c>
      <c r="Y408" s="63" t="s">
        <v>1065</v>
      </c>
      <c r="Z408" s="63" t="s">
        <v>1066</v>
      </c>
      <c r="AA408" s="63">
        <v>6012220601</v>
      </c>
      <c r="AB408" s="63" t="s">
        <v>1067</v>
      </c>
    </row>
    <row r="409" spans="1:28" ht="14.25" customHeight="1" x14ac:dyDescent="0.25">
      <c r="A409" s="63" t="s">
        <v>28</v>
      </c>
      <c r="B409" s="63" t="s">
        <v>1058</v>
      </c>
      <c r="C409" s="69" t="s">
        <v>1059</v>
      </c>
      <c r="D409" s="109" t="s">
        <v>31</v>
      </c>
      <c r="E409" s="69">
        <v>13</v>
      </c>
      <c r="F409" s="63" t="s">
        <v>1106</v>
      </c>
      <c r="G409" s="63" t="s">
        <v>1061</v>
      </c>
      <c r="H409" s="63" t="s">
        <v>34</v>
      </c>
      <c r="I409" s="63" t="s">
        <v>1062</v>
      </c>
      <c r="J409" s="65">
        <v>80101602</v>
      </c>
      <c r="K409" s="63" t="s">
        <v>1063</v>
      </c>
      <c r="L409" s="63" t="s">
        <v>683</v>
      </c>
      <c r="M409" s="63" t="s">
        <v>1107</v>
      </c>
      <c r="N409" s="63" t="s">
        <v>55</v>
      </c>
      <c r="O409" s="63" t="s">
        <v>55</v>
      </c>
      <c r="P409" s="118" t="s">
        <v>68</v>
      </c>
      <c r="Q409" s="63">
        <v>7</v>
      </c>
      <c r="R409" s="63" t="s">
        <v>41</v>
      </c>
      <c r="S409" s="63" t="s">
        <v>183</v>
      </c>
      <c r="T409" s="63" t="s">
        <v>43</v>
      </c>
      <c r="U409" s="97">
        <v>60000000</v>
      </c>
      <c r="V409" s="97">
        <v>60000000</v>
      </c>
      <c r="W409" s="63" t="s">
        <v>44</v>
      </c>
      <c r="X409" s="63" t="s">
        <v>36</v>
      </c>
      <c r="Y409" s="63" t="s">
        <v>1065</v>
      </c>
      <c r="Z409" s="63" t="s">
        <v>1066</v>
      </c>
      <c r="AA409" s="63">
        <v>6012220601</v>
      </c>
      <c r="AB409" s="63" t="s">
        <v>1067</v>
      </c>
    </row>
    <row r="410" spans="1:28" ht="14.25" customHeight="1" x14ac:dyDescent="0.25">
      <c r="A410" s="63" t="s">
        <v>28</v>
      </c>
      <c r="B410" s="63" t="s">
        <v>1058</v>
      </c>
      <c r="C410" s="69" t="s">
        <v>1059</v>
      </c>
      <c r="D410" s="109" t="s">
        <v>31</v>
      </c>
      <c r="E410" s="69">
        <v>13</v>
      </c>
      <c r="F410" s="63" t="s">
        <v>1108</v>
      </c>
      <c r="G410" s="63" t="s">
        <v>1061</v>
      </c>
      <c r="H410" s="63" t="s">
        <v>34</v>
      </c>
      <c r="I410" s="63" t="s">
        <v>1062</v>
      </c>
      <c r="J410" s="65">
        <v>80111620</v>
      </c>
      <c r="K410" s="63" t="s">
        <v>1063</v>
      </c>
      <c r="L410" s="63" t="s">
        <v>52</v>
      </c>
      <c r="M410" s="63" t="s">
        <v>1109</v>
      </c>
      <c r="N410" s="63" t="s">
        <v>55</v>
      </c>
      <c r="O410" s="63" t="s">
        <v>55</v>
      </c>
      <c r="P410" s="118" t="s">
        <v>68</v>
      </c>
      <c r="Q410" s="63">
        <v>9</v>
      </c>
      <c r="R410" s="63" t="s">
        <v>41</v>
      </c>
      <c r="S410" s="63" t="s">
        <v>42</v>
      </c>
      <c r="T410" s="63" t="s">
        <v>43</v>
      </c>
      <c r="U410" s="97">
        <v>85340001</v>
      </c>
      <c r="V410" s="97">
        <v>85340001</v>
      </c>
      <c r="W410" s="63" t="s">
        <v>44</v>
      </c>
      <c r="X410" s="63" t="s">
        <v>36</v>
      </c>
      <c r="Y410" s="63" t="s">
        <v>1065</v>
      </c>
      <c r="Z410" s="63" t="s">
        <v>1066</v>
      </c>
      <c r="AA410" s="63">
        <v>6012220601</v>
      </c>
      <c r="AB410" s="63" t="s">
        <v>1067</v>
      </c>
    </row>
    <row r="411" spans="1:28" ht="14.25" customHeight="1" x14ac:dyDescent="0.25">
      <c r="A411" s="66" t="s">
        <v>28</v>
      </c>
      <c r="B411" s="66" t="s">
        <v>1058</v>
      </c>
      <c r="C411" s="104" t="s">
        <v>1059</v>
      </c>
      <c r="D411" s="104" t="s">
        <v>31</v>
      </c>
      <c r="E411" s="104" t="s">
        <v>83</v>
      </c>
      <c r="F411" s="66" t="s">
        <v>1110</v>
      </c>
      <c r="G411" s="66" t="s">
        <v>1061</v>
      </c>
      <c r="H411" s="66" t="s">
        <v>34</v>
      </c>
      <c r="I411" s="66" t="s">
        <v>1062</v>
      </c>
      <c r="J411" s="67">
        <v>80111620</v>
      </c>
      <c r="K411" s="66" t="s">
        <v>1063</v>
      </c>
      <c r="L411" s="66" t="s">
        <v>52</v>
      </c>
      <c r="M411" s="66" t="s">
        <v>1111</v>
      </c>
      <c r="N411" s="66" t="s">
        <v>60</v>
      </c>
      <c r="O411" s="66" t="s">
        <v>60</v>
      </c>
      <c r="P411" s="66" t="s">
        <v>60</v>
      </c>
      <c r="Q411" s="66">
        <v>11.5</v>
      </c>
      <c r="R411" s="66" t="s">
        <v>41</v>
      </c>
      <c r="S411" s="66" t="s">
        <v>42</v>
      </c>
      <c r="T411" s="66" t="s">
        <v>43</v>
      </c>
      <c r="U411" s="72">
        <v>12198783</v>
      </c>
      <c r="V411" s="120">
        <v>12198783</v>
      </c>
      <c r="W411" s="66" t="s">
        <v>44</v>
      </c>
      <c r="X411" s="66" t="s">
        <v>36</v>
      </c>
      <c r="Y411" s="66" t="s">
        <v>164</v>
      </c>
      <c r="Z411" s="66" t="s">
        <v>165</v>
      </c>
      <c r="AA411" s="66">
        <v>6012220601</v>
      </c>
      <c r="AB411" s="66" t="s">
        <v>166</v>
      </c>
    </row>
    <row r="412" spans="1:28" ht="14.25" customHeight="1" x14ac:dyDescent="0.25">
      <c r="A412" s="66" t="s">
        <v>28</v>
      </c>
      <c r="B412" s="66" t="s">
        <v>1058</v>
      </c>
      <c r="C412" s="104" t="s">
        <v>1059</v>
      </c>
      <c r="D412" s="104" t="s">
        <v>31</v>
      </c>
      <c r="E412" s="104" t="s">
        <v>83</v>
      </c>
      <c r="F412" s="66" t="s">
        <v>1112</v>
      </c>
      <c r="G412" s="66" t="s">
        <v>1061</v>
      </c>
      <c r="H412" s="66" t="s">
        <v>34</v>
      </c>
      <c r="I412" s="66" t="s">
        <v>1062</v>
      </c>
      <c r="J412" s="67">
        <v>80111620</v>
      </c>
      <c r="K412" s="66" t="s">
        <v>1063</v>
      </c>
      <c r="L412" s="66" t="s">
        <v>52</v>
      </c>
      <c r="M412" s="66" t="s">
        <v>1113</v>
      </c>
      <c r="N412" s="66" t="s">
        <v>60</v>
      </c>
      <c r="O412" s="66" t="s">
        <v>60</v>
      </c>
      <c r="P412" s="66" t="s">
        <v>60</v>
      </c>
      <c r="Q412" s="66">
        <v>11.5</v>
      </c>
      <c r="R412" s="66" t="s">
        <v>41</v>
      </c>
      <c r="S412" s="66" t="s">
        <v>42</v>
      </c>
      <c r="T412" s="66" t="s">
        <v>43</v>
      </c>
      <c r="U412" s="72">
        <v>12198783</v>
      </c>
      <c r="V412" s="120">
        <v>12198783</v>
      </c>
      <c r="W412" s="66" t="s">
        <v>44</v>
      </c>
      <c r="X412" s="66" t="s">
        <v>36</v>
      </c>
      <c r="Y412" s="66" t="s">
        <v>164</v>
      </c>
      <c r="Z412" s="66" t="s">
        <v>165</v>
      </c>
      <c r="AA412" s="66">
        <v>6012220601</v>
      </c>
      <c r="AB412" s="66" t="s">
        <v>166</v>
      </c>
    </row>
    <row r="413" spans="1:28" ht="14.25" customHeight="1" x14ac:dyDescent="0.25">
      <c r="A413" s="63" t="s">
        <v>28</v>
      </c>
      <c r="B413" s="63" t="s">
        <v>1058</v>
      </c>
      <c r="C413" s="69" t="s">
        <v>1059</v>
      </c>
      <c r="D413" s="109" t="s">
        <v>31</v>
      </c>
      <c r="E413" s="109" t="s">
        <v>83</v>
      </c>
      <c r="F413" s="63" t="s">
        <v>1114</v>
      </c>
      <c r="G413" s="63" t="s">
        <v>1061</v>
      </c>
      <c r="H413" s="63" t="s">
        <v>34</v>
      </c>
      <c r="I413" s="63" t="s">
        <v>1062</v>
      </c>
      <c r="J413" s="65">
        <v>80111620</v>
      </c>
      <c r="K413" s="63" t="s">
        <v>1063</v>
      </c>
      <c r="L413" s="63" t="s">
        <v>52</v>
      </c>
      <c r="M413" s="63" t="s">
        <v>1115</v>
      </c>
      <c r="N413" s="63" t="s">
        <v>68</v>
      </c>
      <c r="O413" s="63" t="s">
        <v>68</v>
      </c>
      <c r="P413" s="118" t="s">
        <v>68</v>
      </c>
      <c r="Q413" s="63">
        <v>6</v>
      </c>
      <c r="R413" s="63" t="s">
        <v>41</v>
      </c>
      <c r="S413" s="63" t="s">
        <v>183</v>
      </c>
      <c r="T413" s="63" t="s">
        <v>43</v>
      </c>
      <c r="U413" s="97">
        <v>48000000</v>
      </c>
      <c r="V413" s="106">
        <v>48000000</v>
      </c>
      <c r="W413" s="63" t="s">
        <v>44</v>
      </c>
      <c r="X413" s="63" t="s">
        <v>36</v>
      </c>
      <c r="Y413" s="63" t="s">
        <v>1065</v>
      </c>
      <c r="Z413" s="63" t="s">
        <v>1066</v>
      </c>
      <c r="AA413" s="63">
        <v>6012220601</v>
      </c>
      <c r="AB413" s="63" t="s">
        <v>1067</v>
      </c>
    </row>
    <row r="414" spans="1:28" ht="14.25" customHeight="1" x14ac:dyDescent="0.25">
      <c r="A414" s="62" t="s">
        <v>28</v>
      </c>
      <c r="B414" s="62" t="s">
        <v>1058</v>
      </c>
      <c r="C414" s="69" t="s">
        <v>1059</v>
      </c>
      <c r="D414" s="69" t="s">
        <v>31</v>
      </c>
      <c r="E414" s="69">
        <v>31</v>
      </c>
      <c r="F414" s="63" t="s">
        <v>1116</v>
      </c>
      <c r="G414" s="62" t="s">
        <v>1061</v>
      </c>
      <c r="H414" s="62" t="s">
        <v>34</v>
      </c>
      <c r="I414" s="62" t="s">
        <v>1062</v>
      </c>
      <c r="J414" s="64">
        <v>80111620</v>
      </c>
      <c r="K414" s="62" t="s">
        <v>1063</v>
      </c>
      <c r="L414" s="62" t="s">
        <v>52</v>
      </c>
      <c r="M414" s="62" t="s">
        <v>1117</v>
      </c>
      <c r="N414" s="62" t="s">
        <v>54</v>
      </c>
      <c r="O414" s="62" t="s">
        <v>54</v>
      </c>
      <c r="P414" s="118" t="s">
        <v>54</v>
      </c>
      <c r="Q414" s="62">
        <v>8</v>
      </c>
      <c r="R414" s="62" t="s">
        <v>41</v>
      </c>
      <c r="S414" s="62" t="s">
        <v>183</v>
      </c>
      <c r="T414" s="62" t="s">
        <v>43</v>
      </c>
      <c r="U414" s="71">
        <v>9600000</v>
      </c>
      <c r="V414" s="71">
        <v>9600000</v>
      </c>
      <c r="W414" s="62" t="s">
        <v>44</v>
      </c>
      <c r="X414" s="62" t="s">
        <v>36</v>
      </c>
      <c r="Y414" s="62" t="s">
        <v>1065</v>
      </c>
      <c r="Z414" s="62" t="s">
        <v>1066</v>
      </c>
      <c r="AA414" s="62">
        <v>6012220601</v>
      </c>
      <c r="AB414" s="62" t="s">
        <v>1067</v>
      </c>
    </row>
    <row r="415" spans="1:28" ht="14.25" customHeight="1" x14ac:dyDescent="0.25">
      <c r="A415" s="62" t="s">
        <v>28</v>
      </c>
      <c r="B415" s="62" t="s">
        <v>1058</v>
      </c>
      <c r="C415" s="69" t="s">
        <v>1059</v>
      </c>
      <c r="D415" s="69" t="s">
        <v>31</v>
      </c>
      <c r="E415" s="69" t="s">
        <v>83</v>
      </c>
      <c r="F415" s="63" t="s">
        <v>1118</v>
      </c>
      <c r="G415" s="62" t="s">
        <v>1061</v>
      </c>
      <c r="H415" s="62" t="s">
        <v>34</v>
      </c>
      <c r="I415" s="62" t="s">
        <v>1062</v>
      </c>
      <c r="J415" s="64">
        <v>80111620</v>
      </c>
      <c r="K415" s="62" t="s">
        <v>1063</v>
      </c>
      <c r="L415" s="62" t="s">
        <v>52</v>
      </c>
      <c r="M415" s="62" t="s">
        <v>1119</v>
      </c>
      <c r="N415" s="62" t="s">
        <v>54</v>
      </c>
      <c r="O415" s="62" t="s">
        <v>55</v>
      </c>
      <c r="P415" s="118" t="s">
        <v>55</v>
      </c>
      <c r="Q415" s="62">
        <v>9</v>
      </c>
      <c r="R415" s="62" t="s">
        <v>41</v>
      </c>
      <c r="S415" s="62" t="s">
        <v>42</v>
      </c>
      <c r="T415" s="62" t="s">
        <v>43</v>
      </c>
      <c r="U415" s="71">
        <v>66513333</v>
      </c>
      <c r="V415" s="101">
        <v>66513333</v>
      </c>
      <c r="W415" s="62" t="s">
        <v>44</v>
      </c>
      <c r="X415" s="62" t="s">
        <v>36</v>
      </c>
      <c r="Y415" s="62" t="s">
        <v>1065</v>
      </c>
      <c r="Z415" s="62" t="s">
        <v>1066</v>
      </c>
      <c r="AA415" s="62">
        <v>6012220601</v>
      </c>
      <c r="AB415" s="62" t="s">
        <v>1067</v>
      </c>
    </row>
    <row r="416" spans="1:28" ht="14.25" customHeight="1" x14ac:dyDescent="0.25">
      <c r="A416" s="62" t="s">
        <v>28</v>
      </c>
      <c r="B416" s="62" t="s">
        <v>1058</v>
      </c>
      <c r="C416" s="69" t="s">
        <v>1059</v>
      </c>
      <c r="D416" s="69" t="s">
        <v>31</v>
      </c>
      <c r="E416" s="69">
        <v>13</v>
      </c>
      <c r="F416" s="63" t="s">
        <v>1120</v>
      </c>
      <c r="G416" s="62" t="s">
        <v>1061</v>
      </c>
      <c r="H416" s="62" t="s">
        <v>34</v>
      </c>
      <c r="I416" s="62" t="s">
        <v>1062</v>
      </c>
      <c r="J416" s="64">
        <v>80111620</v>
      </c>
      <c r="K416" s="62" t="s">
        <v>1063</v>
      </c>
      <c r="L416" s="62" t="s">
        <v>52</v>
      </c>
      <c r="M416" s="62" t="s">
        <v>1121</v>
      </c>
      <c r="N416" s="62" t="s">
        <v>55</v>
      </c>
      <c r="O416" s="62" t="s">
        <v>55</v>
      </c>
      <c r="P416" s="118" t="s">
        <v>68</v>
      </c>
      <c r="Q416" s="62">
        <v>7</v>
      </c>
      <c r="R416" s="62" t="s">
        <v>41</v>
      </c>
      <c r="S416" s="62" t="s">
        <v>42</v>
      </c>
      <c r="T416" s="62" t="s">
        <v>43</v>
      </c>
      <c r="U416" s="97">
        <v>37579900</v>
      </c>
      <c r="V416" s="97">
        <v>37579900</v>
      </c>
      <c r="W416" s="62" t="s">
        <v>44</v>
      </c>
      <c r="X416" s="62" t="s">
        <v>36</v>
      </c>
      <c r="Y416" s="62" t="s">
        <v>1065</v>
      </c>
      <c r="Z416" s="62" t="s">
        <v>1066</v>
      </c>
      <c r="AA416" s="62">
        <v>6012220601</v>
      </c>
      <c r="AB416" s="62" t="s">
        <v>1067</v>
      </c>
    </row>
    <row r="417" spans="1:28" ht="14.25" customHeight="1" x14ac:dyDescent="0.25">
      <c r="A417" s="62" t="s">
        <v>28</v>
      </c>
      <c r="B417" s="62" t="s">
        <v>1058</v>
      </c>
      <c r="C417" s="69" t="s">
        <v>1059</v>
      </c>
      <c r="D417" s="69" t="s">
        <v>31</v>
      </c>
      <c r="E417" s="69">
        <v>31</v>
      </c>
      <c r="F417" s="63" t="s">
        <v>1122</v>
      </c>
      <c r="G417" s="62" t="s">
        <v>1061</v>
      </c>
      <c r="H417" s="62" t="s">
        <v>34</v>
      </c>
      <c r="I417" s="62" t="s">
        <v>1062</v>
      </c>
      <c r="J417" s="64">
        <v>80111620</v>
      </c>
      <c r="K417" s="62" t="s">
        <v>1063</v>
      </c>
      <c r="L417" s="62" t="s">
        <v>52</v>
      </c>
      <c r="M417" s="62" t="s">
        <v>1123</v>
      </c>
      <c r="N417" s="62" t="s">
        <v>69</v>
      </c>
      <c r="O417" s="62" t="s">
        <v>69</v>
      </c>
      <c r="P417" s="118" t="s">
        <v>111</v>
      </c>
      <c r="Q417" s="62">
        <v>5.5</v>
      </c>
      <c r="R417" s="62" t="s">
        <v>41</v>
      </c>
      <c r="S417" s="62" t="s">
        <v>42</v>
      </c>
      <c r="T417" s="62" t="s">
        <v>43</v>
      </c>
      <c r="U417" s="71">
        <v>23250150</v>
      </c>
      <c r="V417" s="71">
        <v>23250150</v>
      </c>
      <c r="W417" s="62" t="s">
        <v>44</v>
      </c>
      <c r="X417" s="62" t="s">
        <v>36</v>
      </c>
      <c r="Y417" s="62" t="s">
        <v>1065</v>
      </c>
      <c r="Z417" s="62" t="s">
        <v>1066</v>
      </c>
      <c r="AA417" s="62">
        <v>6012220601</v>
      </c>
      <c r="AB417" s="62" t="s">
        <v>1067</v>
      </c>
    </row>
    <row r="418" spans="1:28" ht="14.25" customHeight="1" x14ac:dyDescent="0.25">
      <c r="A418" s="62" t="s">
        <v>28</v>
      </c>
      <c r="B418" s="62" t="s">
        <v>1058</v>
      </c>
      <c r="C418" s="69" t="s">
        <v>1059</v>
      </c>
      <c r="D418" s="69" t="s">
        <v>31</v>
      </c>
      <c r="E418" s="69">
        <v>8</v>
      </c>
      <c r="F418" s="63" t="s">
        <v>1124</v>
      </c>
      <c r="G418" s="62" t="s">
        <v>1061</v>
      </c>
      <c r="H418" s="62" t="s">
        <v>34</v>
      </c>
      <c r="I418" s="62" t="s">
        <v>1062</v>
      </c>
      <c r="J418" s="64">
        <v>80111620</v>
      </c>
      <c r="K418" s="62" t="s">
        <v>1063</v>
      </c>
      <c r="L418" s="62" t="s">
        <v>52</v>
      </c>
      <c r="M418" s="62" t="s">
        <v>1125</v>
      </c>
      <c r="N418" s="62" t="s">
        <v>55</v>
      </c>
      <c r="O418" s="62" t="s">
        <v>55</v>
      </c>
      <c r="P418" s="118" t="s">
        <v>55</v>
      </c>
      <c r="Q418" s="62">
        <v>8</v>
      </c>
      <c r="R418" s="62" t="s">
        <v>41</v>
      </c>
      <c r="S418" s="62" t="s">
        <v>42</v>
      </c>
      <c r="T418" s="62" t="s">
        <v>43</v>
      </c>
      <c r="U418" s="71">
        <v>25600000</v>
      </c>
      <c r="V418" s="71">
        <v>25600000</v>
      </c>
      <c r="W418" s="62" t="s">
        <v>44</v>
      </c>
      <c r="X418" s="62" t="s">
        <v>36</v>
      </c>
      <c r="Y418" s="62" t="s">
        <v>1065</v>
      </c>
      <c r="Z418" s="62" t="s">
        <v>1066</v>
      </c>
      <c r="AA418" s="62">
        <v>6012220601</v>
      </c>
      <c r="AB418" s="62" t="s">
        <v>1067</v>
      </c>
    </row>
    <row r="419" spans="1:28" ht="14.25" customHeight="1" x14ac:dyDescent="0.25">
      <c r="A419" s="62" t="s">
        <v>28</v>
      </c>
      <c r="B419" s="62" t="s">
        <v>1058</v>
      </c>
      <c r="C419" s="69" t="s">
        <v>1059</v>
      </c>
      <c r="D419" s="69" t="s">
        <v>31</v>
      </c>
      <c r="E419" s="69">
        <v>2</v>
      </c>
      <c r="F419" s="63" t="s">
        <v>1126</v>
      </c>
      <c r="G419" s="62" t="s">
        <v>1061</v>
      </c>
      <c r="H419" s="62" t="s">
        <v>34</v>
      </c>
      <c r="I419" s="62" t="s">
        <v>1062</v>
      </c>
      <c r="J419" s="64">
        <v>80111620</v>
      </c>
      <c r="K419" s="62" t="s">
        <v>1063</v>
      </c>
      <c r="L419" s="62" t="s">
        <v>52</v>
      </c>
      <c r="M419" s="62" t="s">
        <v>1127</v>
      </c>
      <c r="N419" s="62" t="s">
        <v>54</v>
      </c>
      <c r="O419" s="62" t="s">
        <v>54</v>
      </c>
      <c r="P419" s="118" t="s">
        <v>54</v>
      </c>
      <c r="Q419" s="62">
        <v>10.7</v>
      </c>
      <c r="R419" s="62" t="s">
        <v>41</v>
      </c>
      <c r="S419" s="62" t="s">
        <v>42</v>
      </c>
      <c r="T419" s="62" t="s">
        <v>43</v>
      </c>
      <c r="U419" s="71">
        <v>85600000</v>
      </c>
      <c r="V419" s="71">
        <v>85600000</v>
      </c>
      <c r="W419" s="62" t="s">
        <v>44</v>
      </c>
      <c r="X419" s="62" t="s">
        <v>36</v>
      </c>
      <c r="Y419" s="62" t="s">
        <v>1065</v>
      </c>
      <c r="Z419" s="62" t="s">
        <v>1066</v>
      </c>
      <c r="AA419" s="62">
        <v>6012220601</v>
      </c>
      <c r="AB419" s="62" t="s">
        <v>1067</v>
      </c>
    </row>
    <row r="420" spans="1:28" ht="14.25" customHeight="1" x14ac:dyDescent="0.25">
      <c r="A420" s="62" t="s">
        <v>28</v>
      </c>
      <c r="B420" s="62" t="s">
        <v>1058</v>
      </c>
      <c r="C420" s="69" t="s">
        <v>1059</v>
      </c>
      <c r="D420" s="69" t="s">
        <v>31</v>
      </c>
      <c r="E420" s="69">
        <v>31</v>
      </c>
      <c r="F420" s="63" t="s">
        <v>1128</v>
      </c>
      <c r="G420" s="62" t="s">
        <v>1061</v>
      </c>
      <c r="H420" s="62" t="s">
        <v>34</v>
      </c>
      <c r="I420" s="62" t="s">
        <v>1062</v>
      </c>
      <c r="J420" s="64">
        <v>80111620</v>
      </c>
      <c r="K420" s="62" t="s">
        <v>1063</v>
      </c>
      <c r="L420" s="62" t="s">
        <v>52</v>
      </c>
      <c r="M420" s="62" t="s">
        <v>1129</v>
      </c>
      <c r="N420" s="62" t="s">
        <v>69</v>
      </c>
      <c r="O420" s="62" t="s">
        <v>69</v>
      </c>
      <c r="P420" s="118" t="s">
        <v>111</v>
      </c>
      <c r="Q420" s="62">
        <v>5.5</v>
      </c>
      <c r="R420" s="62" t="s">
        <v>41</v>
      </c>
      <c r="S420" s="62" t="s">
        <v>42</v>
      </c>
      <c r="T420" s="62" t="s">
        <v>43</v>
      </c>
      <c r="U420" s="71">
        <v>59639850</v>
      </c>
      <c r="V420" s="71">
        <v>59639850</v>
      </c>
      <c r="W420" s="62" t="s">
        <v>44</v>
      </c>
      <c r="X420" s="62" t="s">
        <v>36</v>
      </c>
      <c r="Y420" s="62" t="s">
        <v>1065</v>
      </c>
      <c r="Z420" s="62" t="s">
        <v>1066</v>
      </c>
      <c r="AA420" s="62">
        <v>6012220601</v>
      </c>
      <c r="AB420" s="62" t="s">
        <v>1067</v>
      </c>
    </row>
    <row r="421" spans="1:28" ht="14.25" customHeight="1" x14ac:dyDescent="0.25">
      <c r="A421" s="62" t="s">
        <v>28</v>
      </c>
      <c r="B421" s="62" t="s">
        <v>1058</v>
      </c>
      <c r="C421" s="69" t="s">
        <v>1059</v>
      </c>
      <c r="D421" s="69" t="s">
        <v>31</v>
      </c>
      <c r="E421" s="119" t="s">
        <v>1070</v>
      </c>
      <c r="F421" s="63" t="s">
        <v>1130</v>
      </c>
      <c r="G421" s="62" t="s">
        <v>1061</v>
      </c>
      <c r="H421" s="62" t="s">
        <v>34</v>
      </c>
      <c r="I421" s="62" t="s">
        <v>1074</v>
      </c>
      <c r="J421" s="64">
        <v>80111620</v>
      </c>
      <c r="K421" s="62" t="s">
        <v>1063</v>
      </c>
      <c r="L421" s="62" t="s">
        <v>52</v>
      </c>
      <c r="M421" s="62" t="s">
        <v>1131</v>
      </c>
      <c r="N421" s="62" t="s">
        <v>60</v>
      </c>
      <c r="O421" s="62" t="s">
        <v>60</v>
      </c>
      <c r="P421" s="118" t="s">
        <v>60</v>
      </c>
      <c r="Q421" s="74">
        <v>45423</v>
      </c>
      <c r="R421" s="62" t="s">
        <v>41</v>
      </c>
      <c r="S421" s="62" t="s">
        <v>42</v>
      </c>
      <c r="T421" s="62" t="s">
        <v>43</v>
      </c>
      <c r="U421" s="71">
        <v>94000000</v>
      </c>
      <c r="V421" s="71">
        <v>94000000</v>
      </c>
      <c r="W421" s="62" t="s">
        <v>44</v>
      </c>
      <c r="X421" s="62" t="s">
        <v>36</v>
      </c>
      <c r="Y421" s="62" t="s">
        <v>1065</v>
      </c>
      <c r="Z421" s="62" t="s">
        <v>1066</v>
      </c>
      <c r="AA421" s="62">
        <v>6012220601</v>
      </c>
      <c r="AB421" s="62" t="s">
        <v>1067</v>
      </c>
    </row>
    <row r="422" spans="1:28" ht="14.25" customHeight="1" x14ac:dyDescent="0.25">
      <c r="A422" s="62" t="s">
        <v>28</v>
      </c>
      <c r="B422" s="62" t="s">
        <v>1058</v>
      </c>
      <c r="C422" s="69" t="s">
        <v>1059</v>
      </c>
      <c r="D422" s="69" t="s">
        <v>31</v>
      </c>
      <c r="E422" s="69" t="s">
        <v>83</v>
      </c>
      <c r="F422" s="63" t="s">
        <v>1132</v>
      </c>
      <c r="G422" s="62" t="s">
        <v>1061</v>
      </c>
      <c r="H422" s="62" t="s">
        <v>34</v>
      </c>
      <c r="I422" s="62" t="s">
        <v>1074</v>
      </c>
      <c r="J422" s="64">
        <v>80111620</v>
      </c>
      <c r="K422" s="62" t="s">
        <v>1063</v>
      </c>
      <c r="L422" s="62" t="s">
        <v>52</v>
      </c>
      <c r="M422" s="62" t="s">
        <v>1133</v>
      </c>
      <c r="N422" s="62" t="s">
        <v>60</v>
      </c>
      <c r="O422" s="62" t="s">
        <v>60</v>
      </c>
      <c r="P422" s="118" t="s">
        <v>60</v>
      </c>
      <c r="Q422" s="62">
        <v>11.5</v>
      </c>
      <c r="R422" s="62" t="s">
        <v>41</v>
      </c>
      <c r="S422" s="62" t="s">
        <v>42</v>
      </c>
      <c r="T422" s="62" t="s">
        <v>43</v>
      </c>
      <c r="U422" s="71">
        <v>82800000</v>
      </c>
      <c r="V422" s="101">
        <v>82800000</v>
      </c>
      <c r="W422" s="62" t="s">
        <v>44</v>
      </c>
      <c r="X422" s="62" t="s">
        <v>36</v>
      </c>
      <c r="Y422" s="62" t="s">
        <v>1065</v>
      </c>
      <c r="Z422" s="62" t="s">
        <v>1066</v>
      </c>
      <c r="AA422" s="62">
        <v>6012220601</v>
      </c>
      <c r="AB422" s="62" t="s">
        <v>1067</v>
      </c>
    </row>
    <row r="423" spans="1:28" ht="14.25" customHeight="1" x14ac:dyDescent="0.25">
      <c r="A423" s="62" t="s">
        <v>28</v>
      </c>
      <c r="B423" s="62" t="s">
        <v>1058</v>
      </c>
      <c r="C423" s="69" t="s">
        <v>1059</v>
      </c>
      <c r="D423" s="69" t="s">
        <v>31</v>
      </c>
      <c r="E423" s="69">
        <v>11</v>
      </c>
      <c r="F423" s="63" t="s">
        <v>1134</v>
      </c>
      <c r="G423" s="62" t="s">
        <v>1061</v>
      </c>
      <c r="H423" s="62" t="s">
        <v>34</v>
      </c>
      <c r="I423" s="62" t="s">
        <v>1074</v>
      </c>
      <c r="J423" s="64">
        <v>80111620</v>
      </c>
      <c r="K423" s="62" t="s">
        <v>1063</v>
      </c>
      <c r="L423" s="62" t="s">
        <v>52</v>
      </c>
      <c r="M423" s="62" t="s">
        <v>1135</v>
      </c>
      <c r="N423" s="62" t="s">
        <v>60</v>
      </c>
      <c r="O423" s="62" t="s">
        <v>60</v>
      </c>
      <c r="P423" s="118" t="s">
        <v>60</v>
      </c>
      <c r="Q423" s="62">
        <v>11.7</v>
      </c>
      <c r="R423" s="62" t="s">
        <v>41</v>
      </c>
      <c r="S423" s="62" t="s">
        <v>42</v>
      </c>
      <c r="T423" s="62" t="s">
        <v>43</v>
      </c>
      <c r="U423" s="71">
        <v>48613950</v>
      </c>
      <c r="V423" s="97">
        <v>48613950</v>
      </c>
      <c r="W423" s="62" t="s">
        <v>44</v>
      </c>
      <c r="X423" s="62" t="s">
        <v>36</v>
      </c>
      <c r="Y423" s="62" t="s">
        <v>1065</v>
      </c>
      <c r="Z423" s="62" t="s">
        <v>1066</v>
      </c>
      <c r="AA423" s="62">
        <v>6012220601</v>
      </c>
      <c r="AB423" s="62" t="s">
        <v>1067</v>
      </c>
    </row>
    <row r="424" spans="1:28" ht="14.25" customHeight="1" x14ac:dyDescent="0.25">
      <c r="A424" s="62" t="s">
        <v>28</v>
      </c>
      <c r="B424" s="62" t="s">
        <v>1058</v>
      </c>
      <c r="C424" s="69" t="s">
        <v>1059</v>
      </c>
      <c r="D424" s="69" t="s">
        <v>31</v>
      </c>
      <c r="E424" s="69">
        <v>2</v>
      </c>
      <c r="F424" s="63" t="s">
        <v>1136</v>
      </c>
      <c r="G424" s="62" t="s">
        <v>1061</v>
      </c>
      <c r="H424" s="62" t="s">
        <v>34</v>
      </c>
      <c r="I424" s="62" t="s">
        <v>1074</v>
      </c>
      <c r="J424" s="64">
        <v>80111620</v>
      </c>
      <c r="K424" s="62" t="s">
        <v>1063</v>
      </c>
      <c r="L424" s="62" t="s">
        <v>52</v>
      </c>
      <c r="M424" s="62" t="s">
        <v>1137</v>
      </c>
      <c r="N424" s="62" t="s">
        <v>60</v>
      </c>
      <c r="O424" s="62" t="s">
        <v>60</v>
      </c>
      <c r="P424" s="118" t="s">
        <v>54</v>
      </c>
      <c r="Q424" s="62">
        <v>11.2</v>
      </c>
      <c r="R424" s="62" t="s">
        <v>41</v>
      </c>
      <c r="S424" s="62" t="s">
        <v>42</v>
      </c>
      <c r="T424" s="62" t="s">
        <v>43</v>
      </c>
      <c r="U424" s="71">
        <v>38958800</v>
      </c>
      <c r="V424" s="71">
        <v>38958800</v>
      </c>
      <c r="W424" s="62" t="s">
        <v>44</v>
      </c>
      <c r="X424" s="62" t="s">
        <v>36</v>
      </c>
      <c r="Y424" s="62" t="s">
        <v>1065</v>
      </c>
      <c r="Z424" s="62" t="s">
        <v>1066</v>
      </c>
      <c r="AA424" s="62">
        <v>6012220601</v>
      </c>
      <c r="AB424" s="62" t="s">
        <v>1067</v>
      </c>
    </row>
    <row r="425" spans="1:28" ht="14.25" customHeight="1" x14ac:dyDescent="0.25">
      <c r="A425" s="62" t="s">
        <v>28</v>
      </c>
      <c r="B425" s="62" t="s">
        <v>1058</v>
      </c>
      <c r="C425" s="69" t="s">
        <v>1059</v>
      </c>
      <c r="D425" s="69" t="s">
        <v>31</v>
      </c>
      <c r="E425" s="69">
        <v>11</v>
      </c>
      <c r="F425" s="63" t="s">
        <v>1138</v>
      </c>
      <c r="G425" s="62" t="s">
        <v>1061</v>
      </c>
      <c r="H425" s="62" t="s">
        <v>34</v>
      </c>
      <c r="I425" s="62" t="s">
        <v>1074</v>
      </c>
      <c r="J425" s="64">
        <v>80111620</v>
      </c>
      <c r="K425" s="62" t="s">
        <v>1063</v>
      </c>
      <c r="L425" s="62" t="s">
        <v>52</v>
      </c>
      <c r="M425" s="62" t="s">
        <v>1139</v>
      </c>
      <c r="N425" s="62" t="s">
        <v>60</v>
      </c>
      <c r="O425" s="62" t="s">
        <v>60</v>
      </c>
      <c r="P425" s="118" t="s">
        <v>60</v>
      </c>
      <c r="Q425" s="62">
        <v>11.4</v>
      </c>
      <c r="R425" s="62" t="s">
        <v>41</v>
      </c>
      <c r="S425" s="62" t="s">
        <v>42</v>
      </c>
      <c r="T425" s="62" t="s">
        <v>43</v>
      </c>
      <c r="U425" s="71">
        <v>55000000</v>
      </c>
      <c r="V425" s="97">
        <v>55000000</v>
      </c>
      <c r="W425" s="62" t="s">
        <v>44</v>
      </c>
      <c r="X425" s="62" t="s">
        <v>36</v>
      </c>
      <c r="Y425" s="62" t="s">
        <v>1065</v>
      </c>
      <c r="Z425" s="62" t="s">
        <v>1066</v>
      </c>
      <c r="AA425" s="62">
        <v>6012220601</v>
      </c>
      <c r="AB425" s="62" t="s">
        <v>1067</v>
      </c>
    </row>
    <row r="426" spans="1:28" ht="14.25" customHeight="1" x14ac:dyDescent="0.25">
      <c r="A426" s="62" t="s">
        <v>28</v>
      </c>
      <c r="B426" s="62" t="s">
        <v>1058</v>
      </c>
      <c r="C426" s="69" t="s">
        <v>1059</v>
      </c>
      <c r="D426" s="69" t="s">
        <v>31</v>
      </c>
      <c r="E426" s="69">
        <v>11</v>
      </c>
      <c r="F426" s="63" t="s">
        <v>1140</v>
      </c>
      <c r="G426" s="62" t="s">
        <v>1061</v>
      </c>
      <c r="H426" s="62" t="s">
        <v>34</v>
      </c>
      <c r="I426" s="62" t="s">
        <v>1074</v>
      </c>
      <c r="J426" s="64">
        <v>80111620</v>
      </c>
      <c r="K426" s="62" t="s">
        <v>1063</v>
      </c>
      <c r="L426" s="62" t="s">
        <v>52</v>
      </c>
      <c r="M426" s="62" t="s">
        <v>1141</v>
      </c>
      <c r="N426" s="62" t="s">
        <v>60</v>
      </c>
      <c r="O426" s="62" t="s">
        <v>60</v>
      </c>
      <c r="P426" s="118" t="s">
        <v>54</v>
      </c>
      <c r="Q426" s="62">
        <v>11.2</v>
      </c>
      <c r="R426" s="62" t="s">
        <v>41</v>
      </c>
      <c r="S426" s="62" t="s">
        <v>42</v>
      </c>
      <c r="T426" s="62" t="s">
        <v>43</v>
      </c>
      <c r="U426" s="71">
        <v>37950000</v>
      </c>
      <c r="V426" s="97">
        <v>37950000</v>
      </c>
      <c r="W426" s="62" t="s">
        <v>44</v>
      </c>
      <c r="X426" s="62" t="s">
        <v>36</v>
      </c>
      <c r="Y426" s="62" t="s">
        <v>1065</v>
      </c>
      <c r="Z426" s="62" t="s">
        <v>1066</v>
      </c>
      <c r="AA426" s="62">
        <v>6012220601</v>
      </c>
      <c r="AB426" s="62" t="s">
        <v>1067</v>
      </c>
    </row>
    <row r="427" spans="1:28" ht="14.25" customHeight="1" x14ac:dyDescent="0.25">
      <c r="A427" s="62" t="s">
        <v>28</v>
      </c>
      <c r="B427" s="62" t="s">
        <v>1058</v>
      </c>
      <c r="C427" s="69" t="s">
        <v>1059</v>
      </c>
      <c r="D427" s="69" t="s">
        <v>31</v>
      </c>
      <c r="E427" s="69" t="s">
        <v>83</v>
      </c>
      <c r="F427" s="63" t="s">
        <v>1142</v>
      </c>
      <c r="G427" s="62" t="s">
        <v>1061</v>
      </c>
      <c r="H427" s="62" t="s">
        <v>34</v>
      </c>
      <c r="I427" s="62" t="s">
        <v>1074</v>
      </c>
      <c r="J427" s="64">
        <v>80111620</v>
      </c>
      <c r="K427" s="62" t="s">
        <v>1063</v>
      </c>
      <c r="L427" s="62" t="s">
        <v>52</v>
      </c>
      <c r="M427" s="62" t="s">
        <v>1143</v>
      </c>
      <c r="N427" s="62" t="s">
        <v>60</v>
      </c>
      <c r="O427" s="62" t="s">
        <v>60</v>
      </c>
      <c r="P427" s="118" t="s">
        <v>60</v>
      </c>
      <c r="Q427" s="62">
        <v>11.5</v>
      </c>
      <c r="R427" s="62" t="s">
        <v>41</v>
      </c>
      <c r="S427" s="62" t="s">
        <v>42</v>
      </c>
      <c r="T427" s="62" t="s">
        <v>43</v>
      </c>
      <c r="U427" s="71">
        <v>56749000</v>
      </c>
      <c r="V427" s="101">
        <v>56749000</v>
      </c>
      <c r="W427" s="62" t="s">
        <v>44</v>
      </c>
      <c r="X427" s="62" t="s">
        <v>36</v>
      </c>
      <c r="Y427" s="62" t="s">
        <v>1065</v>
      </c>
      <c r="Z427" s="62" t="s">
        <v>1066</v>
      </c>
      <c r="AA427" s="62">
        <v>6012220601</v>
      </c>
      <c r="AB427" s="62" t="s">
        <v>1067</v>
      </c>
    </row>
    <row r="428" spans="1:28" ht="14.25" customHeight="1" x14ac:dyDescent="0.25">
      <c r="A428" s="62" t="s">
        <v>28</v>
      </c>
      <c r="B428" s="62" t="s">
        <v>1058</v>
      </c>
      <c r="C428" s="69" t="s">
        <v>1059</v>
      </c>
      <c r="D428" s="69" t="s">
        <v>31</v>
      </c>
      <c r="E428" s="69">
        <v>11</v>
      </c>
      <c r="F428" s="63" t="s">
        <v>1144</v>
      </c>
      <c r="G428" s="62" t="s">
        <v>1061</v>
      </c>
      <c r="H428" s="62" t="s">
        <v>34</v>
      </c>
      <c r="I428" s="62" t="s">
        <v>1074</v>
      </c>
      <c r="J428" s="64">
        <v>80111620</v>
      </c>
      <c r="K428" s="62" t="s">
        <v>1063</v>
      </c>
      <c r="L428" s="62" t="s">
        <v>52</v>
      </c>
      <c r="M428" s="62" t="s">
        <v>1145</v>
      </c>
      <c r="N428" s="62" t="s">
        <v>60</v>
      </c>
      <c r="O428" s="62" t="s">
        <v>60</v>
      </c>
      <c r="P428" s="118" t="s">
        <v>54</v>
      </c>
      <c r="Q428" s="62">
        <v>11.5</v>
      </c>
      <c r="R428" s="62" t="s">
        <v>41</v>
      </c>
      <c r="S428" s="62" t="s">
        <v>42</v>
      </c>
      <c r="T428" s="62" t="s">
        <v>43</v>
      </c>
      <c r="U428" s="71">
        <v>49500000</v>
      </c>
      <c r="V428" s="97">
        <v>49500000</v>
      </c>
      <c r="W428" s="62" t="s">
        <v>44</v>
      </c>
      <c r="X428" s="62" t="s">
        <v>36</v>
      </c>
      <c r="Y428" s="62" t="s">
        <v>1065</v>
      </c>
      <c r="Z428" s="62" t="s">
        <v>1066</v>
      </c>
      <c r="AA428" s="62">
        <v>6012220601</v>
      </c>
      <c r="AB428" s="62" t="s">
        <v>1067</v>
      </c>
    </row>
    <row r="429" spans="1:28" ht="14.25" customHeight="1" x14ac:dyDescent="0.25">
      <c r="A429" s="62" t="s">
        <v>28</v>
      </c>
      <c r="B429" s="62" t="s">
        <v>1058</v>
      </c>
      <c r="C429" s="69" t="s">
        <v>1059</v>
      </c>
      <c r="D429" s="69" t="s">
        <v>31</v>
      </c>
      <c r="E429" s="69" t="s">
        <v>83</v>
      </c>
      <c r="F429" s="63" t="s">
        <v>1146</v>
      </c>
      <c r="G429" s="62" t="s">
        <v>1061</v>
      </c>
      <c r="H429" s="62" t="s">
        <v>34</v>
      </c>
      <c r="I429" s="62" t="s">
        <v>1074</v>
      </c>
      <c r="J429" s="64">
        <v>80111620</v>
      </c>
      <c r="K429" s="62" t="s">
        <v>1063</v>
      </c>
      <c r="L429" s="62" t="s">
        <v>52</v>
      </c>
      <c r="M429" s="62" t="s">
        <v>1147</v>
      </c>
      <c r="N429" s="62" t="s">
        <v>60</v>
      </c>
      <c r="O429" s="62" t="s">
        <v>60</v>
      </c>
      <c r="P429" s="118" t="s">
        <v>54</v>
      </c>
      <c r="Q429" s="62">
        <v>10</v>
      </c>
      <c r="R429" s="62" t="s">
        <v>41</v>
      </c>
      <c r="S429" s="62" t="s">
        <v>42</v>
      </c>
      <c r="T429" s="62" t="s">
        <v>43</v>
      </c>
      <c r="U429" s="71">
        <v>62000000</v>
      </c>
      <c r="V429" s="101">
        <v>62000000</v>
      </c>
      <c r="W429" s="62" t="s">
        <v>44</v>
      </c>
      <c r="X429" s="62" t="s">
        <v>36</v>
      </c>
      <c r="Y429" s="62" t="s">
        <v>1065</v>
      </c>
      <c r="Z429" s="62" t="s">
        <v>1066</v>
      </c>
      <c r="AA429" s="62">
        <v>6012220601</v>
      </c>
      <c r="AB429" s="62" t="s">
        <v>1067</v>
      </c>
    </row>
    <row r="430" spans="1:28" ht="14.25" customHeight="1" x14ac:dyDescent="0.25">
      <c r="A430" s="62" t="s">
        <v>28</v>
      </c>
      <c r="B430" s="62" t="s">
        <v>1058</v>
      </c>
      <c r="C430" s="69" t="s">
        <v>1059</v>
      </c>
      <c r="D430" s="69" t="s">
        <v>31</v>
      </c>
      <c r="E430" s="69" t="s">
        <v>83</v>
      </c>
      <c r="F430" s="63" t="s">
        <v>1148</v>
      </c>
      <c r="G430" s="62" t="s">
        <v>1061</v>
      </c>
      <c r="H430" s="62" t="s">
        <v>34</v>
      </c>
      <c r="I430" s="62" t="s">
        <v>1074</v>
      </c>
      <c r="J430" s="64">
        <v>80111620</v>
      </c>
      <c r="K430" s="62" t="s">
        <v>1063</v>
      </c>
      <c r="L430" s="62" t="s">
        <v>52</v>
      </c>
      <c r="M430" s="62" t="s">
        <v>1149</v>
      </c>
      <c r="N430" s="62" t="s">
        <v>60</v>
      </c>
      <c r="O430" s="62" t="s">
        <v>60</v>
      </c>
      <c r="P430" s="118" t="s">
        <v>60</v>
      </c>
      <c r="Q430" s="74">
        <v>45423</v>
      </c>
      <c r="R430" s="62" t="s">
        <v>41</v>
      </c>
      <c r="S430" s="62" t="s">
        <v>42</v>
      </c>
      <c r="T430" s="62" t="s">
        <v>43</v>
      </c>
      <c r="U430" s="71">
        <v>86250000</v>
      </c>
      <c r="V430" s="101">
        <v>86250000</v>
      </c>
      <c r="W430" s="62" t="s">
        <v>44</v>
      </c>
      <c r="X430" s="62" t="s">
        <v>36</v>
      </c>
      <c r="Y430" s="62" t="s">
        <v>1065</v>
      </c>
      <c r="Z430" s="62" t="s">
        <v>1066</v>
      </c>
      <c r="AA430" s="62">
        <v>6012220601</v>
      </c>
      <c r="AB430" s="62" t="s">
        <v>1067</v>
      </c>
    </row>
    <row r="431" spans="1:28" ht="14.25" customHeight="1" x14ac:dyDescent="0.25">
      <c r="A431" s="63" t="s">
        <v>28</v>
      </c>
      <c r="B431" s="63" t="s">
        <v>1058</v>
      </c>
      <c r="C431" s="69" t="s">
        <v>1059</v>
      </c>
      <c r="D431" s="109" t="s">
        <v>31</v>
      </c>
      <c r="E431" s="109">
        <v>2</v>
      </c>
      <c r="F431" s="63" t="s">
        <v>1150</v>
      </c>
      <c r="G431" s="63" t="s">
        <v>1061</v>
      </c>
      <c r="H431" s="63" t="s">
        <v>34</v>
      </c>
      <c r="I431" s="63" t="s">
        <v>1074</v>
      </c>
      <c r="J431" s="65">
        <v>80111620</v>
      </c>
      <c r="K431" s="63" t="s">
        <v>1063</v>
      </c>
      <c r="L431" s="63" t="s">
        <v>52</v>
      </c>
      <c r="M431" s="63" t="s">
        <v>1151</v>
      </c>
      <c r="N431" s="63" t="s">
        <v>54</v>
      </c>
      <c r="O431" s="63" t="s">
        <v>54</v>
      </c>
      <c r="P431" s="118" t="s">
        <v>54</v>
      </c>
      <c r="Q431" s="63">
        <v>10.7</v>
      </c>
      <c r="R431" s="63" t="s">
        <v>41</v>
      </c>
      <c r="S431" s="63" t="s">
        <v>102</v>
      </c>
      <c r="T431" s="63" t="s">
        <v>43</v>
      </c>
      <c r="U431" s="97">
        <v>82500000</v>
      </c>
      <c r="V431" s="97">
        <v>82500000</v>
      </c>
      <c r="W431" s="63" t="s">
        <v>44</v>
      </c>
      <c r="X431" s="63" t="s">
        <v>36</v>
      </c>
      <c r="Y431" s="63" t="s">
        <v>1065</v>
      </c>
      <c r="Z431" s="63" t="s">
        <v>1066</v>
      </c>
      <c r="AA431" s="63">
        <v>6012220601</v>
      </c>
      <c r="AB431" s="63" t="s">
        <v>1067</v>
      </c>
    </row>
    <row r="432" spans="1:28" ht="14.25" customHeight="1" x14ac:dyDescent="0.25">
      <c r="A432" s="63" t="s">
        <v>28</v>
      </c>
      <c r="B432" s="63" t="s">
        <v>1058</v>
      </c>
      <c r="C432" s="69" t="s">
        <v>1059</v>
      </c>
      <c r="D432" s="109" t="s">
        <v>31</v>
      </c>
      <c r="E432" s="109" t="s">
        <v>83</v>
      </c>
      <c r="F432" s="63" t="s">
        <v>1152</v>
      </c>
      <c r="G432" s="63" t="s">
        <v>1061</v>
      </c>
      <c r="H432" s="63" t="s">
        <v>34</v>
      </c>
      <c r="I432" s="63" t="s">
        <v>1074</v>
      </c>
      <c r="J432" s="65">
        <v>80111620</v>
      </c>
      <c r="K432" s="63" t="s">
        <v>1063</v>
      </c>
      <c r="L432" s="63" t="s">
        <v>52</v>
      </c>
      <c r="M432" s="63" t="s">
        <v>1153</v>
      </c>
      <c r="N432" s="63" t="s">
        <v>54</v>
      </c>
      <c r="O432" s="63" t="s">
        <v>54</v>
      </c>
      <c r="P432" s="118" t="s">
        <v>54</v>
      </c>
      <c r="Q432" s="63">
        <v>9</v>
      </c>
      <c r="R432" s="63" t="s">
        <v>41</v>
      </c>
      <c r="S432" s="63" t="s">
        <v>42</v>
      </c>
      <c r="T432" s="63" t="s">
        <v>43</v>
      </c>
      <c r="U432" s="97">
        <v>66000000</v>
      </c>
      <c r="V432" s="106">
        <v>66000000</v>
      </c>
      <c r="W432" s="63" t="s">
        <v>44</v>
      </c>
      <c r="X432" s="63" t="s">
        <v>36</v>
      </c>
      <c r="Y432" s="63" t="s">
        <v>1065</v>
      </c>
      <c r="Z432" s="63" t="s">
        <v>1066</v>
      </c>
      <c r="AA432" s="63">
        <v>6012220601</v>
      </c>
      <c r="AB432" s="63" t="s">
        <v>1067</v>
      </c>
    </row>
    <row r="433" spans="1:28" ht="14.25" customHeight="1" x14ac:dyDescent="0.25">
      <c r="A433" s="63" t="s">
        <v>28</v>
      </c>
      <c r="B433" s="63" t="s">
        <v>1058</v>
      </c>
      <c r="C433" s="69" t="s">
        <v>1059</v>
      </c>
      <c r="D433" s="109" t="s">
        <v>31</v>
      </c>
      <c r="E433" s="109">
        <v>11</v>
      </c>
      <c r="F433" s="63" t="s">
        <v>1154</v>
      </c>
      <c r="G433" s="63" t="s">
        <v>1061</v>
      </c>
      <c r="H433" s="63" t="s">
        <v>34</v>
      </c>
      <c r="I433" s="63" t="s">
        <v>1074</v>
      </c>
      <c r="J433" s="65">
        <v>80111620</v>
      </c>
      <c r="K433" s="63" t="s">
        <v>1063</v>
      </c>
      <c r="L433" s="63" t="s">
        <v>52</v>
      </c>
      <c r="M433" s="63" t="s">
        <v>1155</v>
      </c>
      <c r="N433" s="63" t="s">
        <v>54</v>
      </c>
      <c r="O433" s="63" t="s">
        <v>54</v>
      </c>
      <c r="P433" s="118" t="s">
        <v>54</v>
      </c>
      <c r="Q433" s="63">
        <v>10</v>
      </c>
      <c r="R433" s="63" t="s">
        <v>41</v>
      </c>
      <c r="S433" s="63" t="s">
        <v>42</v>
      </c>
      <c r="T433" s="63" t="s">
        <v>43</v>
      </c>
      <c r="U433" s="97">
        <v>14862700</v>
      </c>
      <c r="V433" s="97">
        <v>14862700</v>
      </c>
      <c r="W433" s="63" t="s">
        <v>44</v>
      </c>
      <c r="X433" s="63" t="s">
        <v>36</v>
      </c>
      <c r="Y433" s="63" t="s">
        <v>1065</v>
      </c>
      <c r="Z433" s="63" t="s">
        <v>1066</v>
      </c>
      <c r="AA433" s="63">
        <v>6012220601</v>
      </c>
      <c r="AB433" s="63" t="s">
        <v>1067</v>
      </c>
    </row>
    <row r="434" spans="1:28" ht="14.25" customHeight="1" x14ac:dyDescent="0.25">
      <c r="A434" s="63" t="s">
        <v>28</v>
      </c>
      <c r="B434" s="63" t="s">
        <v>1058</v>
      </c>
      <c r="C434" s="69" t="s">
        <v>1059</v>
      </c>
      <c r="D434" s="109" t="s">
        <v>31</v>
      </c>
      <c r="E434" s="109">
        <v>11</v>
      </c>
      <c r="F434" s="63" t="s">
        <v>1156</v>
      </c>
      <c r="G434" s="63" t="s">
        <v>1061</v>
      </c>
      <c r="H434" s="63" t="s">
        <v>34</v>
      </c>
      <c r="I434" s="63" t="s">
        <v>1074</v>
      </c>
      <c r="J434" s="65">
        <v>80111620</v>
      </c>
      <c r="K434" s="63" t="s">
        <v>1063</v>
      </c>
      <c r="L434" s="63" t="s">
        <v>52</v>
      </c>
      <c r="M434" s="63" t="s">
        <v>1157</v>
      </c>
      <c r="N434" s="63" t="s">
        <v>54</v>
      </c>
      <c r="O434" s="63" t="s">
        <v>54</v>
      </c>
      <c r="P434" s="118" t="s">
        <v>55</v>
      </c>
      <c r="Q434" s="63">
        <v>10.199999999999999</v>
      </c>
      <c r="R434" s="63" t="s">
        <v>41</v>
      </c>
      <c r="S434" s="63" t="s">
        <v>102</v>
      </c>
      <c r="T434" s="63" t="s">
        <v>43</v>
      </c>
      <c r="U434" s="97">
        <v>87273333</v>
      </c>
      <c r="V434" s="97">
        <v>87273333</v>
      </c>
      <c r="W434" s="63" t="s">
        <v>44</v>
      </c>
      <c r="X434" s="63" t="s">
        <v>36</v>
      </c>
      <c r="Y434" s="63" t="s">
        <v>1065</v>
      </c>
      <c r="Z434" s="63" t="s">
        <v>1066</v>
      </c>
      <c r="AA434" s="63">
        <v>6012220601</v>
      </c>
      <c r="AB434" s="63" t="s">
        <v>1067</v>
      </c>
    </row>
    <row r="435" spans="1:28" ht="14.25" customHeight="1" x14ac:dyDescent="0.25">
      <c r="A435" s="63" t="s">
        <v>28</v>
      </c>
      <c r="B435" s="63" t="s">
        <v>1058</v>
      </c>
      <c r="C435" s="69" t="s">
        <v>1059</v>
      </c>
      <c r="D435" s="109" t="s">
        <v>31</v>
      </c>
      <c r="E435" s="109">
        <v>5</v>
      </c>
      <c r="F435" s="63" t="s">
        <v>1158</v>
      </c>
      <c r="G435" s="63" t="s">
        <v>1061</v>
      </c>
      <c r="H435" s="63" t="s">
        <v>34</v>
      </c>
      <c r="I435" s="63" t="s">
        <v>1074</v>
      </c>
      <c r="J435" s="65">
        <v>80111620</v>
      </c>
      <c r="K435" s="63" t="s">
        <v>1063</v>
      </c>
      <c r="L435" s="63" t="s">
        <v>52</v>
      </c>
      <c r="M435" s="63" t="s">
        <v>1159</v>
      </c>
      <c r="N435" s="63" t="s">
        <v>54</v>
      </c>
      <c r="O435" s="63" t="s">
        <v>54</v>
      </c>
      <c r="P435" s="118" t="s">
        <v>54</v>
      </c>
      <c r="Q435" s="63">
        <v>10.5</v>
      </c>
      <c r="R435" s="63" t="s">
        <v>41</v>
      </c>
      <c r="S435" s="63" t="s">
        <v>42</v>
      </c>
      <c r="T435" s="63" t="s">
        <v>43</v>
      </c>
      <c r="U435" s="97">
        <v>47250000</v>
      </c>
      <c r="V435" s="106">
        <v>47250000</v>
      </c>
      <c r="W435" s="63" t="s">
        <v>44</v>
      </c>
      <c r="X435" s="63" t="s">
        <v>36</v>
      </c>
      <c r="Y435" s="63" t="s">
        <v>1065</v>
      </c>
      <c r="Z435" s="63" t="s">
        <v>1066</v>
      </c>
      <c r="AA435" s="63">
        <v>6012220601</v>
      </c>
      <c r="AB435" s="63" t="s">
        <v>1067</v>
      </c>
    </row>
    <row r="436" spans="1:28" ht="14.25" customHeight="1" x14ac:dyDescent="0.25">
      <c r="A436" s="63" t="s">
        <v>28</v>
      </c>
      <c r="B436" s="63" t="s">
        <v>1058</v>
      </c>
      <c r="C436" s="69" t="s">
        <v>1059</v>
      </c>
      <c r="D436" s="109" t="s">
        <v>31</v>
      </c>
      <c r="E436" s="109" t="s">
        <v>83</v>
      </c>
      <c r="F436" s="63" t="s">
        <v>1160</v>
      </c>
      <c r="G436" s="63" t="s">
        <v>1091</v>
      </c>
      <c r="H436" s="63" t="s">
        <v>1092</v>
      </c>
      <c r="I436" s="63" t="s">
        <v>1161</v>
      </c>
      <c r="J436" s="65">
        <v>80111620</v>
      </c>
      <c r="K436" s="63" t="s">
        <v>1094</v>
      </c>
      <c r="L436" s="63" t="s">
        <v>52</v>
      </c>
      <c r="M436" s="63" t="s">
        <v>1162</v>
      </c>
      <c r="N436" s="63" t="s">
        <v>54</v>
      </c>
      <c r="O436" s="63" t="s">
        <v>54</v>
      </c>
      <c r="P436" s="118" t="s">
        <v>54</v>
      </c>
      <c r="Q436" s="63">
        <v>10</v>
      </c>
      <c r="R436" s="63" t="s">
        <v>41</v>
      </c>
      <c r="S436" s="63" t="s">
        <v>42</v>
      </c>
      <c r="T436" s="63" t="s">
        <v>43</v>
      </c>
      <c r="U436" s="97">
        <v>48997300</v>
      </c>
      <c r="V436" s="106">
        <v>48997300</v>
      </c>
      <c r="W436" s="63" t="s">
        <v>44</v>
      </c>
      <c r="X436" s="63" t="s">
        <v>36</v>
      </c>
      <c r="Y436" s="63" t="s">
        <v>1065</v>
      </c>
      <c r="Z436" s="63" t="s">
        <v>1066</v>
      </c>
      <c r="AA436" s="63">
        <v>6012220601</v>
      </c>
      <c r="AB436" s="63" t="s">
        <v>1067</v>
      </c>
    </row>
    <row r="437" spans="1:28" ht="14.25" customHeight="1" x14ac:dyDescent="0.25">
      <c r="A437" s="62" t="s">
        <v>28</v>
      </c>
      <c r="B437" s="62" t="s">
        <v>1058</v>
      </c>
      <c r="C437" s="69" t="s">
        <v>1059</v>
      </c>
      <c r="D437" s="69" t="s">
        <v>31</v>
      </c>
      <c r="E437" s="69">
        <v>25</v>
      </c>
      <c r="F437" s="63" t="s">
        <v>1163</v>
      </c>
      <c r="G437" s="62" t="s">
        <v>1164</v>
      </c>
      <c r="H437" s="62" t="s">
        <v>1092</v>
      </c>
      <c r="I437" s="62" t="s">
        <v>1161</v>
      </c>
      <c r="J437" s="64">
        <v>80141607</v>
      </c>
      <c r="K437" s="62" t="s">
        <v>1094</v>
      </c>
      <c r="L437" s="62" t="s">
        <v>847</v>
      </c>
      <c r="M437" s="62" t="s">
        <v>1165</v>
      </c>
      <c r="N437" s="62" t="s">
        <v>54</v>
      </c>
      <c r="O437" s="62" t="s">
        <v>54</v>
      </c>
      <c r="P437" s="118" t="s">
        <v>111</v>
      </c>
      <c r="Q437" s="62">
        <v>11</v>
      </c>
      <c r="R437" s="62" t="s">
        <v>41</v>
      </c>
      <c r="S437" s="62" t="s">
        <v>126</v>
      </c>
      <c r="T437" s="62" t="s">
        <v>43</v>
      </c>
      <c r="U437" s="71">
        <v>168335071</v>
      </c>
      <c r="V437" s="71">
        <v>168335071</v>
      </c>
      <c r="W437" s="62" t="s">
        <v>44</v>
      </c>
      <c r="X437" s="62" t="s">
        <v>36</v>
      </c>
      <c r="Y437" s="62" t="s">
        <v>1065</v>
      </c>
      <c r="Z437" s="62" t="s">
        <v>1066</v>
      </c>
      <c r="AA437" s="62">
        <v>6012220601</v>
      </c>
      <c r="AB437" s="62" t="s">
        <v>1067</v>
      </c>
    </row>
    <row r="438" spans="1:28" ht="14.25" customHeight="1" x14ac:dyDescent="0.25">
      <c r="A438" s="62" t="s">
        <v>28</v>
      </c>
      <c r="B438" s="62" t="s">
        <v>1058</v>
      </c>
      <c r="C438" s="69" t="s">
        <v>1059</v>
      </c>
      <c r="D438" s="69" t="s">
        <v>31</v>
      </c>
      <c r="E438" s="69">
        <v>2</v>
      </c>
      <c r="F438" s="63" t="s">
        <v>1166</v>
      </c>
      <c r="G438" s="62" t="s">
        <v>1091</v>
      </c>
      <c r="H438" s="62" t="s">
        <v>1092</v>
      </c>
      <c r="I438" s="62" t="s">
        <v>1161</v>
      </c>
      <c r="J438" s="64">
        <v>80111620</v>
      </c>
      <c r="K438" s="62" t="s">
        <v>1094</v>
      </c>
      <c r="L438" s="62" t="s">
        <v>52</v>
      </c>
      <c r="M438" s="62" t="s">
        <v>1167</v>
      </c>
      <c r="N438" s="62" t="s">
        <v>60</v>
      </c>
      <c r="O438" s="62" t="s">
        <v>60</v>
      </c>
      <c r="P438" s="118" t="s">
        <v>54</v>
      </c>
      <c r="Q438" s="62">
        <v>11.1</v>
      </c>
      <c r="R438" s="62" t="s">
        <v>41</v>
      </c>
      <c r="S438" s="62" t="s">
        <v>42</v>
      </c>
      <c r="T438" s="62" t="s">
        <v>43</v>
      </c>
      <c r="U438" s="71">
        <v>70500000</v>
      </c>
      <c r="V438" s="71">
        <v>70500000</v>
      </c>
      <c r="W438" s="62" t="s">
        <v>44</v>
      </c>
      <c r="X438" s="62" t="s">
        <v>36</v>
      </c>
      <c r="Y438" s="62" t="s">
        <v>1065</v>
      </c>
      <c r="Z438" s="62" t="s">
        <v>1066</v>
      </c>
      <c r="AA438" s="62">
        <v>6012220601</v>
      </c>
      <c r="AB438" s="62" t="s">
        <v>1067</v>
      </c>
    </row>
    <row r="439" spans="1:28" ht="14.25" customHeight="1" x14ac:dyDescent="0.25">
      <c r="A439" s="62" t="s">
        <v>28</v>
      </c>
      <c r="B439" s="62" t="s">
        <v>1058</v>
      </c>
      <c r="C439" s="69" t="s">
        <v>1059</v>
      </c>
      <c r="D439" s="69" t="s">
        <v>31</v>
      </c>
      <c r="E439" s="69" t="s">
        <v>83</v>
      </c>
      <c r="F439" s="63" t="s">
        <v>1168</v>
      </c>
      <c r="G439" s="62" t="s">
        <v>1091</v>
      </c>
      <c r="H439" s="62" t="s">
        <v>1092</v>
      </c>
      <c r="I439" s="62" t="s">
        <v>1093</v>
      </c>
      <c r="J439" s="64">
        <v>80111620</v>
      </c>
      <c r="K439" s="62" t="s">
        <v>1094</v>
      </c>
      <c r="L439" s="62" t="s">
        <v>52</v>
      </c>
      <c r="M439" s="62" t="s">
        <v>1169</v>
      </c>
      <c r="N439" s="62" t="s">
        <v>54</v>
      </c>
      <c r="O439" s="62" t="s">
        <v>54</v>
      </c>
      <c r="P439" s="118" t="s">
        <v>55</v>
      </c>
      <c r="Q439" s="62">
        <v>10</v>
      </c>
      <c r="R439" s="62" t="s">
        <v>41</v>
      </c>
      <c r="S439" s="62" t="s">
        <v>42</v>
      </c>
      <c r="T439" s="62" t="s">
        <v>43</v>
      </c>
      <c r="U439" s="71">
        <v>65000000</v>
      </c>
      <c r="V439" s="101">
        <v>65000000</v>
      </c>
      <c r="W439" s="62" t="s">
        <v>44</v>
      </c>
      <c r="X439" s="62" t="s">
        <v>36</v>
      </c>
      <c r="Y439" s="62" t="s">
        <v>1065</v>
      </c>
      <c r="Z439" s="62" t="s">
        <v>1066</v>
      </c>
      <c r="AA439" s="62">
        <v>6012220601</v>
      </c>
      <c r="AB439" s="62" t="s">
        <v>1067</v>
      </c>
    </row>
    <row r="440" spans="1:28" ht="18" customHeight="1" x14ac:dyDescent="0.25">
      <c r="A440" s="62" t="s">
        <v>28</v>
      </c>
      <c r="B440" s="62" t="s">
        <v>1058</v>
      </c>
      <c r="C440" s="69" t="s">
        <v>1059</v>
      </c>
      <c r="D440" s="69" t="s">
        <v>31</v>
      </c>
      <c r="E440" s="69">
        <v>25</v>
      </c>
      <c r="F440" s="63" t="s">
        <v>1170</v>
      </c>
      <c r="G440" s="62" t="s">
        <v>1091</v>
      </c>
      <c r="H440" s="62" t="s">
        <v>1092</v>
      </c>
      <c r="I440" s="62" t="s">
        <v>1093</v>
      </c>
      <c r="J440" s="64" t="s">
        <v>36</v>
      </c>
      <c r="K440" s="62" t="s">
        <v>1094</v>
      </c>
      <c r="L440" s="62" t="s">
        <v>230</v>
      </c>
      <c r="M440" s="62" t="s">
        <v>1171</v>
      </c>
      <c r="N440" s="62" t="s">
        <v>54</v>
      </c>
      <c r="O440" s="62" t="s">
        <v>54</v>
      </c>
      <c r="P440" s="118" t="s">
        <v>54</v>
      </c>
      <c r="Q440" s="62">
        <v>12</v>
      </c>
      <c r="R440" s="62" t="s">
        <v>41</v>
      </c>
      <c r="S440" s="62" t="s">
        <v>36</v>
      </c>
      <c r="T440" s="62" t="s">
        <v>43</v>
      </c>
      <c r="U440" s="71">
        <v>96318378</v>
      </c>
      <c r="V440" s="71">
        <v>96318378</v>
      </c>
      <c r="W440" s="62" t="s">
        <v>44</v>
      </c>
      <c r="X440" s="62" t="s">
        <v>36</v>
      </c>
      <c r="Y440" s="62" t="s">
        <v>1065</v>
      </c>
      <c r="Z440" s="62" t="s">
        <v>1066</v>
      </c>
      <c r="AA440" s="62">
        <v>6012220601</v>
      </c>
      <c r="AB440" s="62" t="s">
        <v>1067</v>
      </c>
    </row>
    <row r="441" spans="1:28" ht="14.25" customHeight="1" x14ac:dyDescent="0.25">
      <c r="A441" s="62" t="s">
        <v>28</v>
      </c>
      <c r="B441" s="62" t="s">
        <v>1058</v>
      </c>
      <c r="C441" s="69" t="s">
        <v>1059</v>
      </c>
      <c r="D441" s="69" t="s">
        <v>31</v>
      </c>
      <c r="E441" s="69">
        <v>11</v>
      </c>
      <c r="F441" s="63" t="s">
        <v>1172</v>
      </c>
      <c r="G441" s="62" t="s">
        <v>1091</v>
      </c>
      <c r="H441" s="62" t="s">
        <v>1092</v>
      </c>
      <c r="I441" s="62" t="s">
        <v>1093</v>
      </c>
      <c r="J441" s="64">
        <v>80111620</v>
      </c>
      <c r="K441" s="62" t="s">
        <v>1094</v>
      </c>
      <c r="L441" s="62" t="s">
        <v>52</v>
      </c>
      <c r="M441" s="63" t="s">
        <v>1173</v>
      </c>
      <c r="N441" s="62" t="s">
        <v>55</v>
      </c>
      <c r="O441" s="62" t="s">
        <v>55</v>
      </c>
      <c r="P441" s="118" t="s">
        <v>68</v>
      </c>
      <c r="Q441" s="62">
        <v>8</v>
      </c>
      <c r="R441" s="62" t="s">
        <v>41</v>
      </c>
      <c r="S441" s="62" t="s">
        <v>42</v>
      </c>
      <c r="T441" s="62" t="s">
        <v>43</v>
      </c>
      <c r="U441" s="71">
        <v>54841995</v>
      </c>
      <c r="V441" s="97">
        <v>54841995</v>
      </c>
      <c r="W441" s="62" t="s">
        <v>44</v>
      </c>
      <c r="X441" s="62" t="s">
        <v>36</v>
      </c>
      <c r="Y441" s="62" t="s">
        <v>1065</v>
      </c>
      <c r="Z441" s="62" t="s">
        <v>1066</v>
      </c>
      <c r="AA441" s="62">
        <v>6012220601</v>
      </c>
      <c r="AB441" s="62" t="s">
        <v>1067</v>
      </c>
    </row>
    <row r="442" spans="1:28" ht="14.25" customHeight="1" x14ac:dyDescent="0.25">
      <c r="A442" s="62" t="s">
        <v>28</v>
      </c>
      <c r="B442" s="62" t="s">
        <v>1058</v>
      </c>
      <c r="C442" s="69" t="s">
        <v>1059</v>
      </c>
      <c r="D442" s="69" t="s">
        <v>31</v>
      </c>
      <c r="E442" s="69">
        <v>5</v>
      </c>
      <c r="F442" s="63" t="s">
        <v>1174</v>
      </c>
      <c r="G442" s="62" t="s">
        <v>1091</v>
      </c>
      <c r="H442" s="62" t="s">
        <v>1092</v>
      </c>
      <c r="I442" s="62" t="s">
        <v>1093</v>
      </c>
      <c r="J442" s="64">
        <v>80111620</v>
      </c>
      <c r="K442" s="62" t="s">
        <v>1094</v>
      </c>
      <c r="L442" s="62" t="s">
        <v>52</v>
      </c>
      <c r="M442" s="62" t="s">
        <v>1175</v>
      </c>
      <c r="N442" s="62" t="s">
        <v>54</v>
      </c>
      <c r="O442" s="62" t="s">
        <v>54</v>
      </c>
      <c r="P442" s="118" t="s">
        <v>54</v>
      </c>
      <c r="Q442" s="62">
        <v>10.5</v>
      </c>
      <c r="R442" s="62" t="s">
        <v>41</v>
      </c>
      <c r="S442" s="62" t="s">
        <v>42</v>
      </c>
      <c r="T442" s="62" t="s">
        <v>43</v>
      </c>
      <c r="U442" s="71">
        <v>68466667</v>
      </c>
      <c r="V442" s="71">
        <v>68466667</v>
      </c>
      <c r="W442" s="62" t="s">
        <v>44</v>
      </c>
      <c r="X442" s="62" t="s">
        <v>36</v>
      </c>
      <c r="Y442" s="62" t="s">
        <v>1065</v>
      </c>
      <c r="Z442" s="62" t="s">
        <v>1066</v>
      </c>
      <c r="AA442" s="62">
        <v>6012220601</v>
      </c>
      <c r="AB442" s="62" t="s">
        <v>1067</v>
      </c>
    </row>
    <row r="443" spans="1:28" ht="14.25" customHeight="1" x14ac:dyDescent="0.25">
      <c r="A443" s="62" t="s">
        <v>28</v>
      </c>
      <c r="B443" s="62" t="s">
        <v>1058</v>
      </c>
      <c r="C443" s="69" t="s">
        <v>1059</v>
      </c>
      <c r="D443" s="69" t="s">
        <v>31</v>
      </c>
      <c r="E443" s="69">
        <v>8</v>
      </c>
      <c r="F443" s="63" t="s">
        <v>1176</v>
      </c>
      <c r="G443" s="62" t="s">
        <v>1091</v>
      </c>
      <c r="H443" s="62" t="s">
        <v>1092</v>
      </c>
      <c r="I443" s="62" t="s">
        <v>1093</v>
      </c>
      <c r="J443" s="64">
        <v>80111620</v>
      </c>
      <c r="K443" s="62" t="s">
        <v>1094</v>
      </c>
      <c r="L443" s="62" t="s">
        <v>52</v>
      </c>
      <c r="M443" s="62" t="s">
        <v>1177</v>
      </c>
      <c r="N443" s="62" t="s">
        <v>55</v>
      </c>
      <c r="O443" s="62" t="s">
        <v>55</v>
      </c>
      <c r="P443" s="118" t="s">
        <v>55</v>
      </c>
      <c r="Q443" s="62">
        <v>5</v>
      </c>
      <c r="R443" s="62" t="s">
        <v>41</v>
      </c>
      <c r="S443" s="62" t="s">
        <v>42</v>
      </c>
      <c r="T443" s="62" t="s">
        <v>43</v>
      </c>
      <c r="U443" s="71">
        <v>20664606</v>
      </c>
      <c r="V443" s="71">
        <v>20664606</v>
      </c>
      <c r="W443" s="62" t="s">
        <v>44</v>
      </c>
      <c r="X443" s="62" t="s">
        <v>36</v>
      </c>
      <c r="Y443" s="62" t="s">
        <v>1065</v>
      </c>
      <c r="Z443" s="62" t="s">
        <v>1066</v>
      </c>
      <c r="AA443" s="62">
        <v>6012220601</v>
      </c>
      <c r="AB443" s="62" t="s">
        <v>1067</v>
      </c>
    </row>
    <row r="444" spans="1:28" ht="14.25" customHeight="1" x14ac:dyDescent="0.25">
      <c r="A444" s="62" t="s">
        <v>28</v>
      </c>
      <c r="B444" s="62" t="s">
        <v>1058</v>
      </c>
      <c r="C444" s="69" t="s">
        <v>1059</v>
      </c>
      <c r="D444" s="69" t="s">
        <v>31</v>
      </c>
      <c r="E444" s="69" t="s">
        <v>83</v>
      </c>
      <c r="F444" s="63" t="s">
        <v>1178</v>
      </c>
      <c r="G444" s="62" t="s">
        <v>1091</v>
      </c>
      <c r="H444" s="62" t="s">
        <v>1092</v>
      </c>
      <c r="I444" s="62" t="s">
        <v>1093</v>
      </c>
      <c r="J444" s="64">
        <v>80111620</v>
      </c>
      <c r="K444" s="62" t="s">
        <v>1094</v>
      </c>
      <c r="L444" s="63" t="s">
        <v>52</v>
      </c>
      <c r="M444" s="62" t="s">
        <v>1179</v>
      </c>
      <c r="N444" s="62" t="s">
        <v>60</v>
      </c>
      <c r="O444" s="62" t="s">
        <v>60</v>
      </c>
      <c r="P444" s="118" t="s">
        <v>60</v>
      </c>
      <c r="Q444" s="63">
        <v>11.5</v>
      </c>
      <c r="R444" s="62" t="s">
        <v>41</v>
      </c>
      <c r="S444" s="62" t="s">
        <v>42</v>
      </c>
      <c r="T444" s="62" t="s">
        <v>43</v>
      </c>
      <c r="U444" s="71">
        <v>150000000</v>
      </c>
      <c r="V444" s="101">
        <v>150000000</v>
      </c>
      <c r="W444" s="62" t="s">
        <v>44</v>
      </c>
      <c r="X444" s="62" t="s">
        <v>36</v>
      </c>
      <c r="Y444" s="62" t="s">
        <v>1065</v>
      </c>
      <c r="Z444" s="62" t="s">
        <v>1066</v>
      </c>
      <c r="AA444" s="62">
        <v>6012220601</v>
      </c>
      <c r="AB444" s="62" t="s">
        <v>1067</v>
      </c>
    </row>
    <row r="445" spans="1:28" ht="14.25" customHeight="1" x14ac:dyDescent="0.25">
      <c r="A445" s="62" t="s">
        <v>28</v>
      </c>
      <c r="B445" s="62" t="s">
        <v>1058</v>
      </c>
      <c r="C445" s="69" t="s">
        <v>1059</v>
      </c>
      <c r="D445" s="69" t="s">
        <v>31</v>
      </c>
      <c r="E445" s="69" t="s">
        <v>83</v>
      </c>
      <c r="F445" s="63" t="s">
        <v>1180</v>
      </c>
      <c r="G445" s="62" t="s">
        <v>1091</v>
      </c>
      <c r="H445" s="62" t="s">
        <v>1092</v>
      </c>
      <c r="I445" s="62" t="s">
        <v>1093</v>
      </c>
      <c r="J445" s="64">
        <v>80111620</v>
      </c>
      <c r="K445" s="62" t="s">
        <v>1094</v>
      </c>
      <c r="L445" s="62" t="s">
        <v>52</v>
      </c>
      <c r="M445" s="62" t="s">
        <v>1181</v>
      </c>
      <c r="N445" s="62" t="s">
        <v>60</v>
      </c>
      <c r="O445" s="62" t="s">
        <v>60</v>
      </c>
      <c r="P445" s="118" t="s">
        <v>60</v>
      </c>
      <c r="Q445" s="62">
        <v>11.5</v>
      </c>
      <c r="R445" s="62" t="s">
        <v>41</v>
      </c>
      <c r="S445" s="62" t="s">
        <v>42</v>
      </c>
      <c r="T445" s="62" t="s">
        <v>43</v>
      </c>
      <c r="U445" s="71">
        <v>26000000</v>
      </c>
      <c r="V445" s="101">
        <v>26000000</v>
      </c>
      <c r="W445" s="62" t="s">
        <v>44</v>
      </c>
      <c r="X445" s="62" t="s">
        <v>36</v>
      </c>
      <c r="Y445" s="62" t="s">
        <v>1065</v>
      </c>
      <c r="Z445" s="62" t="s">
        <v>1066</v>
      </c>
      <c r="AA445" s="62">
        <v>6012220601</v>
      </c>
      <c r="AB445" s="62" t="s">
        <v>1067</v>
      </c>
    </row>
    <row r="446" spans="1:28" ht="14.25" customHeight="1" x14ac:dyDescent="0.25">
      <c r="A446" s="62" t="s">
        <v>28</v>
      </c>
      <c r="B446" s="62" t="s">
        <v>1058</v>
      </c>
      <c r="C446" s="69" t="s">
        <v>1059</v>
      </c>
      <c r="D446" s="69" t="s">
        <v>31</v>
      </c>
      <c r="E446" s="109">
        <v>38</v>
      </c>
      <c r="F446" s="63" t="s">
        <v>1182</v>
      </c>
      <c r="G446" s="62" t="s">
        <v>1091</v>
      </c>
      <c r="H446" s="62" t="s">
        <v>1092</v>
      </c>
      <c r="I446" s="62" t="s">
        <v>1093</v>
      </c>
      <c r="J446" s="64">
        <v>80111620</v>
      </c>
      <c r="K446" s="62" t="s">
        <v>1094</v>
      </c>
      <c r="L446" s="62" t="s">
        <v>52</v>
      </c>
      <c r="M446" s="62" t="s">
        <v>1183</v>
      </c>
      <c r="N446" s="62" t="s">
        <v>111</v>
      </c>
      <c r="O446" s="62" t="s">
        <v>111</v>
      </c>
      <c r="P446" s="118" t="s">
        <v>111</v>
      </c>
      <c r="Q446" s="62">
        <v>4.5</v>
      </c>
      <c r="R446" s="62" t="s">
        <v>41</v>
      </c>
      <c r="S446" s="62" t="s">
        <v>42</v>
      </c>
      <c r="T446" s="62" t="s">
        <v>43</v>
      </c>
      <c r="U446" s="71">
        <v>14784525</v>
      </c>
      <c r="V446" s="71">
        <v>14784525</v>
      </c>
      <c r="W446" s="62" t="s">
        <v>44</v>
      </c>
      <c r="X446" s="62" t="s">
        <v>36</v>
      </c>
      <c r="Y446" s="62" t="s">
        <v>1065</v>
      </c>
      <c r="Z446" s="62" t="s">
        <v>1066</v>
      </c>
      <c r="AA446" s="62">
        <v>6012220601</v>
      </c>
      <c r="AB446" s="62" t="s">
        <v>1067</v>
      </c>
    </row>
    <row r="447" spans="1:28" ht="14.25" customHeight="1" x14ac:dyDescent="0.25">
      <c r="A447" s="62" t="s">
        <v>28</v>
      </c>
      <c r="B447" s="62" t="s">
        <v>1058</v>
      </c>
      <c r="C447" s="69" t="s">
        <v>1059</v>
      </c>
      <c r="D447" s="69" t="s">
        <v>31</v>
      </c>
      <c r="E447" s="109">
        <v>33</v>
      </c>
      <c r="F447" s="63" t="s">
        <v>1184</v>
      </c>
      <c r="G447" s="62" t="s">
        <v>1091</v>
      </c>
      <c r="H447" s="62" t="s">
        <v>1092</v>
      </c>
      <c r="I447" s="62" t="s">
        <v>1093</v>
      </c>
      <c r="J447" s="64">
        <v>82111801</v>
      </c>
      <c r="K447" s="62" t="s">
        <v>1094</v>
      </c>
      <c r="L447" s="62" t="s">
        <v>1185</v>
      </c>
      <c r="M447" s="62" t="s">
        <v>1186</v>
      </c>
      <c r="N447" s="62" t="s">
        <v>96</v>
      </c>
      <c r="O447" s="62" t="s">
        <v>96</v>
      </c>
      <c r="P447" s="118" t="s">
        <v>97</v>
      </c>
      <c r="Q447" s="62">
        <v>6</v>
      </c>
      <c r="R447" s="62" t="s">
        <v>41</v>
      </c>
      <c r="S447" s="62" t="s">
        <v>183</v>
      </c>
      <c r="T447" s="62" t="s">
        <v>43</v>
      </c>
      <c r="U447" s="71">
        <v>0</v>
      </c>
      <c r="V447" s="71">
        <v>0</v>
      </c>
      <c r="W447" s="62" t="s">
        <v>44</v>
      </c>
      <c r="X447" s="62" t="s">
        <v>36</v>
      </c>
      <c r="Y447" s="62" t="s">
        <v>1065</v>
      </c>
      <c r="Z447" s="62" t="s">
        <v>1066</v>
      </c>
      <c r="AA447" s="62">
        <v>6012220601</v>
      </c>
      <c r="AB447" s="62" t="s">
        <v>1067</v>
      </c>
    </row>
    <row r="448" spans="1:28" ht="14.25" customHeight="1" x14ac:dyDescent="0.25">
      <c r="A448" s="62" t="s">
        <v>28</v>
      </c>
      <c r="B448" s="62" t="s">
        <v>1058</v>
      </c>
      <c r="C448" s="69" t="s">
        <v>1059</v>
      </c>
      <c r="D448" s="69" t="s">
        <v>31</v>
      </c>
      <c r="E448" s="69">
        <v>8</v>
      </c>
      <c r="F448" s="63" t="s">
        <v>1187</v>
      </c>
      <c r="G448" s="62" t="s">
        <v>1091</v>
      </c>
      <c r="H448" s="63" t="s">
        <v>1092</v>
      </c>
      <c r="I448" s="62" t="s">
        <v>1093</v>
      </c>
      <c r="J448" s="64">
        <v>80111620</v>
      </c>
      <c r="K448" s="62" t="s">
        <v>1094</v>
      </c>
      <c r="L448" s="62" t="s">
        <v>52</v>
      </c>
      <c r="M448" s="63" t="s">
        <v>1188</v>
      </c>
      <c r="N448" s="62" t="s">
        <v>55</v>
      </c>
      <c r="O448" s="62" t="s">
        <v>55</v>
      </c>
      <c r="P448" s="118" t="s">
        <v>68</v>
      </c>
      <c r="Q448" s="62">
        <v>7</v>
      </c>
      <c r="R448" s="62" t="s">
        <v>41</v>
      </c>
      <c r="S448" s="63" t="s">
        <v>42</v>
      </c>
      <c r="T448" s="62" t="s">
        <v>43</v>
      </c>
      <c r="U448" s="71">
        <v>36333333</v>
      </c>
      <c r="V448" s="71">
        <v>36333333</v>
      </c>
      <c r="W448" s="62" t="s">
        <v>44</v>
      </c>
      <c r="X448" s="62" t="s">
        <v>36</v>
      </c>
      <c r="Y448" s="62" t="s">
        <v>1065</v>
      </c>
      <c r="Z448" s="62" t="s">
        <v>1066</v>
      </c>
      <c r="AA448" s="62">
        <v>6012220601</v>
      </c>
      <c r="AB448" s="62" t="s">
        <v>1067</v>
      </c>
    </row>
    <row r="449" spans="1:28" ht="14.25" customHeight="1" x14ac:dyDescent="0.25">
      <c r="A449" s="62" t="s">
        <v>28</v>
      </c>
      <c r="B449" s="62" t="s">
        <v>1058</v>
      </c>
      <c r="C449" s="69" t="s">
        <v>1059</v>
      </c>
      <c r="D449" s="69" t="s">
        <v>31</v>
      </c>
      <c r="E449" s="69">
        <v>8</v>
      </c>
      <c r="F449" s="63" t="s">
        <v>1189</v>
      </c>
      <c r="G449" s="62" t="s">
        <v>1091</v>
      </c>
      <c r="H449" s="62" t="s">
        <v>1092</v>
      </c>
      <c r="I449" s="62" t="s">
        <v>1093</v>
      </c>
      <c r="J449" s="64">
        <v>80111620</v>
      </c>
      <c r="K449" s="62" t="s">
        <v>1094</v>
      </c>
      <c r="L449" s="62" t="s">
        <v>52</v>
      </c>
      <c r="M449" s="62" t="s">
        <v>1190</v>
      </c>
      <c r="N449" s="62" t="s">
        <v>54</v>
      </c>
      <c r="O449" s="62" t="s">
        <v>54</v>
      </c>
      <c r="P449" s="118" t="s">
        <v>55</v>
      </c>
      <c r="Q449" s="62">
        <v>10.199999999999999</v>
      </c>
      <c r="R449" s="62" t="s">
        <v>41</v>
      </c>
      <c r="S449" s="62" t="s">
        <v>42</v>
      </c>
      <c r="T449" s="62" t="s">
        <v>43</v>
      </c>
      <c r="U449" s="71">
        <v>77571800</v>
      </c>
      <c r="V449" s="71">
        <v>77571800</v>
      </c>
      <c r="W449" s="62" t="s">
        <v>44</v>
      </c>
      <c r="X449" s="62" t="s">
        <v>36</v>
      </c>
      <c r="Y449" s="62" t="s">
        <v>1065</v>
      </c>
      <c r="Z449" s="62" t="s">
        <v>1066</v>
      </c>
      <c r="AA449" s="62">
        <v>6012220601</v>
      </c>
      <c r="AB449" s="62" t="s">
        <v>1067</v>
      </c>
    </row>
    <row r="450" spans="1:28" ht="14.25" customHeight="1" x14ac:dyDescent="0.25">
      <c r="A450" s="62" t="s">
        <v>28</v>
      </c>
      <c r="B450" s="62" t="s">
        <v>1058</v>
      </c>
      <c r="C450" s="69" t="s">
        <v>1059</v>
      </c>
      <c r="D450" s="69" t="s">
        <v>31</v>
      </c>
      <c r="E450" s="69">
        <v>8</v>
      </c>
      <c r="F450" s="63" t="s">
        <v>1191</v>
      </c>
      <c r="G450" s="62" t="s">
        <v>1192</v>
      </c>
      <c r="H450" s="62" t="s">
        <v>1092</v>
      </c>
      <c r="I450" s="62" t="s">
        <v>1093</v>
      </c>
      <c r="J450" s="64">
        <v>80111620</v>
      </c>
      <c r="K450" s="62" t="s">
        <v>1094</v>
      </c>
      <c r="L450" s="62" t="s">
        <v>52</v>
      </c>
      <c r="M450" s="62" t="s">
        <v>1193</v>
      </c>
      <c r="N450" s="62" t="s">
        <v>54</v>
      </c>
      <c r="O450" s="62" t="s">
        <v>54</v>
      </c>
      <c r="P450" s="118" t="s">
        <v>55</v>
      </c>
      <c r="Q450" s="62">
        <v>7</v>
      </c>
      <c r="R450" s="62" t="s">
        <v>41</v>
      </c>
      <c r="S450" s="62" t="s">
        <v>42</v>
      </c>
      <c r="T450" s="62" t="s">
        <v>43</v>
      </c>
      <c r="U450" s="71">
        <v>88970000</v>
      </c>
      <c r="V450" s="71">
        <v>88970000</v>
      </c>
      <c r="W450" s="62" t="s">
        <v>44</v>
      </c>
      <c r="X450" s="62" t="s">
        <v>36</v>
      </c>
      <c r="Y450" s="62" t="s">
        <v>1065</v>
      </c>
      <c r="Z450" s="62" t="s">
        <v>1066</v>
      </c>
      <c r="AA450" s="62">
        <v>6012220601</v>
      </c>
      <c r="AB450" s="62" t="s">
        <v>1067</v>
      </c>
    </row>
    <row r="451" spans="1:28" ht="14.25" customHeight="1" x14ac:dyDescent="0.25">
      <c r="A451" s="62" t="s">
        <v>28</v>
      </c>
      <c r="B451" s="62" t="s">
        <v>1058</v>
      </c>
      <c r="C451" s="69" t="s">
        <v>1059</v>
      </c>
      <c r="D451" s="69" t="s">
        <v>31</v>
      </c>
      <c r="E451" s="109">
        <v>33</v>
      </c>
      <c r="F451" s="63" t="s">
        <v>1194</v>
      </c>
      <c r="G451" s="62" t="s">
        <v>1192</v>
      </c>
      <c r="H451" s="62" t="s">
        <v>1092</v>
      </c>
      <c r="I451" s="62" t="s">
        <v>1093</v>
      </c>
      <c r="J451" s="64">
        <v>80111620</v>
      </c>
      <c r="K451" s="62" t="s">
        <v>1094</v>
      </c>
      <c r="L451" s="62" t="s">
        <v>52</v>
      </c>
      <c r="M451" s="62" t="s">
        <v>1195</v>
      </c>
      <c r="N451" s="62" t="s">
        <v>299</v>
      </c>
      <c r="O451" s="62" t="s">
        <v>111</v>
      </c>
      <c r="P451" s="118" t="s">
        <v>40</v>
      </c>
      <c r="Q451" s="62">
        <v>8</v>
      </c>
      <c r="R451" s="62" t="s">
        <v>41</v>
      </c>
      <c r="S451" s="62" t="s">
        <v>823</v>
      </c>
      <c r="T451" s="62" t="s">
        <v>43</v>
      </c>
      <c r="U451" s="71">
        <v>19113974</v>
      </c>
      <c r="V451" s="71">
        <v>19113974</v>
      </c>
      <c r="W451" s="62" t="s">
        <v>44</v>
      </c>
      <c r="X451" s="62" t="s">
        <v>36</v>
      </c>
      <c r="Y451" s="62" t="s">
        <v>1065</v>
      </c>
      <c r="Z451" s="62" t="s">
        <v>1066</v>
      </c>
      <c r="AA451" s="62">
        <v>6012220601</v>
      </c>
      <c r="AB451" s="62" t="s">
        <v>1067</v>
      </c>
    </row>
    <row r="452" spans="1:28" ht="14.25" customHeight="1" x14ac:dyDescent="0.25">
      <c r="A452" s="62" t="s">
        <v>28</v>
      </c>
      <c r="B452" s="62" t="s">
        <v>1058</v>
      </c>
      <c r="C452" s="69" t="s">
        <v>1059</v>
      </c>
      <c r="D452" s="69" t="s">
        <v>31</v>
      </c>
      <c r="E452" s="69">
        <v>16</v>
      </c>
      <c r="F452" s="63" t="s">
        <v>1196</v>
      </c>
      <c r="G452" s="62" t="s">
        <v>1192</v>
      </c>
      <c r="H452" s="62" t="s">
        <v>1092</v>
      </c>
      <c r="I452" s="62" t="s">
        <v>1093</v>
      </c>
      <c r="J452" s="64">
        <v>43233501</v>
      </c>
      <c r="K452" s="62" t="s">
        <v>1094</v>
      </c>
      <c r="L452" s="62" t="s">
        <v>288</v>
      </c>
      <c r="M452" s="62" t="s">
        <v>1197</v>
      </c>
      <c r="N452" s="62" t="s">
        <v>299</v>
      </c>
      <c r="O452" s="62" t="s">
        <v>111</v>
      </c>
      <c r="P452" s="118" t="s">
        <v>40</v>
      </c>
      <c r="Q452" s="62">
        <v>12</v>
      </c>
      <c r="R452" s="62" t="s">
        <v>41</v>
      </c>
      <c r="S452" s="62" t="s">
        <v>116</v>
      </c>
      <c r="T452" s="62" t="s">
        <v>43</v>
      </c>
      <c r="U452" s="71">
        <v>24959146</v>
      </c>
      <c r="V452" s="71">
        <v>24959146</v>
      </c>
      <c r="W452" s="62" t="s">
        <v>44</v>
      </c>
      <c r="X452" s="62" t="s">
        <v>36</v>
      </c>
      <c r="Y452" s="62" t="s">
        <v>1065</v>
      </c>
      <c r="Z452" s="62" t="s">
        <v>1066</v>
      </c>
      <c r="AA452" s="62">
        <v>6012220601</v>
      </c>
      <c r="AB452" s="62" t="s">
        <v>1067</v>
      </c>
    </row>
    <row r="453" spans="1:28" ht="14.25" customHeight="1" x14ac:dyDescent="0.25">
      <c r="A453" s="62" t="s">
        <v>28</v>
      </c>
      <c r="B453" s="62" t="s">
        <v>1058</v>
      </c>
      <c r="C453" s="69" t="s">
        <v>1059</v>
      </c>
      <c r="D453" s="69" t="s">
        <v>31</v>
      </c>
      <c r="E453" s="69">
        <v>32</v>
      </c>
      <c r="F453" s="63" t="s">
        <v>1198</v>
      </c>
      <c r="G453" s="62" t="s">
        <v>1061</v>
      </c>
      <c r="H453" s="62" t="s">
        <v>34</v>
      </c>
      <c r="I453" s="62" t="s">
        <v>1062</v>
      </c>
      <c r="J453" s="64">
        <v>80111620</v>
      </c>
      <c r="K453" s="62" t="s">
        <v>1063</v>
      </c>
      <c r="L453" s="62" t="s">
        <v>100</v>
      </c>
      <c r="M453" s="62" t="s">
        <v>1199</v>
      </c>
      <c r="N453" s="62" t="s">
        <v>299</v>
      </c>
      <c r="O453" s="62" t="s">
        <v>111</v>
      </c>
      <c r="P453" s="118" t="s">
        <v>40</v>
      </c>
      <c r="Q453" s="62">
        <v>4</v>
      </c>
      <c r="R453" s="62" t="s">
        <v>41</v>
      </c>
      <c r="S453" s="62" t="s">
        <v>42</v>
      </c>
      <c r="T453" s="62" t="s">
        <v>43</v>
      </c>
      <c r="U453" s="71">
        <v>25466000</v>
      </c>
      <c r="V453" s="71">
        <v>25466000</v>
      </c>
      <c r="W453" s="62" t="s">
        <v>44</v>
      </c>
      <c r="X453" s="62" t="s">
        <v>36</v>
      </c>
      <c r="Y453" s="62" t="s">
        <v>1065</v>
      </c>
      <c r="Z453" s="62" t="s">
        <v>1066</v>
      </c>
      <c r="AA453" s="62">
        <v>6012220601</v>
      </c>
      <c r="AB453" s="62" t="s">
        <v>1067</v>
      </c>
    </row>
    <row r="454" spans="1:28" ht="14.25" customHeight="1" x14ac:dyDescent="0.25">
      <c r="A454" s="62" t="s">
        <v>28</v>
      </c>
      <c r="B454" s="62" t="s">
        <v>1058</v>
      </c>
      <c r="C454" s="69" t="s">
        <v>1059</v>
      </c>
      <c r="D454" s="69" t="s">
        <v>31</v>
      </c>
      <c r="E454" s="69">
        <v>31</v>
      </c>
      <c r="F454" s="63" t="s">
        <v>1200</v>
      </c>
      <c r="G454" s="62" t="s">
        <v>1061</v>
      </c>
      <c r="H454" s="62" t="s">
        <v>34</v>
      </c>
      <c r="I454" s="62" t="s">
        <v>1062</v>
      </c>
      <c r="J454" s="64">
        <v>80111620</v>
      </c>
      <c r="K454" s="62" t="s">
        <v>1063</v>
      </c>
      <c r="L454" s="62" t="s">
        <v>52</v>
      </c>
      <c r="M454" s="62" t="s">
        <v>1201</v>
      </c>
      <c r="N454" s="62" t="s">
        <v>69</v>
      </c>
      <c r="O454" s="62" t="s">
        <v>69</v>
      </c>
      <c r="P454" s="118" t="s">
        <v>69</v>
      </c>
      <c r="Q454" s="62">
        <v>5</v>
      </c>
      <c r="R454" s="62" t="s">
        <v>41</v>
      </c>
      <c r="S454" s="62" t="s">
        <v>126</v>
      </c>
      <c r="T454" s="62" t="s">
        <v>43</v>
      </c>
      <c r="U454" s="71">
        <v>41500000</v>
      </c>
      <c r="V454" s="71">
        <v>41500000</v>
      </c>
      <c r="W454" s="62" t="s">
        <v>44</v>
      </c>
      <c r="X454" s="62" t="s">
        <v>36</v>
      </c>
      <c r="Y454" s="62" t="s">
        <v>741</v>
      </c>
      <c r="Z454" s="62" t="s">
        <v>1066</v>
      </c>
      <c r="AA454" s="62">
        <v>6012220601</v>
      </c>
      <c r="AB454" s="62" t="s">
        <v>743</v>
      </c>
    </row>
    <row r="455" spans="1:28" ht="14.25" customHeight="1" x14ac:dyDescent="0.25">
      <c r="A455" s="62" t="s">
        <v>28</v>
      </c>
      <c r="B455" s="62" t="s">
        <v>1058</v>
      </c>
      <c r="C455" s="69" t="s">
        <v>1059</v>
      </c>
      <c r="D455" s="69" t="s">
        <v>31</v>
      </c>
      <c r="E455" s="69">
        <v>38</v>
      </c>
      <c r="F455" s="63" t="s">
        <v>1202</v>
      </c>
      <c r="G455" s="62" t="s">
        <v>1192</v>
      </c>
      <c r="H455" s="62" t="s">
        <v>1092</v>
      </c>
      <c r="I455" s="62" t="s">
        <v>1093</v>
      </c>
      <c r="J455" s="64">
        <v>80111620</v>
      </c>
      <c r="K455" s="62" t="s">
        <v>1094</v>
      </c>
      <c r="L455" s="62" t="s">
        <v>52</v>
      </c>
      <c r="M455" s="62" t="s">
        <v>1203</v>
      </c>
      <c r="N455" s="62" t="s">
        <v>111</v>
      </c>
      <c r="O455" s="62" t="s">
        <v>111</v>
      </c>
      <c r="P455" s="118" t="s">
        <v>111</v>
      </c>
      <c r="Q455" s="62">
        <v>4.5</v>
      </c>
      <c r="R455" s="62" t="s">
        <v>41</v>
      </c>
      <c r="S455" s="62" t="s">
        <v>126</v>
      </c>
      <c r="T455" s="62" t="s">
        <v>43</v>
      </c>
      <c r="U455" s="71">
        <v>60053700</v>
      </c>
      <c r="V455" s="71">
        <v>60053700</v>
      </c>
      <c r="W455" s="62" t="s">
        <v>44</v>
      </c>
      <c r="X455" s="62" t="s">
        <v>36</v>
      </c>
      <c r="Y455" s="62" t="s">
        <v>1204</v>
      </c>
      <c r="Z455" s="62"/>
      <c r="AA455" s="62">
        <v>6012220601</v>
      </c>
      <c r="AB455" s="62" t="s">
        <v>1205</v>
      </c>
    </row>
    <row r="456" spans="1:28" ht="14.25" customHeight="1" x14ac:dyDescent="0.25">
      <c r="A456" s="62" t="s">
        <v>1206</v>
      </c>
      <c r="B456" s="62" t="s">
        <v>29</v>
      </c>
      <c r="C456" s="69" t="s">
        <v>664</v>
      </c>
      <c r="D456" s="69" t="s">
        <v>31</v>
      </c>
      <c r="E456" s="69">
        <v>32</v>
      </c>
      <c r="F456" s="63" t="s">
        <v>1207</v>
      </c>
      <c r="G456" s="62" t="s">
        <v>664</v>
      </c>
      <c r="H456" s="62" t="s">
        <v>664</v>
      </c>
      <c r="I456" s="62" t="s">
        <v>664</v>
      </c>
      <c r="J456" s="64">
        <v>72151514</v>
      </c>
      <c r="K456" s="62" t="s">
        <v>1208</v>
      </c>
      <c r="L456" s="62" t="s">
        <v>394</v>
      </c>
      <c r="M456" s="62" t="s">
        <v>1209</v>
      </c>
      <c r="N456" s="62" t="s">
        <v>68</v>
      </c>
      <c r="O456" s="62" t="s">
        <v>96</v>
      </c>
      <c r="P456" s="62" t="s">
        <v>298</v>
      </c>
      <c r="Q456" s="62">
        <v>8</v>
      </c>
      <c r="R456" s="62" t="s">
        <v>41</v>
      </c>
      <c r="S456" s="62" t="s">
        <v>183</v>
      </c>
      <c r="T456" s="62" t="s">
        <v>43</v>
      </c>
      <c r="U456" s="71">
        <v>15232000</v>
      </c>
      <c r="V456" s="71">
        <v>15232000</v>
      </c>
      <c r="W456" s="62" t="s">
        <v>44</v>
      </c>
      <c r="X456" s="62" t="s">
        <v>36</v>
      </c>
      <c r="Y456" s="62" t="s">
        <v>1210</v>
      </c>
      <c r="Z456" s="62" t="s">
        <v>72</v>
      </c>
      <c r="AA456" s="62">
        <v>6012220601</v>
      </c>
      <c r="AB456" s="62" t="s">
        <v>73</v>
      </c>
    </row>
    <row r="457" spans="1:28" ht="14.25" customHeight="1" x14ac:dyDescent="0.25">
      <c r="A457" s="62" t="s">
        <v>1206</v>
      </c>
      <c r="B457" s="62" t="s">
        <v>29</v>
      </c>
      <c r="C457" s="69" t="s">
        <v>664</v>
      </c>
      <c r="D457" s="69" t="s">
        <v>31</v>
      </c>
      <c r="E457" s="69">
        <v>24</v>
      </c>
      <c r="F457" s="63" t="s">
        <v>1211</v>
      </c>
      <c r="G457" s="62" t="s">
        <v>664</v>
      </c>
      <c r="H457" s="62" t="s">
        <v>664</v>
      </c>
      <c r="I457" s="62" t="s">
        <v>664</v>
      </c>
      <c r="J457" s="64">
        <v>41111970</v>
      </c>
      <c r="K457" s="62" t="s">
        <v>1208</v>
      </c>
      <c r="L457" s="62" t="s">
        <v>394</v>
      </c>
      <c r="M457" s="62" t="s">
        <v>1212</v>
      </c>
      <c r="N457" s="62" t="s">
        <v>54</v>
      </c>
      <c r="O457" s="62" t="s">
        <v>55</v>
      </c>
      <c r="P457" s="62" t="s">
        <v>96</v>
      </c>
      <c r="Q457" s="62">
        <v>9</v>
      </c>
      <c r="R457" s="62" t="s">
        <v>41</v>
      </c>
      <c r="S457" s="62" t="s">
        <v>183</v>
      </c>
      <c r="T457" s="62" t="s">
        <v>43</v>
      </c>
      <c r="U457" s="71">
        <v>3284876</v>
      </c>
      <c r="V457" s="71">
        <v>3284876</v>
      </c>
      <c r="W457" s="71" t="s">
        <v>44</v>
      </c>
      <c r="X457" s="62" t="s">
        <v>36</v>
      </c>
      <c r="Y457" s="62" t="s">
        <v>1210</v>
      </c>
      <c r="Z457" s="62" t="s">
        <v>72</v>
      </c>
      <c r="AA457" s="62">
        <v>6012220601</v>
      </c>
      <c r="AB457" s="62" t="s">
        <v>73</v>
      </c>
    </row>
    <row r="458" spans="1:28" ht="14.25" customHeight="1" x14ac:dyDescent="0.25">
      <c r="A458" s="62" t="s">
        <v>1206</v>
      </c>
      <c r="B458" s="62" t="s">
        <v>29</v>
      </c>
      <c r="C458" s="69" t="s">
        <v>664</v>
      </c>
      <c r="D458" s="69" t="s">
        <v>31</v>
      </c>
      <c r="E458" s="69" t="s">
        <v>83</v>
      </c>
      <c r="F458" s="63" t="s">
        <v>1213</v>
      </c>
      <c r="G458" s="62" t="s">
        <v>664</v>
      </c>
      <c r="H458" s="62" t="s">
        <v>664</v>
      </c>
      <c r="I458" s="62" t="s">
        <v>664</v>
      </c>
      <c r="J458" s="64">
        <v>72101511</v>
      </c>
      <c r="K458" s="62" t="s">
        <v>1208</v>
      </c>
      <c r="L458" s="62" t="s">
        <v>394</v>
      </c>
      <c r="M458" s="62" t="s">
        <v>1214</v>
      </c>
      <c r="N458" s="62" t="s">
        <v>54</v>
      </c>
      <c r="O458" s="62" t="s">
        <v>54</v>
      </c>
      <c r="P458" s="62" t="s">
        <v>55</v>
      </c>
      <c r="Q458" s="62">
        <v>10</v>
      </c>
      <c r="R458" s="62" t="s">
        <v>41</v>
      </c>
      <c r="S458" s="62" t="s">
        <v>183</v>
      </c>
      <c r="T458" s="62" t="s">
        <v>43</v>
      </c>
      <c r="U458" s="71">
        <v>7379736</v>
      </c>
      <c r="V458" s="71">
        <v>7379736</v>
      </c>
      <c r="W458" s="62" t="s">
        <v>44</v>
      </c>
      <c r="X458" s="62" t="s">
        <v>36</v>
      </c>
      <c r="Y458" s="62" t="s">
        <v>1210</v>
      </c>
      <c r="Z458" s="62" t="s">
        <v>72</v>
      </c>
      <c r="AA458" s="62">
        <v>6012220601</v>
      </c>
      <c r="AB458" s="62" t="s">
        <v>73</v>
      </c>
    </row>
    <row r="459" spans="1:28" ht="14.25" customHeight="1" x14ac:dyDescent="0.25">
      <c r="A459" s="62" t="s">
        <v>1206</v>
      </c>
      <c r="B459" s="62" t="s">
        <v>29</v>
      </c>
      <c r="C459" s="69" t="s">
        <v>664</v>
      </c>
      <c r="D459" s="69" t="s">
        <v>31</v>
      </c>
      <c r="E459" s="69" t="s">
        <v>83</v>
      </c>
      <c r="F459" s="63" t="s">
        <v>1215</v>
      </c>
      <c r="G459" s="62" t="s">
        <v>664</v>
      </c>
      <c r="H459" s="62" t="s">
        <v>664</v>
      </c>
      <c r="I459" s="62" t="s">
        <v>664</v>
      </c>
      <c r="J459" s="64">
        <v>72101509</v>
      </c>
      <c r="K459" s="62" t="s">
        <v>1208</v>
      </c>
      <c r="L459" s="62" t="s">
        <v>394</v>
      </c>
      <c r="M459" s="62" t="s">
        <v>1216</v>
      </c>
      <c r="N459" s="62" t="s">
        <v>54</v>
      </c>
      <c r="O459" s="62" t="s">
        <v>55</v>
      </c>
      <c r="P459" s="62" t="s">
        <v>68</v>
      </c>
      <c r="Q459" s="62">
        <v>9</v>
      </c>
      <c r="R459" s="62" t="s">
        <v>41</v>
      </c>
      <c r="S459" s="62" t="s">
        <v>183</v>
      </c>
      <c r="T459" s="62" t="s">
        <v>43</v>
      </c>
      <c r="U459" s="71">
        <v>22615320</v>
      </c>
      <c r="V459" s="71">
        <v>22615320</v>
      </c>
      <c r="W459" s="62" t="s">
        <v>44</v>
      </c>
      <c r="X459" s="62" t="s">
        <v>36</v>
      </c>
      <c r="Y459" s="62" t="s">
        <v>1210</v>
      </c>
      <c r="Z459" s="62" t="s">
        <v>72</v>
      </c>
      <c r="AA459" s="62">
        <v>6012220601</v>
      </c>
      <c r="AB459" s="62" t="s">
        <v>73</v>
      </c>
    </row>
    <row r="460" spans="1:28" ht="14.25" customHeight="1" x14ac:dyDescent="0.25">
      <c r="A460" s="62" t="s">
        <v>1206</v>
      </c>
      <c r="B460" s="62" t="s">
        <v>29</v>
      </c>
      <c r="C460" s="69" t="s">
        <v>664</v>
      </c>
      <c r="D460" s="69" t="s">
        <v>31</v>
      </c>
      <c r="E460" s="69" t="s">
        <v>83</v>
      </c>
      <c r="F460" s="63" t="s">
        <v>1217</v>
      </c>
      <c r="G460" s="62" t="s">
        <v>664</v>
      </c>
      <c r="H460" s="62" t="s">
        <v>664</v>
      </c>
      <c r="I460" s="62" t="s">
        <v>664</v>
      </c>
      <c r="J460" s="64">
        <v>78181507</v>
      </c>
      <c r="K460" s="62" t="s">
        <v>1208</v>
      </c>
      <c r="L460" s="62" t="s">
        <v>394</v>
      </c>
      <c r="M460" s="62" t="s">
        <v>1218</v>
      </c>
      <c r="N460" s="62" t="s">
        <v>68</v>
      </c>
      <c r="O460" s="62" t="s">
        <v>68</v>
      </c>
      <c r="P460" s="62" t="s">
        <v>68</v>
      </c>
      <c r="Q460" s="62">
        <v>11</v>
      </c>
      <c r="R460" s="62" t="s">
        <v>41</v>
      </c>
      <c r="S460" s="62" t="s">
        <v>183</v>
      </c>
      <c r="T460" s="62" t="s">
        <v>43</v>
      </c>
      <c r="U460" s="71">
        <v>3090000</v>
      </c>
      <c r="V460" s="71">
        <v>3090000</v>
      </c>
      <c r="W460" s="62" t="s">
        <v>44</v>
      </c>
      <c r="X460" s="62" t="s">
        <v>36</v>
      </c>
      <c r="Y460" s="62" t="s">
        <v>1210</v>
      </c>
      <c r="Z460" s="62" t="s">
        <v>72</v>
      </c>
      <c r="AA460" s="62">
        <v>6012220601</v>
      </c>
      <c r="AB460" s="62" t="s">
        <v>73</v>
      </c>
    </row>
    <row r="461" spans="1:28" ht="14.25" customHeight="1" x14ac:dyDescent="0.25">
      <c r="A461" s="62" t="s">
        <v>1206</v>
      </c>
      <c r="B461" s="62" t="s">
        <v>29</v>
      </c>
      <c r="C461" s="69" t="s">
        <v>664</v>
      </c>
      <c r="D461" s="69" t="s">
        <v>31</v>
      </c>
      <c r="E461" s="69">
        <v>30</v>
      </c>
      <c r="F461" s="63" t="s">
        <v>1219</v>
      </c>
      <c r="G461" s="62" t="s">
        <v>664</v>
      </c>
      <c r="H461" s="62" t="s">
        <v>664</v>
      </c>
      <c r="I461" s="62" t="s">
        <v>664</v>
      </c>
      <c r="J461" s="64">
        <v>78181507</v>
      </c>
      <c r="K461" s="62" t="s">
        <v>1208</v>
      </c>
      <c r="L461" s="62" t="s">
        <v>394</v>
      </c>
      <c r="M461" s="62" t="s">
        <v>1220</v>
      </c>
      <c r="N461" s="62" t="s">
        <v>54</v>
      </c>
      <c r="O461" s="62" t="s">
        <v>54</v>
      </c>
      <c r="P461" s="62" t="s">
        <v>55</v>
      </c>
      <c r="Q461" s="62">
        <v>11</v>
      </c>
      <c r="R461" s="62" t="s">
        <v>41</v>
      </c>
      <c r="S461" s="62" t="s">
        <v>183</v>
      </c>
      <c r="T461" s="62" t="s">
        <v>43</v>
      </c>
      <c r="U461" s="71">
        <v>0</v>
      </c>
      <c r="V461" s="71">
        <v>0</v>
      </c>
      <c r="W461" s="62" t="s">
        <v>44</v>
      </c>
      <c r="X461" s="62" t="s">
        <v>36</v>
      </c>
      <c r="Y461" s="62" t="s">
        <v>1210</v>
      </c>
      <c r="Z461" s="62" t="s">
        <v>72</v>
      </c>
      <c r="AA461" s="62">
        <v>6012220601</v>
      </c>
      <c r="AB461" s="62" t="s">
        <v>73</v>
      </c>
    </row>
    <row r="462" spans="1:28" ht="14.25" customHeight="1" x14ac:dyDescent="0.25">
      <c r="A462" s="62" t="s">
        <v>1206</v>
      </c>
      <c r="B462" s="62" t="s">
        <v>29</v>
      </c>
      <c r="C462" s="69" t="s">
        <v>664</v>
      </c>
      <c r="D462" s="69" t="s">
        <v>31</v>
      </c>
      <c r="E462" s="69" t="s">
        <v>83</v>
      </c>
      <c r="F462" s="63" t="s">
        <v>1221</v>
      </c>
      <c r="G462" s="62" t="s">
        <v>664</v>
      </c>
      <c r="H462" s="62" t="s">
        <v>664</v>
      </c>
      <c r="I462" s="62" t="s">
        <v>664</v>
      </c>
      <c r="J462" s="64">
        <v>46191601</v>
      </c>
      <c r="K462" s="62" t="s">
        <v>1208</v>
      </c>
      <c r="L462" s="62" t="s">
        <v>394</v>
      </c>
      <c r="M462" s="62" t="s">
        <v>1222</v>
      </c>
      <c r="N462" s="62" t="s">
        <v>96</v>
      </c>
      <c r="O462" s="62" t="s">
        <v>96</v>
      </c>
      <c r="P462" s="62" t="s">
        <v>96</v>
      </c>
      <c r="Q462" s="62">
        <v>3</v>
      </c>
      <c r="R462" s="62" t="s">
        <v>41</v>
      </c>
      <c r="S462" s="62" t="s">
        <v>183</v>
      </c>
      <c r="T462" s="62" t="s">
        <v>43</v>
      </c>
      <c r="U462" s="71">
        <v>3500000</v>
      </c>
      <c r="V462" s="71">
        <v>3500000</v>
      </c>
      <c r="W462" s="62" t="s">
        <v>44</v>
      </c>
      <c r="X462" s="62" t="s">
        <v>36</v>
      </c>
      <c r="Y462" s="62" t="s">
        <v>1210</v>
      </c>
      <c r="Z462" s="62" t="s">
        <v>72</v>
      </c>
      <c r="AA462" s="62">
        <v>6012220601</v>
      </c>
      <c r="AB462" s="62" t="s">
        <v>73</v>
      </c>
    </row>
    <row r="463" spans="1:28" ht="14.25" customHeight="1" x14ac:dyDescent="0.25">
      <c r="A463" s="62" t="s">
        <v>1206</v>
      </c>
      <c r="B463" s="62" t="s">
        <v>29</v>
      </c>
      <c r="C463" s="69" t="s">
        <v>664</v>
      </c>
      <c r="D463" s="69" t="s">
        <v>31</v>
      </c>
      <c r="E463" s="69">
        <v>27</v>
      </c>
      <c r="F463" s="63" t="s">
        <v>1223</v>
      </c>
      <c r="G463" s="62" t="s">
        <v>664</v>
      </c>
      <c r="H463" s="62" t="s">
        <v>664</v>
      </c>
      <c r="I463" s="62" t="s">
        <v>664</v>
      </c>
      <c r="J463" s="64" t="s">
        <v>1224</v>
      </c>
      <c r="K463" s="62" t="s">
        <v>1208</v>
      </c>
      <c r="L463" s="62" t="s">
        <v>394</v>
      </c>
      <c r="M463" s="62" t="s">
        <v>1225</v>
      </c>
      <c r="N463" s="62" t="s">
        <v>68</v>
      </c>
      <c r="O463" s="62" t="s">
        <v>68</v>
      </c>
      <c r="P463" s="62" t="s">
        <v>694</v>
      </c>
      <c r="Q463" s="62">
        <v>6</v>
      </c>
      <c r="R463" s="62" t="s">
        <v>41</v>
      </c>
      <c r="S463" s="62" t="s">
        <v>183</v>
      </c>
      <c r="T463" s="62" t="s">
        <v>43</v>
      </c>
      <c r="U463" s="71">
        <v>6533100</v>
      </c>
      <c r="V463" s="71">
        <v>6533100</v>
      </c>
      <c r="W463" s="62" t="s">
        <v>44</v>
      </c>
      <c r="X463" s="62" t="s">
        <v>36</v>
      </c>
      <c r="Y463" s="62" t="s">
        <v>1210</v>
      </c>
      <c r="Z463" s="62" t="s">
        <v>72</v>
      </c>
      <c r="AA463" s="62">
        <v>6012220601</v>
      </c>
      <c r="AB463" s="62" t="s">
        <v>73</v>
      </c>
    </row>
    <row r="464" spans="1:28" ht="14.25" customHeight="1" x14ac:dyDescent="0.25">
      <c r="A464" s="62" t="s">
        <v>1206</v>
      </c>
      <c r="B464" s="62" t="s">
        <v>29</v>
      </c>
      <c r="C464" s="69" t="s">
        <v>664</v>
      </c>
      <c r="D464" s="69" t="s">
        <v>31</v>
      </c>
      <c r="E464" s="69" t="s">
        <v>83</v>
      </c>
      <c r="F464" s="63" t="s">
        <v>1226</v>
      </c>
      <c r="G464" s="62" t="s">
        <v>664</v>
      </c>
      <c r="H464" s="62" t="s">
        <v>664</v>
      </c>
      <c r="I464" s="62" t="s">
        <v>664</v>
      </c>
      <c r="J464" s="64">
        <v>72151704</v>
      </c>
      <c r="K464" s="62" t="s">
        <v>1208</v>
      </c>
      <c r="L464" s="62" t="s">
        <v>394</v>
      </c>
      <c r="M464" s="62" t="s">
        <v>1227</v>
      </c>
      <c r="N464" s="62" t="s">
        <v>68</v>
      </c>
      <c r="O464" s="62" t="s">
        <v>68</v>
      </c>
      <c r="P464" s="62" t="s">
        <v>68</v>
      </c>
      <c r="Q464" s="62">
        <v>8</v>
      </c>
      <c r="R464" s="62" t="s">
        <v>41</v>
      </c>
      <c r="S464" s="62" t="s">
        <v>183</v>
      </c>
      <c r="T464" s="62" t="s">
        <v>43</v>
      </c>
      <c r="U464" s="71">
        <v>4000000</v>
      </c>
      <c r="V464" s="71">
        <v>4000000</v>
      </c>
      <c r="W464" s="62" t="s">
        <v>44</v>
      </c>
      <c r="X464" s="62" t="s">
        <v>36</v>
      </c>
      <c r="Y464" s="62" t="s">
        <v>1210</v>
      </c>
      <c r="Z464" s="62" t="s">
        <v>72</v>
      </c>
      <c r="AA464" s="62">
        <v>6012220601</v>
      </c>
      <c r="AB464" s="62" t="s">
        <v>73</v>
      </c>
    </row>
    <row r="465" spans="1:28" ht="14.25" customHeight="1" x14ac:dyDescent="0.25">
      <c r="A465" s="62" t="s">
        <v>1206</v>
      </c>
      <c r="B465" s="62" t="s">
        <v>29</v>
      </c>
      <c r="C465" s="69" t="s">
        <v>664</v>
      </c>
      <c r="D465" s="69" t="s">
        <v>31</v>
      </c>
      <c r="E465" s="69" t="s">
        <v>83</v>
      </c>
      <c r="F465" s="63" t="s">
        <v>1228</v>
      </c>
      <c r="G465" s="62" t="s">
        <v>664</v>
      </c>
      <c r="H465" s="62" t="s">
        <v>664</v>
      </c>
      <c r="I465" s="62" t="s">
        <v>664</v>
      </c>
      <c r="J465" s="64">
        <v>72102900</v>
      </c>
      <c r="K465" s="62" t="s">
        <v>1208</v>
      </c>
      <c r="L465" s="62" t="s">
        <v>394</v>
      </c>
      <c r="M465" s="62" t="s">
        <v>1229</v>
      </c>
      <c r="N465" s="62" t="s">
        <v>68</v>
      </c>
      <c r="O465" s="62" t="s">
        <v>68</v>
      </c>
      <c r="P465" s="62" t="s">
        <v>68</v>
      </c>
      <c r="Q465" s="62">
        <v>8</v>
      </c>
      <c r="R465" s="62" t="s">
        <v>41</v>
      </c>
      <c r="S465" s="62" t="s">
        <v>183</v>
      </c>
      <c r="T465" s="62" t="s">
        <v>43</v>
      </c>
      <c r="U465" s="71">
        <v>54500000</v>
      </c>
      <c r="V465" s="71">
        <v>54500000</v>
      </c>
      <c r="W465" s="62" t="s">
        <v>44</v>
      </c>
      <c r="X465" s="62" t="s">
        <v>36</v>
      </c>
      <c r="Y465" s="62" t="s">
        <v>1210</v>
      </c>
      <c r="Z465" s="62" t="s">
        <v>72</v>
      </c>
      <c r="AA465" s="62">
        <v>6012220601</v>
      </c>
      <c r="AB465" s="62" t="s">
        <v>73</v>
      </c>
    </row>
    <row r="466" spans="1:28" ht="14.25" customHeight="1" x14ac:dyDescent="0.25">
      <c r="A466" s="62" t="s">
        <v>1206</v>
      </c>
      <c r="B466" s="62" t="s">
        <v>29</v>
      </c>
      <c r="C466" s="69" t="s">
        <v>664</v>
      </c>
      <c r="D466" s="69" t="s">
        <v>31</v>
      </c>
      <c r="E466" s="69" t="s">
        <v>83</v>
      </c>
      <c r="F466" s="63" t="s">
        <v>1230</v>
      </c>
      <c r="G466" s="62" t="s">
        <v>664</v>
      </c>
      <c r="H466" s="62" t="s">
        <v>664</v>
      </c>
      <c r="I466" s="62" t="s">
        <v>664</v>
      </c>
      <c r="J466" s="64">
        <v>44103100</v>
      </c>
      <c r="K466" s="62" t="s">
        <v>1231</v>
      </c>
      <c r="L466" s="62" t="s">
        <v>100</v>
      </c>
      <c r="M466" s="62" t="s">
        <v>1232</v>
      </c>
      <c r="N466" s="62" t="s">
        <v>96</v>
      </c>
      <c r="O466" s="62" t="s">
        <v>96</v>
      </c>
      <c r="P466" s="62" t="s">
        <v>97</v>
      </c>
      <c r="Q466" s="62">
        <v>3</v>
      </c>
      <c r="R466" s="62" t="s">
        <v>41</v>
      </c>
      <c r="S466" s="62" t="s">
        <v>183</v>
      </c>
      <c r="T466" s="62" t="s">
        <v>43</v>
      </c>
      <c r="U466" s="71">
        <v>6736200</v>
      </c>
      <c r="V466" s="71">
        <v>6736200</v>
      </c>
      <c r="W466" s="62" t="s">
        <v>44</v>
      </c>
      <c r="X466" s="62" t="s">
        <v>36</v>
      </c>
      <c r="Y466" s="62" t="s">
        <v>1210</v>
      </c>
      <c r="Z466" s="62" t="s">
        <v>72</v>
      </c>
      <c r="AA466" s="62">
        <v>6012220601</v>
      </c>
      <c r="AB466" s="62" t="s">
        <v>73</v>
      </c>
    </row>
    <row r="467" spans="1:28" ht="14.25" customHeight="1" x14ac:dyDescent="0.25">
      <c r="A467" s="62" t="s">
        <v>1206</v>
      </c>
      <c r="B467" s="62" t="s">
        <v>29</v>
      </c>
      <c r="C467" s="69" t="s">
        <v>664</v>
      </c>
      <c r="D467" s="69" t="s">
        <v>31</v>
      </c>
      <c r="E467" s="69" t="s">
        <v>83</v>
      </c>
      <c r="F467" s="63" t="s">
        <v>1233</v>
      </c>
      <c r="G467" s="62" t="s">
        <v>664</v>
      </c>
      <c r="H467" s="62" t="s">
        <v>664</v>
      </c>
      <c r="I467" s="62" t="s">
        <v>664</v>
      </c>
      <c r="J467" s="64">
        <v>80131500</v>
      </c>
      <c r="K467" s="62" t="s">
        <v>1234</v>
      </c>
      <c r="L467" s="62" t="s">
        <v>66</v>
      </c>
      <c r="M467" s="62" t="s">
        <v>1235</v>
      </c>
      <c r="N467" s="62" t="s">
        <v>60</v>
      </c>
      <c r="O467" s="62" t="s">
        <v>60</v>
      </c>
      <c r="P467" s="62" t="s">
        <v>60</v>
      </c>
      <c r="Q467" s="62">
        <v>11</v>
      </c>
      <c r="R467" s="62" t="s">
        <v>41</v>
      </c>
      <c r="S467" s="62" t="s">
        <v>183</v>
      </c>
      <c r="T467" s="62" t="s">
        <v>43</v>
      </c>
      <c r="U467" s="71">
        <v>115360000</v>
      </c>
      <c r="V467" s="71">
        <v>115360000</v>
      </c>
      <c r="W467" s="62" t="s">
        <v>44</v>
      </c>
      <c r="X467" s="62" t="s">
        <v>36</v>
      </c>
      <c r="Y467" s="62" t="s">
        <v>1210</v>
      </c>
      <c r="Z467" s="62" t="s">
        <v>72</v>
      </c>
      <c r="AA467" s="62">
        <v>6012220601</v>
      </c>
      <c r="AB467" s="62" t="s">
        <v>73</v>
      </c>
    </row>
    <row r="468" spans="1:28" ht="14.25" customHeight="1" x14ac:dyDescent="0.25">
      <c r="A468" s="62" t="s">
        <v>1206</v>
      </c>
      <c r="B468" s="62" t="s">
        <v>29</v>
      </c>
      <c r="C468" s="69" t="s">
        <v>664</v>
      </c>
      <c r="D468" s="69" t="s">
        <v>31</v>
      </c>
      <c r="E468" s="69">
        <v>32</v>
      </c>
      <c r="F468" s="63" t="s">
        <v>1236</v>
      </c>
      <c r="G468" s="62" t="s">
        <v>664</v>
      </c>
      <c r="H468" s="62" t="s">
        <v>664</v>
      </c>
      <c r="I468" s="62" t="s">
        <v>664</v>
      </c>
      <c r="J468" s="64" t="s">
        <v>625</v>
      </c>
      <c r="K468" s="62" t="s">
        <v>1237</v>
      </c>
      <c r="L468" s="62" t="s">
        <v>100</v>
      </c>
      <c r="M468" s="62" t="s">
        <v>1238</v>
      </c>
      <c r="N468" s="62" t="s">
        <v>54</v>
      </c>
      <c r="O468" s="62" t="s">
        <v>54</v>
      </c>
      <c r="P468" s="62" t="s">
        <v>68</v>
      </c>
      <c r="Q468" s="62">
        <v>9</v>
      </c>
      <c r="R468" s="62" t="s">
        <v>41</v>
      </c>
      <c r="S468" s="62" t="s">
        <v>183</v>
      </c>
      <c r="T468" s="62" t="s">
        <v>43</v>
      </c>
      <c r="U468" s="71">
        <v>23803600</v>
      </c>
      <c r="V468" s="71">
        <v>23803600</v>
      </c>
      <c r="W468" s="94" t="s">
        <v>31</v>
      </c>
      <c r="X468" s="62" t="s">
        <v>1239</v>
      </c>
      <c r="Y468" s="62" t="s">
        <v>1210</v>
      </c>
      <c r="Z468" s="62" t="s">
        <v>72</v>
      </c>
      <c r="AA468" s="62">
        <v>6012220601</v>
      </c>
      <c r="AB468" s="62" t="s">
        <v>73</v>
      </c>
    </row>
    <row r="469" spans="1:28" ht="14.25" customHeight="1" x14ac:dyDescent="0.25">
      <c r="A469" s="62" t="s">
        <v>1206</v>
      </c>
      <c r="B469" s="62" t="s">
        <v>29</v>
      </c>
      <c r="C469" s="69" t="s">
        <v>664</v>
      </c>
      <c r="D469" s="69" t="s">
        <v>31</v>
      </c>
      <c r="E469" s="69" t="s">
        <v>83</v>
      </c>
      <c r="F469" s="63" t="s">
        <v>1240</v>
      </c>
      <c r="G469" s="62" t="s">
        <v>664</v>
      </c>
      <c r="H469" s="62" t="s">
        <v>664</v>
      </c>
      <c r="I469" s="62" t="s">
        <v>664</v>
      </c>
      <c r="J469" s="64">
        <v>55101519</v>
      </c>
      <c r="K469" s="62" t="s">
        <v>1241</v>
      </c>
      <c r="L469" s="62" t="s">
        <v>100</v>
      </c>
      <c r="M469" s="62" t="s">
        <v>1242</v>
      </c>
      <c r="N469" s="62" t="s">
        <v>60</v>
      </c>
      <c r="O469" s="62" t="s">
        <v>60</v>
      </c>
      <c r="P469" s="62" t="s">
        <v>54</v>
      </c>
      <c r="Q469" s="62">
        <v>10</v>
      </c>
      <c r="R469" s="62" t="s">
        <v>41</v>
      </c>
      <c r="S469" s="62" t="s">
        <v>183</v>
      </c>
      <c r="T469" s="62" t="s">
        <v>43</v>
      </c>
      <c r="U469" s="71">
        <v>20000000</v>
      </c>
      <c r="V469" s="71">
        <v>20000000</v>
      </c>
      <c r="W469" s="94" t="s">
        <v>31</v>
      </c>
      <c r="X469" s="62" t="s">
        <v>1239</v>
      </c>
      <c r="Y469" s="62" t="s">
        <v>1210</v>
      </c>
      <c r="Z469" s="62" t="s">
        <v>72</v>
      </c>
      <c r="AA469" s="62">
        <v>6012220601</v>
      </c>
      <c r="AB469" s="62" t="s">
        <v>73</v>
      </c>
    </row>
    <row r="470" spans="1:28" ht="14.25" customHeight="1" x14ac:dyDescent="0.25">
      <c r="A470" s="62" t="s">
        <v>1206</v>
      </c>
      <c r="B470" s="62" t="s">
        <v>29</v>
      </c>
      <c r="C470" s="69" t="s">
        <v>664</v>
      </c>
      <c r="D470" s="69" t="s">
        <v>31</v>
      </c>
      <c r="E470" s="69">
        <v>32</v>
      </c>
      <c r="F470" s="63" t="s">
        <v>1243</v>
      </c>
      <c r="G470" s="62" t="s">
        <v>664</v>
      </c>
      <c r="H470" s="62" t="s">
        <v>664</v>
      </c>
      <c r="I470" s="62" t="s">
        <v>664</v>
      </c>
      <c r="J470" s="64">
        <v>90101604</v>
      </c>
      <c r="K470" s="62" t="s">
        <v>1244</v>
      </c>
      <c r="L470" s="62" t="s">
        <v>100</v>
      </c>
      <c r="M470" s="62" t="s">
        <v>1245</v>
      </c>
      <c r="N470" s="62" t="s">
        <v>60</v>
      </c>
      <c r="O470" s="62" t="s">
        <v>60</v>
      </c>
      <c r="P470" s="62" t="s">
        <v>54</v>
      </c>
      <c r="Q470" s="62">
        <v>10</v>
      </c>
      <c r="R470" s="62" t="s">
        <v>41</v>
      </c>
      <c r="S470" s="62" t="s">
        <v>183</v>
      </c>
      <c r="T470" s="62" t="s">
        <v>43</v>
      </c>
      <c r="U470" s="71">
        <v>10000000</v>
      </c>
      <c r="V470" s="71">
        <v>10000000</v>
      </c>
      <c r="W470" s="62" t="s">
        <v>44</v>
      </c>
      <c r="X470" s="62" t="s">
        <v>36</v>
      </c>
      <c r="Y470" s="62" t="s">
        <v>1210</v>
      </c>
      <c r="Z470" s="62" t="s">
        <v>72</v>
      </c>
      <c r="AA470" s="62">
        <v>6012220601</v>
      </c>
      <c r="AB470" s="62" t="s">
        <v>73</v>
      </c>
    </row>
    <row r="471" spans="1:28" ht="14.25" customHeight="1" x14ac:dyDescent="0.25">
      <c r="A471" s="62" t="s">
        <v>1206</v>
      </c>
      <c r="B471" s="62" t="s">
        <v>29</v>
      </c>
      <c r="C471" s="69" t="s">
        <v>664</v>
      </c>
      <c r="D471" s="69" t="s">
        <v>31</v>
      </c>
      <c r="E471" s="69" t="s">
        <v>83</v>
      </c>
      <c r="F471" s="63" t="s">
        <v>1246</v>
      </c>
      <c r="G471" s="62" t="s">
        <v>664</v>
      </c>
      <c r="H471" s="62" t="s">
        <v>664</v>
      </c>
      <c r="I471" s="62" t="s">
        <v>664</v>
      </c>
      <c r="J471" s="64" t="s">
        <v>1247</v>
      </c>
      <c r="K471" s="62" t="s">
        <v>1248</v>
      </c>
      <c r="L471" s="62" t="s">
        <v>100</v>
      </c>
      <c r="M471" s="62" t="s">
        <v>1249</v>
      </c>
      <c r="N471" s="62" t="s">
        <v>179</v>
      </c>
      <c r="O471" s="62" t="s">
        <v>179</v>
      </c>
      <c r="P471" s="62" t="s">
        <v>179</v>
      </c>
      <c r="Q471" s="62">
        <v>12</v>
      </c>
      <c r="R471" s="62" t="s">
        <v>41</v>
      </c>
      <c r="S471" s="62" t="s">
        <v>183</v>
      </c>
      <c r="T471" s="62" t="s">
        <v>43</v>
      </c>
      <c r="U471" s="71">
        <v>2500000</v>
      </c>
      <c r="V471" s="71">
        <v>2500000</v>
      </c>
      <c r="W471" s="62" t="s">
        <v>44</v>
      </c>
      <c r="X471" s="62" t="s">
        <v>36</v>
      </c>
      <c r="Y471" s="62" t="s">
        <v>1210</v>
      </c>
      <c r="Z471" s="62" t="s">
        <v>72</v>
      </c>
      <c r="AA471" s="62">
        <v>6012220601</v>
      </c>
      <c r="AB471" s="62" t="s">
        <v>73</v>
      </c>
    </row>
    <row r="472" spans="1:28" ht="14.25" customHeight="1" x14ac:dyDescent="0.25">
      <c r="A472" s="62" t="s">
        <v>1206</v>
      </c>
      <c r="B472" s="62" t="s">
        <v>29</v>
      </c>
      <c r="C472" s="69" t="s">
        <v>664</v>
      </c>
      <c r="D472" s="69" t="s">
        <v>31</v>
      </c>
      <c r="E472" s="69" t="s">
        <v>83</v>
      </c>
      <c r="F472" s="63" t="s">
        <v>1250</v>
      </c>
      <c r="G472" s="62" t="s">
        <v>664</v>
      </c>
      <c r="H472" s="62" t="s">
        <v>664</v>
      </c>
      <c r="I472" s="62" t="s">
        <v>664</v>
      </c>
      <c r="J472" s="64" t="s">
        <v>1251</v>
      </c>
      <c r="K472" s="62" t="s">
        <v>1248</v>
      </c>
      <c r="L472" s="62" t="s">
        <v>100</v>
      </c>
      <c r="M472" s="62" t="s">
        <v>1252</v>
      </c>
      <c r="N472" s="62" t="s">
        <v>55</v>
      </c>
      <c r="O472" s="62" t="s">
        <v>68</v>
      </c>
      <c r="P472" s="62" t="s">
        <v>96</v>
      </c>
      <c r="Q472" s="62">
        <v>12</v>
      </c>
      <c r="R472" s="62" t="s">
        <v>41</v>
      </c>
      <c r="S472" s="62" t="s">
        <v>183</v>
      </c>
      <c r="T472" s="62" t="s">
        <v>43</v>
      </c>
      <c r="U472" s="71">
        <v>300000000</v>
      </c>
      <c r="V472" s="71">
        <v>300000000</v>
      </c>
      <c r="W472" s="94" t="s">
        <v>31</v>
      </c>
      <c r="X472" s="62" t="s">
        <v>1239</v>
      </c>
      <c r="Y472" s="62" t="s">
        <v>1210</v>
      </c>
      <c r="Z472" s="62" t="s">
        <v>72</v>
      </c>
      <c r="AA472" s="62">
        <v>6012220601</v>
      </c>
      <c r="AB472" s="62" t="s">
        <v>73</v>
      </c>
    </row>
    <row r="473" spans="1:28" ht="14.25" customHeight="1" x14ac:dyDescent="0.25">
      <c r="A473" s="62" t="s">
        <v>1206</v>
      </c>
      <c r="B473" s="62" t="s">
        <v>29</v>
      </c>
      <c r="C473" s="69" t="s">
        <v>664</v>
      </c>
      <c r="D473" s="69" t="s">
        <v>31</v>
      </c>
      <c r="E473" s="69">
        <v>30</v>
      </c>
      <c r="F473" s="63" t="s">
        <v>1253</v>
      </c>
      <c r="G473" s="62" t="s">
        <v>664</v>
      </c>
      <c r="H473" s="62" t="s">
        <v>664</v>
      </c>
      <c r="I473" s="62" t="s">
        <v>664</v>
      </c>
      <c r="J473" s="64" t="s">
        <v>1247</v>
      </c>
      <c r="K473" s="62" t="s">
        <v>1248</v>
      </c>
      <c r="L473" s="62" t="s">
        <v>100</v>
      </c>
      <c r="M473" s="62" t="s">
        <v>1254</v>
      </c>
      <c r="N473" s="62" t="s">
        <v>55</v>
      </c>
      <c r="O473" s="62" t="s">
        <v>68</v>
      </c>
      <c r="P473" s="62" t="s">
        <v>96</v>
      </c>
      <c r="Q473" s="62">
        <v>12</v>
      </c>
      <c r="R473" s="62" t="s">
        <v>41</v>
      </c>
      <c r="S473" s="62" t="s">
        <v>183</v>
      </c>
      <c r="T473" s="62" t="s">
        <v>43</v>
      </c>
      <c r="U473" s="71">
        <v>0</v>
      </c>
      <c r="V473" s="71">
        <v>0</v>
      </c>
      <c r="W473" s="62" t="s">
        <v>44</v>
      </c>
      <c r="X473" s="62" t="s">
        <v>36</v>
      </c>
      <c r="Y473" s="62" t="s">
        <v>1210</v>
      </c>
      <c r="Z473" s="62" t="s">
        <v>72</v>
      </c>
      <c r="AA473" s="62">
        <v>6012220601</v>
      </c>
      <c r="AB473" s="62" t="s">
        <v>73</v>
      </c>
    </row>
    <row r="474" spans="1:28" ht="14.25" customHeight="1" x14ac:dyDescent="0.25">
      <c r="A474" s="62" t="s">
        <v>1206</v>
      </c>
      <c r="B474" s="62" t="s">
        <v>29</v>
      </c>
      <c r="C474" s="69" t="s">
        <v>664</v>
      </c>
      <c r="D474" s="69" t="s">
        <v>31</v>
      </c>
      <c r="E474" s="69" t="s">
        <v>83</v>
      </c>
      <c r="F474" s="63" t="s">
        <v>1255</v>
      </c>
      <c r="G474" s="62" t="s">
        <v>664</v>
      </c>
      <c r="H474" s="62" t="s">
        <v>664</v>
      </c>
      <c r="I474" s="62" t="s">
        <v>664</v>
      </c>
      <c r="J474" s="64">
        <v>15101506</v>
      </c>
      <c r="K474" s="62" t="s">
        <v>1256</v>
      </c>
      <c r="L474" s="62" t="s">
        <v>100</v>
      </c>
      <c r="M474" s="62" t="s">
        <v>1257</v>
      </c>
      <c r="N474" s="62" t="s">
        <v>60</v>
      </c>
      <c r="O474" s="62" t="s">
        <v>60</v>
      </c>
      <c r="P474" s="62" t="s">
        <v>60</v>
      </c>
      <c r="Q474" s="62">
        <v>11</v>
      </c>
      <c r="R474" s="62" t="s">
        <v>41</v>
      </c>
      <c r="S474" s="62" t="s">
        <v>183</v>
      </c>
      <c r="T474" s="62" t="s">
        <v>43</v>
      </c>
      <c r="U474" s="71">
        <v>14000000</v>
      </c>
      <c r="V474" s="71">
        <v>14000000</v>
      </c>
      <c r="W474" s="62" t="s">
        <v>44</v>
      </c>
      <c r="X474" s="62" t="s">
        <v>36</v>
      </c>
      <c r="Y474" s="62" t="s">
        <v>1210</v>
      </c>
      <c r="Z474" s="62" t="s">
        <v>72</v>
      </c>
      <c r="AA474" s="62">
        <v>6012220601</v>
      </c>
      <c r="AB474" s="62" t="s">
        <v>73</v>
      </c>
    </row>
    <row r="475" spans="1:28" ht="14.25" customHeight="1" x14ac:dyDescent="0.25">
      <c r="A475" s="62" t="s">
        <v>1206</v>
      </c>
      <c r="B475" s="62" t="s">
        <v>29</v>
      </c>
      <c r="C475" s="69" t="s">
        <v>664</v>
      </c>
      <c r="D475" s="69" t="s">
        <v>31</v>
      </c>
      <c r="E475" s="69" t="s">
        <v>83</v>
      </c>
      <c r="F475" s="63" t="s">
        <v>1258</v>
      </c>
      <c r="G475" s="62" t="s">
        <v>664</v>
      </c>
      <c r="H475" s="62" t="s">
        <v>664</v>
      </c>
      <c r="I475" s="62" t="s">
        <v>664</v>
      </c>
      <c r="J475" s="64">
        <v>80111707</v>
      </c>
      <c r="K475" s="62" t="s">
        <v>1259</v>
      </c>
      <c r="L475" s="62" t="s">
        <v>100</v>
      </c>
      <c r="M475" s="62" t="s">
        <v>1260</v>
      </c>
      <c r="N475" s="62" t="s">
        <v>55</v>
      </c>
      <c r="O475" s="62" t="s">
        <v>55</v>
      </c>
      <c r="P475" s="62" t="s">
        <v>55</v>
      </c>
      <c r="Q475" s="62">
        <v>9</v>
      </c>
      <c r="R475" s="62" t="s">
        <v>41</v>
      </c>
      <c r="S475" s="62" t="s">
        <v>183</v>
      </c>
      <c r="T475" s="62" t="s">
        <v>43</v>
      </c>
      <c r="U475" s="71">
        <v>9000000</v>
      </c>
      <c r="V475" s="71">
        <v>9000000</v>
      </c>
      <c r="W475" s="62" t="s">
        <v>44</v>
      </c>
      <c r="X475" s="62" t="s">
        <v>36</v>
      </c>
      <c r="Y475" s="62" t="s">
        <v>1210</v>
      </c>
      <c r="Z475" s="62" t="s">
        <v>72</v>
      </c>
      <c r="AA475" s="62">
        <v>6012220601</v>
      </c>
      <c r="AB475" s="62" t="s">
        <v>73</v>
      </c>
    </row>
    <row r="476" spans="1:28" ht="14.25" customHeight="1" x14ac:dyDescent="0.25">
      <c r="A476" s="62" t="s">
        <v>1206</v>
      </c>
      <c r="B476" s="62" t="s">
        <v>29</v>
      </c>
      <c r="C476" s="69" t="s">
        <v>664</v>
      </c>
      <c r="D476" s="69" t="s">
        <v>31</v>
      </c>
      <c r="E476" s="69">
        <v>32</v>
      </c>
      <c r="F476" s="63" t="s">
        <v>1261</v>
      </c>
      <c r="G476" s="62" t="s">
        <v>664</v>
      </c>
      <c r="H476" s="62" t="s">
        <v>664</v>
      </c>
      <c r="I476" s="62" t="s">
        <v>664</v>
      </c>
      <c r="J476" s="64">
        <v>45101515</v>
      </c>
      <c r="K476" s="62" t="s">
        <v>1262</v>
      </c>
      <c r="L476" s="62" t="s">
        <v>100</v>
      </c>
      <c r="M476" s="62" t="s">
        <v>1263</v>
      </c>
      <c r="N476" s="62" t="s">
        <v>68</v>
      </c>
      <c r="O476" s="62" t="s">
        <v>68</v>
      </c>
      <c r="P476" s="62" t="s">
        <v>68</v>
      </c>
      <c r="Q476" s="62">
        <v>8</v>
      </c>
      <c r="R476" s="62" t="s">
        <v>41</v>
      </c>
      <c r="S476" s="62" t="s">
        <v>183</v>
      </c>
      <c r="T476" s="62" t="s">
        <v>43</v>
      </c>
      <c r="U476" s="71">
        <v>15087676</v>
      </c>
      <c r="V476" s="71">
        <v>15087676</v>
      </c>
      <c r="W476" s="62" t="s">
        <v>44</v>
      </c>
      <c r="X476" s="62" t="s">
        <v>36</v>
      </c>
      <c r="Y476" s="62" t="s">
        <v>1210</v>
      </c>
      <c r="Z476" s="62" t="s">
        <v>72</v>
      </c>
      <c r="AA476" s="62">
        <v>6012220601</v>
      </c>
      <c r="AB476" s="62" t="s">
        <v>73</v>
      </c>
    </row>
    <row r="477" spans="1:28" ht="14.25" customHeight="1" x14ac:dyDescent="0.25">
      <c r="A477" s="62" t="s">
        <v>1206</v>
      </c>
      <c r="B477" s="62" t="s">
        <v>29</v>
      </c>
      <c r="C477" s="69" t="s">
        <v>664</v>
      </c>
      <c r="D477" s="69" t="s">
        <v>31</v>
      </c>
      <c r="E477" s="69">
        <v>19</v>
      </c>
      <c r="F477" s="63" t="s">
        <v>1264</v>
      </c>
      <c r="G477" s="62" t="s">
        <v>664</v>
      </c>
      <c r="H477" s="62" t="s">
        <v>664</v>
      </c>
      <c r="I477" s="62" t="s">
        <v>664</v>
      </c>
      <c r="J477" s="64">
        <v>81112501</v>
      </c>
      <c r="K477" s="62" t="s">
        <v>1265</v>
      </c>
      <c r="L477" s="62" t="s">
        <v>100</v>
      </c>
      <c r="M477" s="62" t="s">
        <v>1266</v>
      </c>
      <c r="N477" s="62" t="s">
        <v>68</v>
      </c>
      <c r="O477" s="62" t="s">
        <v>68</v>
      </c>
      <c r="P477" s="62" t="s">
        <v>96</v>
      </c>
      <c r="Q477" s="62">
        <v>8</v>
      </c>
      <c r="R477" s="62" t="s">
        <v>41</v>
      </c>
      <c r="S477" s="62" t="s">
        <v>183</v>
      </c>
      <c r="T477" s="62" t="s">
        <v>43</v>
      </c>
      <c r="U477" s="71">
        <v>2842125</v>
      </c>
      <c r="V477" s="71">
        <v>2842125</v>
      </c>
      <c r="W477" s="94" t="s">
        <v>31</v>
      </c>
      <c r="X477" s="62" t="s">
        <v>1239</v>
      </c>
      <c r="Y477" s="62" t="s">
        <v>1210</v>
      </c>
      <c r="Z477" s="62" t="s">
        <v>72</v>
      </c>
      <c r="AA477" s="62">
        <v>6012220601</v>
      </c>
      <c r="AB477" s="62" t="s">
        <v>73</v>
      </c>
    </row>
    <row r="478" spans="1:28" ht="14.25" customHeight="1" x14ac:dyDescent="0.25">
      <c r="A478" s="62" t="s">
        <v>1206</v>
      </c>
      <c r="B478" s="62" t="s">
        <v>29</v>
      </c>
      <c r="C478" s="69" t="s">
        <v>664</v>
      </c>
      <c r="D478" s="69" t="s">
        <v>31</v>
      </c>
      <c r="E478" s="69" t="s">
        <v>83</v>
      </c>
      <c r="F478" s="63" t="s">
        <v>1267</v>
      </c>
      <c r="G478" s="62" t="s">
        <v>664</v>
      </c>
      <c r="H478" s="62" t="s">
        <v>664</v>
      </c>
      <c r="I478" s="62" t="s">
        <v>664</v>
      </c>
      <c r="J478" s="64">
        <v>44121600</v>
      </c>
      <c r="K478" s="62" t="s">
        <v>1231</v>
      </c>
      <c r="L478" s="62" t="s">
        <v>100</v>
      </c>
      <c r="M478" s="62" t="s">
        <v>1268</v>
      </c>
      <c r="N478" s="62" t="s">
        <v>69</v>
      </c>
      <c r="O478" s="62" t="s">
        <v>69</v>
      </c>
      <c r="P478" s="62" t="s">
        <v>69</v>
      </c>
      <c r="Q478" s="62">
        <v>3</v>
      </c>
      <c r="R478" s="62" t="s">
        <v>41</v>
      </c>
      <c r="S478" s="62" t="s">
        <v>183</v>
      </c>
      <c r="T478" s="62" t="s">
        <v>43</v>
      </c>
      <c r="U478" s="71">
        <v>12000000</v>
      </c>
      <c r="V478" s="71">
        <v>12000000</v>
      </c>
      <c r="W478" s="62" t="s">
        <v>44</v>
      </c>
      <c r="X478" s="62" t="s">
        <v>36</v>
      </c>
      <c r="Y478" s="62" t="s">
        <v>1210</v>
      </c>
      <c r="Z478" s="62" t="s">
        <v>72</v>
      </c>
      <c r="AA478" s="62">
        <v>6012220601</v>
      </c>
      <c r="AB478" s="62" t="s">
        <v>73</v>
      </c>
    </row>
    <row r="479" spans="1:28" ht="14.25" customHeight="1" x14ac:dyDescent="0.25">
      <c r="A479" s="62" t="s">
        <v>1206</v>
      </c>
      <c r="B479" s="62" t="s">
        <v>29</v>
      </c>
      <c r="C479" s="69" t="s">
        <v>664</v>
      </c>
      <c r="D479" s="69" t="s">
        <v>31</v>
      </c>
      <c r="E479" s="69" t="s">
        <v>83</v>
      </c>
      <c r="F479" s="63" t="s">
        <v>1269</v>
      </c>
      <c r="G479" s="62" t="s">
        <v>664</v>
      </c>
      <c r="H479" s="62" t="s">
        <v>664</v>
      </c>
      <c r="I479" s="62" t="s">
        <v>664</v>
      </c>
      <c r="J479" s="64">
        <v>85101503</v>
      </c>
      <c r="K479" s="62" t="s">
        <v>1270</v>
      </c>
      <c r="L479" s="62" t="s">
        <v>100</v>
      </c>
      <c r="M479" s="62" t="s">
        <v>1271</v>
      </c>
      <c r="N479" s="62" t="s">
        <v>176</v>
      </c>
      <c r="O479" s="62" t="s">
        <v>176</v>
      </c>
      <c r="P479" s="62" t="s">
        <v>179</v>
      </c>
      <c r="Q479" s="62">
        <v>2</v>
      </c>
      <c r="R479" s="62" t="s">
        <v>41</v>
      </c>
      <c r="S479" s="62" t="s">
        <v>183</v>
      </c>
      <c r="T479" s="62" t="s">
        <v>43</v>
      </c>
      <c r="U479" s="71">
        <v>35000000</v>
      </c>
      <c r="V479" s="71">
        <v>35000000</v>
      </c>
      <c r="W479" s="62" t="s">
        <v>44</v>
      </c>
      <c r="X479" s="62" t="s">
        <v>36</v>
      </c>
      <c r="Y479" s="62" t="s">
        <v>45</v>
      </c>
      <c r="Z479" s="62" t="s">
        <v>46</v>
      </c>
      <c r="AA479" s="62">
        <v>6012220601</v>
      </c>
      <c r="AB479" s="62" t="s">
        <v>47</v>
      </c>
    </row>
    <row r="480" spans="1:28" ht="14.25" customHeight="1" x14ac:dyDescent="0.25">
      <c r="A480" s="62" t="s">
        <v>1206</v>
      </c>
      <c r="B480" s="62" t="s">
        <v>29</v>
      </c>
      <c r="C480" s="69" t="s">
        <v>664</v>
      </c>
      <c r="D480" s="69" t="s">
        <v>31</v>
      </c>
      <c r="E480" s="69" t="s">
        <v>83</v>
      </c>
      <c r="F480" s="63" t="s">
        <v>1272</v>
      </c>
      <c r="G480" s="62" t="s">
        <v>664</v>
      </c>
      <c r="H480" s="62" t="s">
        <v>664</v>
      </c>
      <c r="I480" s="62" t="s">
        <v>664</v>
      </c>
      <c r="J480" s="64">
        <v>85122201</v>
      </c>
      <c r="K480" s="62" t="s">
        <v>1270</v>
      </c>
      <c r="L480" s="62" t="s">
        <v>100</v>
      </c>
      <c r="M480" s="62" t="s">
        <v>1273</v>
      </c>
      <c r="N480" s="62" t="s">
        <v>54</v>
      </c>
      <c r="O480" s="62" t="s">
        <v>54</v>
      </c>
      <c r="P480" s="62" t="s">
        <v>55</v>
      </c>
      <c r="Q480" s="62">
        <v>10</v>
      </c>
      <c r="R480" s="62" t="s">
        <v>41</v>
      </c>
      <c r="S480" s="62" t="s">
        <v>183</v>
      </c>
      <c r="T480" s="62" t="s">
        <v>43</v>
      </c>
      <c r="U480" s="71">
        <v>17292512</v>
      </c>
      <c r="V480" s="71">
        <v>17292512</v>
      </c>
      <c r="W480" s="62" t="s">
        <v>44</v>
      </c>
      <c r="X480" s="62" t="s">
        <v>36</v>
      </c>
      <c r="Y480" s="62" t="s">
        <v>45</v>
      </c>
      <c r="Z480" s="62" t="s">
        <v>46</v>
      </c>
      <c r="AA480" s="62">
        <v>6012220601</v>
      </c>
      <c r="AB480" s="62" t="s">
        <v>47</v>
      </c>
    </row>
    <row r="481" spans="1:28" ht="14.25" customHeight="1" x14ac:dyDescent="0.25">
      <c r="A481" s="62" t="s">
        <v>1206</v>
      </c>
      <c r="B481" s="62" t="s">
        <v>29</v>
      </c>
      <c r="C481" s="69" t="s">
        <v>664</v>
      </c>
      <c r="D481" s="69" t="s">
        <v>31</v>
      </c>
      <c r="E481" s="69">
        <v>12</v>
      </c>
      <c r="F481" s="63" t="s">
        <v>1274</v>
      </c>
      <c r="G481" s="62" t="s">
        <v>664</v>
      </c>
      <c r="H481" s="62" t="s">
        <v>664</v>
      </c>
      <c r="I481" s="62" t="s">
        <v>664</v>
      </c>
      <c r="J481" s="64">
        <v>93141506</v>
      </c>
      <c r="K481" s="62" t="s">
        <v>1275</v>
      </c>
      <c r="L481" s="62" t="s">
        <v>100</v>
      </c>
      <c r="M481" s="62" t="s">
        <v>1276</v>
      </c>
      <c r="N481" s="62" t="s">
        <v>55</v>
      </c>
      <c r="O481" s="62" t="s">
        <v>55</v>
      </c>
      <c r="P481" s="62" t="s">
        <v>55</v>
      </c>
      <c r="Q481" s="62">
        <v>9</v>
      </c>
      <c r="R481" s="62" t="s">
        <v>41</v>
      </c>
      <c r="S481" s="62" t="s">
        <v>183</v>
      </c>
      <c r="T481" s="62" t="s">
        <v>43</v>
      </c>
      <c r="U481" s="71">
        <v>263000000</v>
      </c>
      <c r="V481" s="71">
        <v>263000000</v>
      </c>
      <c r="W481" s="62" t="s">
        <v>44</v>
      </c>
      <c r="X481" s="62" t="s">
        <v>36</v>
      </c>
      <c r="Y481" s="62" t="s">
        <v>45</v>
      </c>
      <c r="Z481" s="62" t="s">
        <v>46</v>
      </c>
      <c r="AA481" s="62">
        <v>6012220601</v>
      </c>
      <c r="AB481" s="62" t="s">
        <v>47</v>
      </c>
    </row>
    <row r="482" spans="1:28" ht="14.25" customHeight="1" x14ac:dyDescent="0.25">
      <c r="A482" s="62" t="s">
        <v>1206</v>
      </c>
      <c r="B482" s="62" t="s">
        <v>29</v>
      </c>
      <c r="C482" s="69" t="s">
        <v>664</v>
      </c>
      <c r="D482" s="69" t="s">
        <v>31</v>
      </c>
      <c r="E482" s="69" t="s">
        <v>83</v>
      </c>
      <c r="F482" s="63" t="s">
        <v>1277</v>
      </c>
      <c r="G482" s="62" t="s">
        <v>664</v>
      </c>
      <c r="H482" s="62" t="s">
        <v>664</v>
      </c>
      <c r="I482" s="62" t="s">
        <v>664</v>
      </c>
      <c r="J482" s="64">
        <v>42172001</v>
      </c>
      <c r="K482" s="62" t="s">
        <v>1278</v>
      </c>
      <c r="L482" s="62" t="s">
        <v>100</v>
      </c>
      <c r="M482" s="62" t="s">
        <v>1279</v>
      </c>
      <c r="N482" s="62" t="s">
        <v>96</v>
      </c>
      <c r="O482" s="62" t="s">
        <v>96</v>
      </c>
      <c r="P482" s="62" t="s">
        <v>97</v>
      </c>
      <c r="Q482" s="62">
        <v>5</v>
      </c>
      <c r="R482" s="62" t="s">
        <v>41</v>
      </c>
      <c r="S482" s="62" t="s">
        <v>183</v>
      </c>
      <c r="T482" s="62" t="s">
        <v>43</v>
      </c>
      <c r="U482" s="71">
        <v>4389000</v>
      </c>
      <c r="V482" s="71">
        <v>4389000</v>
      </c>
      <c r="W482" s="62" t="s">
        <v>44</v>
      </c>
      <c r="X482" s="62" t="s">
        <v>36</v>
      </c>
      <c r="Y482" s="62" t="s">
        <v>45</v>
      </c>
      <c r="Z482" s="62" t="s">
        <v>46</v>
      </c>
      <c r="AA482" s="62">
        <v>6012220601</v>
      </c>
      <c r="AB482" s="62" t="s">
        <v>47</v>
      </c>
    </row>
    <row r="483" spans="1:28" ht="14.25" customHeight="1" x14ac:dyDescent="0.25">
      <c r="A483" s="62" t="s">
        <v>1206</v>
      </c>
      <c r="B483" s="62" t="s">
        <v>29</v>
      </c>
      <c r="C483" s="69" t="s">
        <v>664</v>
      </c>
      <c r="D483" s="69" t="s">
        <v>31</v>
      </c>
      <c r="E483" s="69">
        <v>18</v>
      </c>
      <c r="F483" s="63" t="s">
        <v>1280</v>
      </c>
      <c r="G483" s="62" t="s">
        <v>664</v>
      </c>
      <c r="H483" s="62" t="s">
        <v>664</v>
      </c>
      <c r="I483" s="62" t="s">
        <v>664</v>
      </c>
      <c r="J483" s="64">
        <v>80111620</v>
      </c>
      <c r="K483" s="62" t="s">
        <v>1281</v>
      </c>
      <c r="L483" s="62" t="s">
        <v>52</v>
      </c>
      <c r="M483" s="62" t="s">
        <v>1282</v>
      </c>
      <c r="N483" s="62" t="s">
        <v>54</v>
      </c>
      <c r="O483" s="62" t="s">
        <v>55</v>
      </c>
      <c r="P483" s="62" t="s">
        <v>68</v>
      </c>
      <c r="Q483" s="62">
        <v>3</v>
      </c>
      <c r="R483" s="62" t="s">
        <v>41</v>
      </c>
      <c r="S483" s="62" t="s">
        <v>42</v>
      </c>
      <c r="T483" s="62" t="s">
        <v>43</v>
      </c>
      <c r="U483" s="71">
        <v>20180280</v>
      </c>
      <c r="V483" s="71">
        <v>20180280</v>
      </c>
      <c r="W483" s="62" t="s">
        <v>44</v>
      </c>
      <c r="X483" s="62" t="s">
        <v>36</v>
      </c>
      <c r="Y483" s="62" t="s">
        <v>1210</v>
      </c>
      <c r="Z483" s="62" t="s">
        <v>72</v>
      </c>
      <c r="AA483" s="62">
        <v>6012220601</v>
      </c>
      <c r="AB483" s="62" t="s">
        <v>73</v>
      </c>
    </row>
    <row r="484" spans="1:28" ht="14.25" customHeight="1" x14ac:dyDescent="0.25">
      <c r="A484" s="62" t="s">
        <v>1206</v>
      </c>
      <c r="B484" s="62" t="s">
        <v>29</v>
      </c>
      <c r="C484" s="69" t="s">
        <v>664</v>
      </c>
      <c r="D484" s="69" t="s">
        <v>31</v>
      </c>
      <c r="E484" s="69" t="s">
        <v>83</v>
      </c>
      <c r="F484" s="63" t="s">
        <v>1283</v>
      </c>
      <c r="G484" s="62" t="s">
        <v>664</v>
      </c>
      <c r="H484" s="62" t="s">
        <v>664</v>
      </c>
      <c r="I484" s="62" t="s">
        <v>664</v>
      </c>
      <c r="J484" s="64">
        <v>80111620</v>
      </c>
      <c r="K484" s="62" t="s">
        <v>1281</v>
      </c>
      <c r="L484" s="62" t="s">
        <v>52</v>
      </c>
      <c r="M484" s="62" t="s">
        <v>1284</v>
      </c>
      <c r="N484" s="62" t="s">
        <v>60</v>
      </c>
      <c r="O484" s="62" t="s">
        <v>60</v>
      </c>
      <c r="P484" s="62" t="s">
        <v>60</v>
      </c>
      <c r="Q484" s="62">
        <v>11.5</v>
      </c>
      <c r="R484" s="62" t="s">
        <v>41</v>
      </c>
      <c r="S484" s="62" t="s">
        <v>42</v>
      </c>
      <c r="T484" s="62" t="s">
        <v>43</v>
      </c>
      <c r="U484" s="71">
        <v>85525040</v>
      </c>
      <c r="V484" s="71">
        <v>85525040</v>
      </c>
      <c r="W484" s="62" t="s">
        <v>44</v>
      </c>
      <c r="X484" s="62" t="s">
        <v>36</v>
      </c>
      <c r="Y484" s="62" t="s">
        <v>1285</v>
      </c>
      <c r="Z484" s="62" t="s">
        <v>1286</v>
      </c>
      <c r="AA484" s="62">
        <v>6012220601</v>
      </c>
      <c r="AB484" s="62" t="s">
        <v>1287</v>
      </c>
    </row>
    <row r="485" spans="1:28" ht="14.25" customHeight="1" x14ac:dyDescent="0.25">
      <c r="A485" s="62" t="s">
        <v>1206</v>
      </c>
      <c r="B485" s="62" t="s">
        <v>29</v>
      </c>
      <c r="C485" s="69" t="s">
        <v>664</v>
      </c>
      <c r="D485" s="69" t="s">
        <v>31</v>
      </c>
      <c r="E485" s="69" t="s">
        <v>83</v>
      </c>
      <c r="F485" s="63" t="s">
        <v>1288</v>
      </c>
      <c r="G485" s="62" t="s">
        <v>664</v>
      </c>
      <c r="H485" s="62" t="s">
        <v>664</v>
      </c>
      <c r="I485" s="62" t="s">
        <v>664</v>
      </c>
      <c r="J485" s="64">
        <v>80111620</v>
      </c>
      <c r="K485" s="62" t="s">
        <v>1281</v>
      </c>
      <c r="L485" s="62" t="s">
        <v>52</v>
      </c>
      <c r="M485" s="62" t="s">
        <v>1289</v>
      </c>
      <c r="N485" s="62" t="s">
        <v>60</v>
      </c>
      <c r="O485" s="62" t="s">
        <v>60</v>
      </c>
      <c r="P485" s="62" t="s">
        <v>60</v>
      </c>
      <c r="Q485" s="62">
        <v>11.5</v>
      </c>
      <c r="R485" s="62" t="s">
        <v>41</v>
      </c>
      <c r="S485" s="62" t="s">
        <v>42</v>
      </c>
      <c r="T485" s="62" t="s">
        <v>43</v>
      </c>
      <c r="U485" s="71">
        <v>90933333</v>
      </c>
      <c r="V485" s="71">
        <v>90933333</v>
      </c>
      <c r="W485" s="62" t="s">
        <v>44</v>
      </c>
      <c r="X485" s="62" t="s">
        <v>36</v>
      </c>
      <c r="Y485" s="62" t="s">
        <v>45</v>
      </c>
      <c r="Z485" s="62" t="s">
        <v>46</v>
      </c>
      <c r="AA485" s="62">
        <v>6012220601</v>
      </c>
      <c r="AB485" s="62" t="s">
        <v>73</v>
      </c>
    </row>
    <row r="486" spans="1:28" ht="14.25" customHeight="1" x14ac:dyDescent="0.25">
      <c r="A486" s="62" t="s">
        <v>1206</v>
      </c>
      <c r="B486" s="62" t="s">
        <v>29</v>
      </c>
      <c r="C486" s="69" t="s">
        <v>664</v>
      </c>
      <c r="D486" s="69" t="s">
        <v>31</v>
      </c>
      <c r="E486" s="69" t="s">
        <v>83</v>
      </c>
      <c r="F486" s="63" t="s">
        <v>1290</v>
      </c>
      <c r="G486" s="62" t="s">
        <v>664</v>
      </c>
      <c r="H486" s="62" t="s">
        <v>664</v>
      </c>
      <c r="I486" s="62" t="s">
        <v>664</v>
      </c>
      <c r="J486" s="64">
        <v>85101508</v>
      </c>
      <c r="K486" s="62" t="s">
        <v>1270</v>
      </c>
      <c r="L486" s="62" t="s">
        <v>100</v>
      </c>
      <c r="M486" s="62" t="s">
        <v>1291</v>
      </c>
      <c r="N486" s="62" t="s">
        <v>69</v>
      </c>
      <c r="O486" s="62" t="s">
        <v>69</v>
      </c>
      <c r="P486" s="62" t="s">
        <v>111</v>
      </c>
      <c r="Q486" s="62">
        <v>4</v>
      </c>
      <c r="R486" s="62" t="s">
        <v>41</v>
      </c>
      <c r="S486" s="62" t="s">
        <v>183</v>
      </c>
      <c r="T486" s="62" t="s">
        <v>43</v>
      </c>
      <c r="U486" s="71">
        <v>6210000</v>
      </c>
      <c r="V486" s="71">
        <v>6210000</v>
      </c>
      <c r="W486" s="62" t="s">
        <v>44</v>
      </c>
      <c r="X486" s="62" t="s">
        <v>36</v>
      </c>
      <c r="Y486" s="62" t="s">
        <v>45</v>
      </c>
      <c r="Z486" s="62" t="s">
        <v>46</v>
      </c>
      <c r="AA486" s="62">
        <v>6012220601</v>
      </c>
      <c r="AB486" s="62" t="s">
        <v>47</v>
      </c>
    </row>
    <row r="487" spans="1:28" ht="14.25" customHeight="1" x14ac:dyDescent="0.25">
      <c r="A487" s="62" t="s">
        <v>1206</v>
      </c>
      <c r="B487" s="62" t="s">
        <v>29</v>
      </c>
      <c r="C487" s="69" t="s">
        <v>664</v>
      </c>
      <c r="D487" s="69" t="s">
        <v>31</v>
      </c>
      <c r="E487" s="69" t="s">
        <v>83</v>
      </c>
      <c r="F487" s="63" t="s">
        <v>1292</v>
      </c>
      <c r="G487" s="62" t="s">
        <v>664</v>
      </c>
      <c r="H487" s="62" t="s">
        <v>664</v>
      </c>
      <c r="I487" s="62" t="s">
        <v>664</v>
      </c>
      <c r="J487" s="64">
        <v>80111620</v>
      </c>
      <c r="K487" s="62" t="s">
        <v>1281</v>
      </c>
      <c r="L487" s="62" t="s">
        <v>52</v>
      </c>
      <c r="M487" s="62" t="s">
        <v>1293</v>
      </c>
      <c r="N487" s="62" t="s">
        <v>60</v>
      </c>
      <c r="O487" s="62" t="s">
        <v>60</v>
      </c>
      <c r="P487" s="62" t="s">
        <v>60</v>
      </c>
      <c r="Q487" s="62">
        <v>4</v>
      </c>
      <c r="R487" s="62" t="s">
        <v>41</v>
      </c>
      <c r="S487" s="62" t="s">
        <v>42</v>
      </c>
      <c r="T487" s="62" t="s">
        <v>43</v>
      </c>
      <c r="U487" s="71">
        <v>29921047</v>
      </c>
      <c r="V487" s="71">
        <v>29921047</v>
      </c>
      <c r="W487" s="62" t="s">
        <v>44</v>
      </c>
      <c r="X487" s="62" t="s">
        <v>36</v>
      </c>
      <c r="Y487" s="62" t="s">
        <v>1210</v>
      </c>
      <c r="Z487" s="62" t="s">
        <v>72</v>
      </c>
      <c r="AA487" s="62">
        <v>6012220601</v>
      </c>
      <c r="AB487" s="62" t="s">
        <v>73</v>
      </c>
    </row>
    <row r="488" spans="1:28" ht="14.25" customHeight="1" x14ac:dyDescent="0.25">
      <c r="A488" s="62" t="s">
        <v>1206</v>
      </c>
      <c r="B488" s="62" t="s">
        <v>29</v>
      </c>
      <c r="C488" s="69" t="s">
        <v>664</v>
      </c>
      <c r="D488" s="69" t="s">
        <v>31</v>
      </c>
      <c r="E488" s="69">
        <v>18</v>
      </c>
      <c r="F488" s="63" t="s">
        <v>1294</v>
      </c>
      <c r="G488" s="62" t="s">
        <v>664</v>
      </c>
      <c r="H488" s="62" t="s">
        <v>664</v>
      </c>
      <c r="I488" s="62" t="s">
        <v>664</v>
      </c>
      <c r="J488" s="64">
        <v>80111620</v>
      </c>
      <c r="K488" s="62" t="s">
        <v>1281</v>
      </c>
      <c r="L488" s="62" t="s">
        <v>52</v>
      </c>
      <c r="M488" s="62" t="s">
        <v>1295</v>
      </c>
      <c r="N488" s="62" t="s">
        <v>60</v>
      </c>
      <c r="O488" s="62" t="s">
        <v>60</v>
      </c>
      <c r="P488" s="62" t="s">
        <v>60</v>
      </c>
      <c r="Q488" s="62">
        <v>8</v>
      </c>
      <c r="R488" s="62" t="s">
        <v>41</v>
      </c>
      <c r="S488" s="62" t="s">
        <v>42</v>
      </c>
      <c r="T488" s="62" t="s">
        <v>43</v>
      </c>
      <c r="U488" s="71">
        <v>90334331</v>
      </c>
      <c r="V488" s="71">
        <v>90334331</v>
      </c>
      <c r="W488" s="62" t="s">
        <v>44</v>
      </c>
      <c r="X488" s="62" t="s">
        <v>36</v>
      </c>
      <c r="Y488" s="62" t="s">
        <v>1210</v>
      </c>
      <c r="Z488" s="62" t="s">
        <v>72</v>
      </c>
      <c r="AA488" s="62">
        <v>6012220601</v>
      </c>
      <c r="AB488" s="62" t="s">
        <v>73</v>
      </c>
    </row>
    <row r="489" spans="1:28" ht="14.25" customHeight="1" x14ac:dyDescent="0.25">
      <c r="A489" s="62" t="s">
        <v>1206</v>
      </c>
      <c r="B489" s="62" t="s">
        <v>29</v>
      </c>
      <c r="C489" s="69" t="s">
        <v>664</v>
      </c>
      <c r="D489" s="69" t="s">
        <v>31</v>
      </c>
      <c r="E489" s="69">
        <v>18</v>
      </c>
      <c r="F489" s="63" t="s">
        <v>1296</v>
      </c>
      <c r="G489" s="62" t="s">
        <v>664</v>
      </c>
      <c r="H489" s="62" t="s">
        <v>664</v>
      </c>
      <c r="I489" s="62" t="s">
        <v>664</v>
      </c>
      <c r="J489" s="64">
        <v>72121103</v>
      </c>
      <c r="K489" s="62" t="s">
        <v>1297</v>
      </c>
      <c r="L489" s="62" t="s">
        <v>100</v>
      </c>
      <c r="M489" s="62" t="s">
        <v>1298</v>
      </c>
      <c r="N489" s="62" t="s">
        <v>54</v>
      </c>
      <c r="O489" s="62" t="s">
        <v>55</v>
      </c>
      <c r="P489" s="62" t="s">
        <v>68</v>
      </c>
      <c r="Q489" s="62">
        <v>3</v>
      </c>
      <c r="R489" s="62" t="s">
        <v>41</v>
      </c>
      <c r="S489" s="62" t="s">
        <v>98</v>
      </c>
      <c r="T489" s="62" t="s">
        <v>43</v>
      </c>
      <c r="U489" s="71">
        <v>212000000</v>
      </c>
      <c r="V489" s="71">
        <v>212000000</v>
      </c>
      <c r="W489" s="62" t="s">
        <v>44</v>
      </c>
      <c r="X489" s="62" t="s">
        <v>36</v>
      </c>
      <c r="Y489" s="62" t="s">
        <v>1210</v>
      </c>
      <c r="Z489" s="62" t="s">
        <v>72</v>
      </c>
      <c r="AA489" s="62">
        <v>6012220601</v>
      </c>
      <c r="AB489" s="62" t="s">
        <v>73</v>
      </c>
    </row>
    <row r="490" spans="1:28" ht="14.25" customHeight="1" x14ac:dyDescent="0.25">
      <c r="A490" s="62" t="s">
        <v>1206</v>
      </c>
      <c r="B490" s="62" t="s">
        <v>29</v>
      </c>
      <c r="C490" s="69" t="s">
        <v>664</v>
      </c>
      <c r="D490" s="69" t="s">
        <v>31</v>
      </c>
      <c r="E490" s="69" t="s">
        <v>83</v>
      </c>
      <c r="F490" s="63" t="s">
        <v>1299</v>
      </c>
      <c r="G490" s="62" t="s">
        <v>664</v>
      </c>
      <c r="H490" s="62" t="s">
        <v>664</v>
      </c>
      <c r="I490" s="62" t="s">
        <v>664</v>
      </c>
      <c r="J490" s="64">
        <v>80131500</v>
      </c>
      <c r="K490" s="62" t="s">
        <v>1234</v>
      </c>
      <c r="L490" s="62" t="s">
        <v>66</v>
      </c>
      <c r="M490" s="62" t="s">
        <v>1300</v>
      </c>
      <c r="N490" s="62" t="s">
        <v>55</v>
      </c>
      <c r="O490" s="62" t="s">
        <v>55</v>
      </c>
      <c r="P490" s="62" t="s">
        <v>68</v>
      </c>
      <c r="Q490" s="62">
        <v>4</v>
      </c>
      <c r="R490" s="62" t="s">
        <v>41</v>
      </c>
      <c r="S490" s="98" t="s">
        <v>70</v>
      </c>
      <c r="T490" s="62" t="s">
        <v>43</v>
      </c>
      <c r="U490" s="71">
        <v>70000000</v>
      </c>
      <c r="V490" s="71">
        <v>70000000</v>
      </c>
      <c r="W490" s="62" t="s">
        <v>44</v>
      </c>
      <c r="X490" s="62" t="s">
        <v>36</v>
      </c>
      <c r="Y490" s="62" t="s">
        <v>1210</v>
      </c>
      <c r="Z490" s="62" t="s">
        <v>72</v>
      </c>
      <c r="AA490" s="62">
        <v>6012220601</v>
      </c>
      <c r="AB490" s="62" t="s">
        <v>73</v>
      </c>
    </row>
    <row r="491" spans="1:28" ht="14.25" customHeight="1" x14ac:dyDescent="0.25">
      <c r="A491" s="62" t="s">
        <v>1206</v>
      </c>
      <c r="B491" s="62" t="s">
        <v>29</v>
      </c>
      <c r="C491" s="69" t="s">
        <v>664</v>
      </c>
      <c r="D491" s="69" t="s">
        <v>31</v>
      </c>
      <c r="E491" s="69">
        <v>18</v>
      </c>
      <c r="F491" s="63" t="s">
        <v>1301</v>
      </c>
      <c r="G491" s="62" t="s">
        <v>664</v>
      </c>
      <c r="H491" s="62" t="s">
        <v>664</v>
      </c>
      <c r="I491" s="62" t="s">
        <v>664</v>
      </c>
      <c r="J491" s="64">
        <v>80111620</v>
      </c>
      <c r="K491" s="62" t="s">
        <v>1281</v>
      </c>
      <c r="L491" s="62" t="s">
        <v>52</v>
      </c>
      <c r="M491" s="62" t="s">
        <v>1302</v>
      </c>
      <c r="N491" s="62" t="s">
        <v>60</v>
      </c>
      <c r="O491" s="62" t="s">
        <v>60</v>
      </c>
      <c r="P491" s="62" t="s">
        <v>60</v>
      </c>
      <c r="Q491" s="62">
        <v>8</v>
      </c>
      <c r="R491" s="62" t="s">
        <v>41</v>
      </c>
      <c r="S491" s="62" t="s">
        <v>42</v>
      </c>
      <c r="T491" s="62" t="s">
        <v>43</v>
      </c>
      <c r="U491" s="71">
        <v>100200000</v>
      </c>
      <c r="V491" s="71">
        <v>100200000</v>
      </c>
      <c r="W491" s="62" t="s">
        <v>44</v>
      </c>
      <c r="X491" s="62" t="s">
        <v>36</v>
      </c>
      <c r="Y491" s="62" t="s">
        <v>1210</v>
      </c>
      <c r="Z491" s="62" t="s">
        <v>72</v>
      </c>
      <c r="AA491" s="62">
        <v>6012220601</v>
      </c>
      <c r="AB491" s="62" t="s">
        <v>73</v>
      </c>
    </row>
    <row r="492" spans="1:28" ht="14.25" customHeight="1" x14ac:dyDescent="0.25">
      <c r="A492" s="62" t="s">
        <v>1206</v>
      </c>
      <c r="B492" s="62" t="s">
        <v>29</v>
      </c>
      <c r="C492" s="69" t="s">
        <v>664</v>
      </c>
      <c r="D492" s="69" t="s">
        <v>31</v>
      </c>
      <c r="E492" s="69">
        <v>6</v>
      </c>
      <c r="F492" s="63" t="s">
        <v>1303</v>
      </c>
      <c r="G492" s="62" t="s">
        <v>664</v>
      </c>
      <c r="H492" s="62" t="s">
        <v>664</v>
      </c>
      <c r="I492" s="62" t="s">
        <v>664</v>
      </c>
      <c r="J492" s="64">
        <v>80111620</v>
      </c>
      <c r="K492" s="62" t="s">
        <v>1304</v>
      </c>
      <c r="L492" s="62" t="s">
        <v>100</v>
      </c>
      <c r="M492" s="62" t="s">
        <v>1305</v>
      </c>
      <c r="N492" s="62" t="s">
        <v>68</v>
      </c>
      <c r="O492" s="62" t="s">
        <v>68</v>
      </c>
      <c r="P492" s="62" t="s">
        <v>68</v>
      </c>
      <c r="Q492" s="62">
        <v>9</v>
      </c>
      <c r="R492" s="62" t="s">
        <v>41</v>
      </c>
      <c r="S492" s="62" t="s">
        <v>42</v>
      </c>
      <c r="T492" s="62" t="s">
        <v>43</v>
      </c>
      <c r="U492" s="71">
        <v>82743939</v>
      </c>
      <c r="V492" s="71">
        <v>82743939</v>
      </c>
      <c r="W492" s="62" t="s">
        <v>44</v>
      </c>
      <c r="X492" s="62" t="s">
        <v>36</v>
      </c>
      <c r="Y492" s="62" t="s">
        <v>45</v>
      </c>
      <c r="Z492" s="62" t="s">
        <v>46</v>
      </c>
      <c r="AA492" s="62">
        <v>6012220601</v>
      </c>
      <c r="AB492" s="62" t="s">
        <v>47</v>
      </c>
    </row>
    <row r="493" spans="1:28" ht="14.25" customHeight="1" x14ac:dyDescent="0.25">
      <c r="A493" s="62" t="s">
        <v>1206</v>
      </c>
      <c r="B493" s="62" t="s">
        <v>29</v>
      </c>
      <c r="C493" s="69" t="s">
        <v>664</v>
      </c>
      <c r="D493" s="69" t="s">
        <v>31</v>
      </c>
      <c r="E493" s="69">
        <v>35</v>
      </c>
      <c r="F493" s="63" t="s">
        <v>1306</v>
      </c>
      <c r="G493" s="62" t="s">
        <v>664</v>
      </c>
      <c r="H493" s="62" t="s">
        <v>664</v>
      </c>
      <c r="I493" s="62" t="s">
        <v>664</v>
      </c>
      <c r="J493" s="64">
        <v>80111620</v>
      </c>
      <c r="K493" s="62" t="s">
        <v>1304</v>
      </c>
      <c r="L493" s="62" t="s">
        <v>100</v>
      </c>
      <c r="M493" s="62" t="s">
        <v>1307</v>
      </c>
      <c r="N493" s="62" t="s">
        <v>69</v>
      </c>
      <c r="O493" s="62" t="s">
        <v>69</v>
      </c>
      <c r="P493" s="62" t="s">
        <v>111</v>
      </c>
      <c r="Q493" s="62">
        <v>5</v>
      </c>
      <c r="R493" s="62" t="s">
        <v>41</v>
      </c>
      <c r="S493" s="62" t="s">
        <v>42</v>
      </c>
      <c r="T493" s="62" t="s">
        <v>43</v>
      </c>
      <c r="U493" s="71">
        <v>14170000</v>
      </c>
      <c r="V493" s="71">
        <v>14170000</v>
      </c>
      <c r="W493" s="62" t="s">
        <v>44</v>
      </c>
      <c r="X493" s="62" t="s">
        <v>36</v>
      </c>
      <c r="Y493" s="62" t="s">
        <v>45</v>
      </c>
      <c r="Z493" s="62" t="s">
        <v>46</v>
      </c>
      <c r="AA493" s="62">
        <v>6012220601</v>
      </c>
      <c r="AB493" s="62" t="s">
        <v>47</v>
      </c>
    </row>
    <row r="494" spans="1:28" ht="14.25" customHeight="1" x14ac:dyDescent="0.25">
      <c r="A494" s="62" t="s">
        <v>1206</v>
      </c>
      <c r="B494" s="62" t="s">
        <v>29</v>
      </c>
      <c r="C494" s="69" t="s">
        <v>664</v>
      </c>
      <c r="D494" s="69" t="s">
        <v>31</v>
      </c>
      <c r="E494" s="69">
        <v>6</v>
      </c>
      <c r="F494" s="63" t="s">
        <v>1308</v>
      </c>
      <c r="G494" s="62" t="s">
        <v>664</v>
      </c>
      <c r="H494" s="62" t="s">
        <v>664</v>
      </c>
      <c r="I494" s="62" t="s">
        <v>664</v>
      </c>
      <c r="J494" s="64">
        <v>80111620</v>
      </c>
      <c r="K494" s="62" t="s">
        <v>1304</v>
      </c>
      <c r="L494" s="62" t="s">
        <v>100</v>
      </c>
      <c r="M494" s="62" t="s">
        <v>1309</v>
      </c>
      <c r="N494" s="62" t="s">
        <v>68</v>
      </c>
      <c r="O494" s="62" t="s">
        <v>68</v>
      </c>
      <c r="P494" s="62" t="s">
        <v>68</v>
      </c>
      <c r="Q494" s="62">
        <v>9</v>
      </c>
      <c r="R494" s="62" t="s">
        <v>41</v>
      </c>
      <c r="S494" s="62" t="s">
        <v>42</v>
      </c>
      <c r="T494" s="62" t="s">
        <v>43</v>
      </c>
      <c r="U494" s="71">
        <v>113784561</v>
      </c>
      <c r="V494" s="71">
        <v>113784561</v>
      </c>
      <c r="W494" s="62" t="s">
        <v>44</v>
      </c>
      <c r="X494" s="62" t="s">
        <v>36</v>
      </c>
      <c r="Y494" s="62" t="s">
        <v>45</v>
      </c>
      <c r="Z494" s="62" t="s">
        <v>46</v>
      </c>
      <c r="AA494" s="62">
        <v>6012220601</v>
      </c>
      <c r="AB494" s="62" t="s">
        <v>47</v>
      </c>
    </row>
    <row r="495" spans="1:28" ht="14.25" customHeight="1" x14ac:dyDescent="0.25">
      <c r="A495" s="62" t="s">
        <v>1206</v>
      </c>
      <c r="B495" s="62" t="s">
        <v>29</v>
      </c>
      <c r="C495" s="69" t="s">
        <v>664</v>
      </c>
      <c r="D495" s="69" t="s">
        <v>31</v>
      </c>
      <c r="E495" s="69">
        <v>32</v>
      </c>
      <c r="F495" s="63" t="s">
        <v>1310</v>
      </c>
      <c r="G495" s="62" t="s">
        <v>664</v>
      </c>
      <c r="H495" s="62" t="s">
        <v>664</v>
      </c>
      <c r="I495" s="62" t="s">
        <v>664</v>
      </c>
      <c r="J495" s="64">
        <v>80111620</v>
      </c>
      <c r="K495" s="98" t="s">
        <v>1311</v>
      </c>
      <c r="L495" s="98" t="s">
        <v>52</v>
      </c>
      <c r="M495" s="62" t="s">
        <v>1312</v>
      </c>
      <c r="N495" s="62" t="s">
        <v>96</v>
      </c>
      <c r="O495" s="62" t="s">
        <v>96</v>
      </c>
      <c r="P495" s="62" t="s">
        <v>96</v>
      </c>
      <c r="Q495" s="62">
        <v>7.5</v>
      </c>
      <c r="R495" s="62" t="s">
        <v>41</v>
      </c>
      <c r="S495" s="62" t="s">
        <v>42</v>
      </c>
      <c r="T495" s="62" t="s">
        <v>43</v>
      </c>
      <c r="U495" s="71">
        <v>11155440</v>
      </c>
      <c r="V495" s="71">
        <v>11155440</v>
      </c>
      <c r="W495" s="62" t="s">
        <v>44</v>
      </c>
      <c r="X495" s="62" t="s">
        <v>36</v>
      </c>
      <c r="Y495" s="62" t="s">
        <v>1313</v>
      </c>
      <c r="Z495" s="62" t="s">
        <v>1314</v>
      </c>
      <c r="AA495" s="62">
        <v>6012220601</v>
      </c>
      <c r="AB495" s="62" t="s">
        <v>1315</v>
      </c>
    </row>
    <row r="496" spans="1:28" ht="14.25" customHeight="1" x14ac:dyDescent="0.25">
      <c r="A496" s="62" t="s">
        <v>1206</v>
      </c>
      <c r="B496" s="62" t="s">
        <v>29</v>
      </c>
      <c r="C496" s="69" t="s">
        <v>664</v>
      </c>
      <c r="D496" s="69" t="s">
        <v>31</v>
      </c>
      <c r="E496" s="69">
        <v>19</v>
      </c>
      <c r="F496" s="63" t="s">
        <v>1316</v>
      </c>
      <c r="G496" s="62" t="s">
        <v>664</v>
      </c>
      <c r="H496" s="62" t="s">
        <v>664</v>
      </c>
      <c r="I496" s="62" t="s">
        <v>664</v>
      </c>
      <c r="J496" s="64">
        <v>81112501</v>
      </c>
      <c r="K496" s="98" t="s">
        <v>1265</v>
      </c>
      <c r="L496" s="98" t="s">
        <v>100</v>
      </c>
      <c r="M496" s="62" t="s">
        <v>1317</v>
      </c>
      <c r="N496" s="62" t="s">
        <v>68</v>
      </c>
      <c r="O496" s="62" t="s">
        <v>68</v>
      </c>
      <c r="P496" s="62" t="s">
        <v>68</v>
      </c>
      <c r="Q496" s="62">
        <v>7</v>
      </c>
      <c r="R496" s="62" t="s">
        <v>41</v>
      </c>
      <c r="S496" s="62" t="s">
        <v>126</v>
      </c>
      <c r="T496" s="62" t="s">
        <v>43</v>
      </c>
      <c r="U496" s="111">
        <v>12315873</v>
      </c>
      <c r="V496" s="111">
        <v>12315873</v>
      </c>
      <c r="W496" s="62" t="s">
        <v>44</v>
      </c>
      <c r="X496" s="62" t="s">
        <v>36</v>
      </c>
      <c r="Y496" s="62" t="s">
        <v>1313</v>
      </c>
      <c r="Z496" s="62" t="s">
        <v>1314</v>
      </c>
      <c r="AA496" s="62">
        <v>6012220601</v>
      </c>
      <c r="AB496" s="62" t="s">
        <v>1315</v>
      </c>
    </row>
    <row r="497" spans="1:28" ht="14.25" customHeight="1" x14ac:dyDescent="0.25">
      <c r="A497" s="62" t="s">
        <v>1206</v>
      </c>
      <c r="B497" s="62" t="s">
        <v>29</v>
      </c>
      <c r="C497" s="69" t="s">
        <v>664</v>
      </c>
      <c r="D497" s="69" t="s">
        <v>31</v>
      </c>
      <c r="E497" s="69">
        <v>30</v>
      </c>
      <c r="F497" s="63" t="s">
        <v>1318</v>
      </c>
      <c r="G497" s="62" t="s">
        <v>664</v>
      </c>
      <c r="H497" s="62" t="s">
        <v>664</v>
      </c>
      <c r="I497" s="62" t="s">
        <v>664</v>
      </c>
      <c r="J497" s="64">
        <v>80111600</v>
      </c>
      <c r="K497" s="62" t="s">
        <v>1281</v>
      </c>
      <c r="L497" s="62" t="s">
        <v>52</v>
      </c>
      <c r="M497" s="62" t="s">
        <v>1319</v>
      </c>
      <c r="N497" s="62" t="s">
        <v>97</v>
      </c>
      <c r="O497" s="62" t="s">
        <v>97</v>
      </c>
      <c r="P497" s="62" t="s">
        <v>69</v>
      </c>
      <c r="Q497" s="62">
        <v>6</v>
      </c>
      <c r="R497" s="62" t="s">
        <v>41</v>
      </c>
      <c r="S497" s="62" t="s">
        <v>126</v>
      </c>
      <c r="T497" s="62" t="s">
        <v>43</v>
      </c>
      <c r="U497" s="71">
        <v>37359000</v>
      </c>
      <c r="V497" s="71">
        <v>37359000</v>
      </c>
      <c r="W497" s="62" t="s">
        <v>44</v>
      </c>
      <c r="X497" s="62" t="s">
        <v>36</v>
      </c>
      <c r="Y497" s="62" t="s">
        <v>1313</v>
      </c>
      <c r="Z497" s="62"/>
      <c r="AA497" s="62">
        <v>6012220601</v>
      </c>
      <c r="AB497" s="62" t="s">
        <v>1315</v>
      </c>
    </row>
    <row r="498" spans="1:28" ht="14.25" customHeight="1" x14ac:dyDescent="0.25">
      <c r="A498" s="62" t="s">
        <v>1206</v>
      </c>
      <c r="B498" s="62" t="s">
        <v>29</v>
      </c>
      <c r="C498" s="69" t="s">
        <v>664</v>
      </c>
      <c r="D498" s="69" t="s">
        <v>31</v>
      </c>
      <c r="E498" s="69">
        <v>32</v>
      </c>
      <c r="F498" s="63" t="s">
        <v>1320</v>
      </c>
      <c r="G498" s="62" t="s">
        <v>664</v>
      </c>
      <c r="H498" s="62" t="s">
        <v>664</v>
      </c>
      <c r="I498" s="62" t="s">
        <v>664</v>
      </c>
      <c r="J498" s="64">
        <v>80111620</v>
      </c>
      <c r="K498" s="98" t="s">
        <v>1281</v>
      </c>
      <c r="L498" s="98" t="s">
        <v>52</v>
      </c>
      <c r="M498" s="62" t="s">
        <v>1321</v>
      </c>
      <c r="N498" s="62" t="s">
        <v>69</v>
      </c>
      <c r="O498" s="62" t="s">
        <v>69</v>
      </c>
      <c r="P498" s="62" t="s">
        <v>69</v>
      </c>
      <c r="Q498" s="62">
        <v>6</v>
      </c>
      <c r="R498" s="62" t="s">
        <v>41</v>
      </c>
      <c r="S498" s="62" t="s">
        <v>126</v>
      </c>
      <c r="T498" s="62" t="s">
        <v>43</v>
      </c>
      <c r="U498" s="111">
        <v>23977800</v>
      </c>
      <c r="V498" s="111">
        <v>23977800</v>
      </c>
      <c r="W498" s="62" t="s">
        <v>44</v>
      </c>
      <c r="X498" s="62" t="s">
        <v>36</v>
      </c>
      <c r="Y498" s="62" t="s">
        <v>1313</v>
      </c>
      <c r="Z498" s="62" t="s">
        <v>1314</v>
      </c>
      <c r="AA498" s="62">
        <v>6012220601</v>
      </c>
      <c r="AB498" s="62" t="s">
        <v>1315</v>
      </c>
    </row>
    <row r="499" spans="1:28" ht="14.25" customHeight="1" x14ac:dyDescent="0.25">
      <c r="A499" s="62" t="s">
        <v>1206</v>
      </c>
      <c r="B499" s="62" t="s">
        <v>29</v>
      </c>
      <c r="C499" s="69" t="s">
        <v>664</v>
      </c>
      <c r="D499" s="69" t="s">
        <v>31</v>
      </c>
      <c r="E499" s="69">
        <v>32</v>
      </c>
      <c r="F499" s="63" t="s">
        <v>1322</v>
      </c>
      <c r="G499" s="62" t="s">
        <v>664</v>
      </c>
      <c r="H499" s="62" t="s">
        <v>664</v>
      </c>
      <c r="I499" s="62" t="s">
        <v>664</v>
      </c>
      <c r="J499" s="64">
        <v>80111620</v>
      </c>
      <c r="K499" s="98" t="s">
        <v>1281</v>
      </c>
      <c r="L499" s="98" t="s">
        <v>52</v>
      </c>
      <c r="M499" s="62" t="s">
        <v>1323</v>
      </c>
      <c r="N499" s="62" t="s">
        <v>69</v>
      </c>
      <c r="O499" s="62" t="s">
        <v>69</v>
      </c>
      <c r="P499" s="62" t="s">
        <v>69</v>
      </c>
      <c r="Q499" s="62">
        <v>6</v>
      </c>
      <c r="R499" s="62" t="s">
        <v>41</v>
      </c>
      <c r="S499" s="62" t="s">
        <v>126</v>
      </c>
      <c r="T499" s="62" t="s">
        <v>43</v>
      </c>
      <c r="U499" s="111">
        <v>23977800</v>
      </c>
      <c r="V499" s="111">
        <v>23977800</v>
      </c>
      <c r="W499" s="62" t="s">
        <v>44</v>
      </c>
      <c r="X499" s="62" t="s">
        <v>36</v>
      </c>
      <c r="Y499" s="62" t="s">
        <v>1313</v>
      </c>
      <c r="Z499" s="62" t="s">
        <v>1314</v>
      </c>
      <c r="AA499" s="62">
        <v>6012220601</v>
      </c>
      <c r="AB499" s="62" t="s">
        <v>1315</v>
      </c>
    </row>
    <row r="500" spans="1:28" ht="14.25" customHeight="1" x14ac:dyDescent="0.25">
      <c r="A500" s="62" t="s">
        <v>1206</v>
      </c>
      <c r="B500" s="62" t="s">
        <v>29</v>
      </c>
      <c r="C500" s="69" t="s">
        <v>664</v>
      </c>
      <c r="D500" s="69" t="s">
        <v>31</v>
      </c>
      <c r="E500" s="69">
        <v>32</v>
      </c>
      <c r="F500" s="63" t="s">
        <v>1324</v>
      </c>
      <c r="G500" s="62" t="s">
        <v>664</v>
      </c>
      <c r="H500" s="62" t="s">
        <v>664</v>
      </c>
      <c r="I500" s="62" t="s">
        <v>664</v>
      </c>
      <c r="J500" s="64">
        <v>80111620</v>
      </c>
      <c r="K500" s="98" t="s">
        <v>1281</v>
      </c>
      <c r="L500" s="98" t="s">
        <v>52</v>
      </c>
      <c r="M500" s="62" t="s">
        <v>1325</v>
      </c>
      <c r="N500" s="62" t="s">
        <v>69</v>
      </c>
      <c r="O500" s="62" t="s">
        <v>69</v>
      </c>
      <c r="P500" s="62" t="s">
        <v>69</v>
      </c>
      <c r="Q500" s="62">
        <v>6</v>
      </c>
      <c r="R500" s="62" t="s">
        <v>41</v>
      </c>
      <c r="S500" s="62" t="s">
        <v>126</v>
      </c>
      <c r="T500" s="62" t="s">
        <v>43</v>
      </c>
      <c r="U500" s="111">
        <v>37359000</v>
      </c>
      <c r="V500" s="111">
        <v>37359000</v>
      </c>
      <c r="W500" s="62" t="s">
        <v>44</v>
      </c>
      <c r="X500" s="62" t="s">
        <v>36</v>
      </c>
      <c r="Y500" s="62" t="s">
        <v>1313</v>
      </c>
      <c r="Z500" s="62" t="s">
        <v>1314</v>
      </c>
      <c r="AA500" s="62">
        <v>6012220601</v>
      </c>
      <c r="AB500" s="62" t="s">
        <v>1315</v>
      </c>
    </row>
    <row r="501" spans="1:28" ht="14.25" customHeight="1" x14ac:dyDescent="0.25">
      <c r="A501" s="62" t="s">
        <v>1206</v>
      </c>
      <c r="B501" s="62" t="s">
        <v>29</v>
      </c>
      <c r="C501" s="69" t="s">
        <v>664</v>
      </c>
      <c r="D501" s="69" t="s">
        <v>31</v>
      </c>
      <c r="E501" s="69">
        <v>37</v>
      </c>
      <c r="F501" s="63" t="s">
        <v>1326</v>
      </c>
      <c r="G501" s="62" t="s">
        <v>664</v>
      </c>
      <c r="H501" s="62" t="s">
        <v>664</v>
      </c>
      <c r="I501" s="62" t="s">
        <v>664</v>
      </c>
      <c r="J501" s="64">
        <v>80111620</v>
      </c>
      <c r="K501" s="98" t="s">
        <v>1281</v>
      </c>
      <c r="L501" s="98" t="s">
        <v>52</v>
      </c>
      <c r="M501" s="62" t="s">
        <v>1327</v>
      </c>
      <c r="N501" s="62" t="s">
        <v>69</v>
      </c>
      <c r="O501" s="62" t="s">
        <v>69</v>
      </c>
      <c r="P501" s="62" t="s">
        <v>69</v>
      </c>
      <c r="Q501" s="62">
        <v>160</v>
      </c>
      <c r="R501" s="62" t="s">
        <v>171</v>
      </c>
      <c r="S501" s="62" t="s">
        <v>126</v>
      </c>
      <c r="T501" s="62" t="s">
        <v>43</v>
      </c>
      <c r="U501" s="111">
        <v>33208000</v>
      </c>
      <c r="V501" s="111">
        <v>33208000</v>
      </c>
      <c r="W501" s="62" t="s">
        <v>44</v>
      </c>
      <c r="X501" s="62" t="s">
        <v>36</v>
      </c>
      <c r="Y501" s="62" t="s">
        <v>1285</v>
      </c>
      <c r="Z501" s="62" t="s">
        <v>1328</v>
      </c>
      <c r="AA501" s="62">
        <v>6012220601</v>
      </c>
      <c r="AB501" s="62" t="s">
        <v>1287</v>
      </c>
    </row>
    <row r="502" spans="1:28" ht="14.25" customHeight="1" x14ac:dyDescent="0.25">
      <c r="A502" s="62" t="s">
        <v>1206</v>
      </c>
      <c r="B502" s="62" t="s">
        <v>29</v>
      </c>
      <c r="C502" s="69" t="s">
        <v>664</v>
      </c>
      <c r="D502" s="69" t="s">
        <v>31</v>
      </c>
      <c r="E502" s="69">
        <v>33</v>
      </c>
      <c r="F502" s="63" t="s">
        <v>1329</v>
      </c>
      <c r="G502" s="62" t="s">
        <v>664</v>
      </c>
      <c r="H502" s="62" t="s">
        <v>664</v>
      </c>
      <c r="I502" s="62" t="s">
        <v>664</v>
      </c>
      <c r="J502" s="64">
        <v>80111620</v>
      </c>
      <c r="K502" s="98" t="s">
        <v>1330</v>
      </c>
      <c r="L502" s="98" t="s">
        <v>52</v>
      </c>
      <c r="M502" s="62" t="s">
        <v>1331</v>
      </c>
      <c r="N502" s="62" t="s">
        <v>69</v>
      </c>
      <c r="O502" s="62" t="s">
        <v>69</v>
      </c>
      <c r="P502" s="62" t="s">
        <v>69</v>
      </c>
      <c r="Q502" s="62">
        <v>160</v>
      </c>
      <c r="R502" s="62" t="s">
        <v>171</v>
      </c>
      <c r="S502" s="62" t="s">
        <v>126</v>
      </c>
      <c r="T502" s="62" t="s">
        <v>43</v>
      </c>
      <c r="U502" s="111">
        <v>35537600</v>
      </c>
      <c r="V502" s="111">
        <v>35537600</v>
      </c>
      <c r="W502" s="62" t="s">
        <v>44</v>
      </c>
      <c r="X502" s="62" t="s">
        <v>36</v>
      </c>
      <c r="Y502" s="62" t="s">
        <v>133</v>
      </c>
      <c r="Z502" s="62" t="s">
        <v>1332</v>
      </c>
      <c r="AA502" s="62">
        <v>6012220601</v>
      </c>
      <c r="AB502" s="62" t="s">
        <v>1333</v>
      </c>
    </row>
    <row r="503" spans="1:28" ht="14.25" customHeight="1" x14ac:dyDescent="0.25">
      <c r="A503" s="62" t="s">
        <v>1206</v>
      </c>
      <c r="B503" s="62" t="s">
        <v>29</v>
      </c>
      <c r="C503" s="69" t="s">
        <v>664</v>
      </c>
      <c r="D503" s="69" t="s">
        <v>31</v>
      </c>
      <c r="E503" s="69">
        <v>35</v>
      </c>
      <c r="F503" s="63" t="s">
        <v>1334</v>
      </c>
      <c r="G503" s="62" t="s">
        <v>664</v>
      </c>
      <c r="H503" s="62" t="s">
        <v>664</v>
      </c>
      <c r="I503" s="62" t="s">
        <v>664</v>
      </c>
      <c r="J503" s="64">
        <v>80111620</v>
      </c>
      <c r="K503" s="98" t="s">
        <v>1281</v>
      </c>
      <c r="L503" s="98" t="s">
        <v>52</v>
      </c>
      <c r="M503" s="62" t="s">
        <v>1335</v>
      </c>
      <c r="N503" s="62" t="s">
        <v>69</v>
      </c>
      <c r="O503" s="62" t="s">
        <v>69</v>
      </c>
      <c r="P503" s="62" t="s">
        <v>111</v>
      </c>
      <c r="Q503" s="62">
        <v>5</v>
      </c>
      <c r="R503" s="98" t="s">
        <v>41</v>
      </c>
      <c r="S503" s="62" t="s">
        <v>126</v>
      </c>
      <c r="T503" s="62" t="s">
        <v>43</v>
      </c>
      <c r="U503" s="111">
        <v>11676000</v>
      </c>
      <c r="V503" s="111">
        <v>11676000</v>
      </c>
      <c r="W503" s="62" t="s">
        <v>44</v>
      </c>
      <c r="X503" s="62" t="s">
        <v>36</v>
      </c>
      <c r="Y503" s="62" t="s">
        <v>1313</v>
      </c>
      <c r="Z503" s="62" t="s">
        <v>1314</v>
      </c>
      <c r="AA503" s="62">
        <v>6012220601</v>
      </c>
      <c r="AB503" s="62" t="s">
        <v>1315</v>
      </c>
    </row>
    <row r="504" spans="1:28" ht="14.25" customHeight="1" x14ac:dyDescent="0.25">
      <c r="A504" s="62" t="s">
        <v>1206</v>
      </c>
      <c r="B504" s="62" t="s">
        <v>29</v>
      </c>
      <c r="C504" s="69" t="s">
        <v>664</v>
      </c>
      <c r="D504" s="69" t="s">
        <v>31</v>
      </c>
      <c r="E504" s="69">
        <v>35</v>
      </c>
      <c r="F504" s="63" t="s">
        <v>1336</v>
      </c>
      <c r="G504" s="62" t="s">
        <v>664</v>
      </c>
      <c r="H504" s="62" t="s">
        <v>664</v>
      </c>
      <c r="I504" s="62" t="s">
        <v>664</v>
      </c>
      <c r="J504" s="64">
        <v>80111620</v>
      </c>
      <c r="K504" s="98" t="s">
        <v>1281</v>
      </c>
      <c r="L504" s="98" t="s">
        <v>52</v>
      </c>
      <c r="M504" s="62" t="s">
        <v>1337</v>
      </c>
      <c r="N504" s="62" t="s">
        <v>69</v>
      </c>
      <c r="O504" s="62" t="s">
        <v>69</v>
      </c>
      <c r="P504" s="62" t="s">
        <v>111</v>
      </c>
      <c r="Q504" s="62">
        <v>5</v>
      </c>
      <c r="R504" s="98" t="s">
        <v>41</v>
      </c>
      <c r="S504" s="62" t="s">
        <v>126</v>
      </c>
      <c r="T504" s="62" t="s">
        <v>43</v>
      </c>
      <c r="U504" s="111">
        <v>28700000</v>
      </c>
      <c r="V504" s="111">
        <v>28700000</v>
      </c>
      <c r="W504" s="62" t="s">
        <v>44</v>
      </c>
      <c r="X504" s="62" t="s">
        <v>36</v>
      </c>
      <c r="Y504" s="62" t="s">
        <v>133</v>
      </c>
      <c r="Z504" s="62" t="s">
        <v>1332</v>
      </c>
      <c r="AA504" s="62">
        <v>6012220601</v>
      </c>
      <c r="AB504" s="62" t="s">
        <v>1333</v>
      </c>
    </row>
    <row r="505" spans="1:28" ht="14.25" customHeight="1" x14ac:dyDescent="0.25">
      <c r="A505" s="62" t="s">
        <v>1206</v>
      </c>
      <c r="B505" s="62" t="s">
        <v>29</v>
      </c>
      <c r="C505" s="69" t="s">
        <v>664</v>
      </c>
      <c r="D505" s="69" t="s">
        <v>31</v>
      </c>
      <c r="E505" s="69">
        <v>37</v>
      </c>
      <c r="F505" s="63" t="s">
        <v>1338</v>
      </c>
      <c r="G505" s="62" t="s">
        <v>664</v>
      </c>
      <c r="H505" s="62" t="s">
        <v>664</v>
      </c>
      <c r="I505" s="62" t="s">
        <v>664</v>
      </c>
      <c r="J505" s="64">
        <v>80111620</v>
      </c>
      <c r="K505" s="98" t="s">
        <v>1281</v>
      </c>
      <c r="L505" s="98" t="s">
        <v>52</v>
      </c>
      <c r="M505" s="62" t="s">
        <v>1339</v>
      </c>
      <c r="N505" s="62" t="s">
        <v>111</v>
      </c>
      <c r="O505" s="62" t="s">
        <v>111</v>
      </c>
      <c r="P505" s="62" t="s">
        <v>111</v>
      </c>
      <c r="Q505" s="62">
        <v>5</v>
      </c>
      <c r="R505" s="98" t="s">
        <v>41</v>
      </c>
      <c r="S505" s="62" t="s">
        <v>126</v>
      </c>
      <c r="T505" s="62" t="s">
        <v>43</v>
      </c>
      <c r="U505" s="111">
        <v>14894040</v>
      </c>
      <c r="V505" s="111">
        <v>14894040</v>
      </c>
      <c r="W505" s="62" t="s">
        <v>44</v>
      </c>
      <c r="X505" s="62" t="s">
        <v>36</v>
      </c>
      <c r="Y505" s="62" t="s">
        <v>1313</v>
      </c>
      <c r="Z505" s="62" t="s">
        <v>1314</v>
      </c>
      <c r="AA505" s="62">
        <v>6012220601</v>
      </c>
      <c r="AB505" s="62" t="s">
        <v>1315</v>
      </c>
    </row>
    <row r="506" spans="1:28" ht="14.25" customHeight="1" x14ac:dyDescent="0.25">
      <c r="A506" s="62" t="s">
        <v>1206</v>
      </c>
      <c r="B506" s="62" t="s">
        <v>29</v>
      </c>
      <c r="C506" s="69" t="s">
        <v>664</v>
      </c>
      <c r="D506" s="69" t="s">
        <v>31</v>
      </c>
      <c r="E506" s="69">
        <v>37</v>
      </c>
      <c r="F506" s="63" t="s">
        <v>1340</v>
      </c>
      <c r="G506" s="62" t="s">
        <v>664</v>
      </c>
      <c r="H506" s="62" t="s">
        <v>664</v>
      </c>
      <c r="I506" s="62" t="s">
        <v>664</v>
      </c>
      <c r="J506" s="64">
        <v>80111620</v>
      </c>
      <c r="K506" s="98" t="s">
        <v>1281</v>
      </c>
      <c r="L506" s="98" t="s">
        <v>52</v>
      </c>
      <c r="M506" s="62" t="s">
        <v>1341</v>
      </c>
      <c r="N506" s="62" t="s">
        <v>111</v>
      </c>
      <c r="O506" s="62" t="s">
        <v>111</v>
      </c>
      <c r="P506" s="62" t="s">
        <v>111</v>
      </c>
      <c r="Q506" s="62">
        <v>5</v>
      </c>
      <c r="R506" s="98" t="s">
        <v>41</v>
      </c>
      <c r="S506" s="62" t="s">
        <v>126</v>
      </c>
      <c r="T506" s="62" t="s">
        <v>43</v>
      </c>
      <c r="U506" s="111">
        <v>16422250</v>
      </c>
      <c r="V506" s="111">
        <v>16422250</v>
      </c>
      <c r="W506" s="62" t="s">
        <v>44</v>
      </c>
      <c r="X506" s="62" t="s">
        <v>36</v>
      </c>
      <c r="Y506" s="62" t="s">
        <v>1313</v>
      </c>
      <c r="Z506" s="62" t="s">
        <v>1314</v>
      </c>
      <c r="AA506" s="62">
        <v>6012220601</v>
      </c>
      <c r="AB506" s="62" t="s">
        <v>1315</v>
      </c>
    </row>
    <row r="507" spans="1:28" ht="14.25" customHeight="1" x14ac:dyDescent="0.25">
      <c r="A507" s="62" t="s">
        <v>1206</v>
      </c>
      <c r="B507" s="62" t="s">
        <v>977</v>
      </c>
      <c r="C507" s="69" t="s">
        <v>664</v>
      </c>
      <c r="D507" s="69" t="s">
        <v>31</v>
      </c>
      <c r="E507" s="69" t="s">
        <v>83</v>
      </c>
      <c r="F507" s="63" t="s">
        <v>1342</v>
      </c>
      <c r="G507" s="62" t="s">
        <v>664</v>
      </c>
      <c r="H507" s="62" t="s">
        <v>664</v>
      </c>
      <c r="I507" s="62" t="s">
        <v>664</v>
      </c>
      <c r="J507" s="64">
        <v>80111620</v>
      </c>
      <c r="K507" s="98" t="s">
        <v>1311</v>
      </c>
      <c r="L507" s="98" t="s">
        <v>52</v>
      </c>
      <c r="M507" s="98" t="s">
        <v>1343</v>
      </c>
      <c r="N507" s="98" t="s">
        <v>60</v>
      </c>
      <c r="O507" s="98" t="s">
        <v>60</v>
      </c>
      <c r="P507" s="98" t="s">
        <v>60</v>
      </c>
      <c r="Q507" s="62">
        <v>11.5</v>
      </c>
      <c r="R507" s="98" t="s">
        <v>41</v>
      </c>
      <c r="S507" s="98" t="s">
        <v>42</v>
      </c>
      <c r="T507" s="98" t="s">
        <v>43</v>
      </c>
      <c r="U507" s="71">
        <v>91335300</v>
      </c>
      <c r="V507" s="71">
        <v>91335300</v>
      </c>
      <c r="W507" s="98" t="s">
        <v>44</v>
      </c>
      <c r="X507" s="98" t="s">
        <v>36</v>
      </c>
      <c r="Y507" s="98" t="s">
        <v>984</v>
      </c>
      <c r="Z507" s="98" t="s">
        <v>985</v>
      </c>
      <c r="AA507" s="62">
        <v>6012220601</v>
      </c>
      <c r="AB507" s="98" t="s">
        <v>986</v>
      </c>
    </row>
    <row r="508" spans="1:28" ht="14.25" customHeight="1" x14ac:dyDescent="0.25">
      <c r="A508" s="62" t="s">
        <v>1206</v>
      </c>
      <c r="B508" s="62" t="s">
        <v>977</v>
      </c>
      <c r="C508" s="69" t="s">
        <v>664</v>
      </c>
      <c r="D508" s="69" t="s">
        <v>31</v>
      </c>
      <c r="E508" s="69" t="s">
        <v>83</v>
      </c>
      <c r="F508" s="63" t="s">
        <v>1344</v>
      </c>
      <c r="G508" s="62" t="s">
        <v>664</v>
      </c>
      <c r="H508" s="62" t="s">
        <v>664</v>
      </c>
      <c r="I508" s="62" t="s">
        <v>664</v>
      </c>
      <c r="J508" s="64">
        <v>80111620</v>
      </c>
      <c r="K508" s="98" t="s">
        <v>1311</v>
      </c>
      <c r="L508" s="98" t="s">
        <v>52</v>
      </c>
      <c r="M508" s="98" t="s">
        <v>1345</v>
      </c>
      <c r="N508" s="98" t="s">
        <v>60</v>
      </c>
      <c r="O508" s="98" t="s">
        <v>60</v>
      </c>
      <c r="P508" s="98" t="s">
        <v>60</v>
      </c>
      <c r="Q508" s="62">
        <v>11.5</v>
      </c>
      <c r="R508" s="98" t="s">
        <v>41</v>
      </c>
      <c r="S508" s="98" t="s">
        <v>42</v>
      </c>
      <c r="T508" s="98" t="s">
        <v>43</v>
      </c>
      <c r="U508" s="71">
        <v>91335300</v>
      </c>
      <c r="V508" s="71">
        <v>91335300</v>
      </c>
      <c r="W508" s="98" t="s">
        <v>44</v>
      </c>
      <c r="X508" s="98" t="s">
        <v>36</v>
      </c>
      <c r="Y508" s="98" t="s">
        <v>984</v>
      </c>
      <c r="Z508" s="98" t="s">
        <v>985</v>
      </c>
      <c r="AA508" s="62">
        <v>6012220601</v>
      </c>
      <c r="AB508" s="98" t="s">
        <v>986</v>
      </c>
    </row>
    <row r="509" spans="1:28" ht="14.25" customHeight="1" x14ac:dyDescent="0.25">
      <c r="A509" s="62" t="s">
        <v>1206</v>
      </c>
      <c r="B509" s="62" t="s">
        <v>977</v>
      </c>
      <c r="C509" s="69" t="s">
        <v>664</v>
      </c>
      <c r="D509" s="69" t="s">
        <v>31</v>
      </c>
      <c r="E509" s="69" t="s">
        <v>83</v>
      </c>
      <c r="F509" s="63" t="s">
        <v>1346</v>
      </c>
      <c r="G509" s="62" t="s">
        <v>664</v>
      </c>
      <c r="H509" s="62" t="s">
        <v>664</v>
      </c>
      <c r="I509" s="62" t="s">
        <v>664</v>
      </c>
      <c r="J509" s="64">
        <v>80111620</v>
      </c>
      <c r="K509" s="98" t="s">
        <v>1311</v>
      </c>
      <c r="L509" s="98" t="s">
        <v>52</v>
      </c>
      <c r="M509" s="98" t="s">
        <v>1347</v>
      </c>
      <c r="N509" s="98" t="s">
        <v>54</v>
      </c>
      <c r="O509" s="98" t="s">
        <v>54</v>
      </c>
      <c r="P509" s="98" t="s">
        <v>54</v>
      </c>
      <c r="Q509" s="62">
        <v>10.5</v>
      </c>
      <c r="R509" s="98" t="s">
        <v>41</v>
      </c>
      <c r="S509" s="98" t="s">
        <v>42</v>
      </c>
      <c r="T509" s="98" t="s">
        <v>43</v>
      </c>
      <c r="U509" s="71">
        <v>65378250</v>
      </c>
      <c r="V509" s="71">
        <v>65378250</v>
      </c>
      <c r="W509" s="98" t="s">
        <v>44</v>
      </c>
      <c r="X509" s="98" t="s">
        <v>36</v>
      </c>
      <c r="Y509" s="98" t="s">
        <v>984</v>
      </c>
      <c r="Z509" s="98" t="s">
        <v>985</v>
      </c>
      <c r="AA509" s="62">
        <v>6012220601</v>
      </c>
      <c r="AB509" s="98" t="s">
        <v>986</v>
      </c>
    </row>
    <row r="510" spans="1:28" ht="14.25" customHeight="1" x14ac:dyDescent="0.25">
      <c r="A510" s="62" t="s">
        <v>1206</v>
      </c>
      <c r="B510" s="62" t="s">
        <v>977</v>
      </c>
      <c r="C510" s="69" t="s">
        <v>664</v>
      </c>
      <c r="D510" s="69" t="s">
        <v>31</v>
      </c>
      <c r="E510" s="69" t="s">
        <v>83</v>
      </c>
      <c r="F510" s="63" t="s">
        <v>1348</v>
      </c>
      <c r="G510" s="62" t="s">
        <v>664</v>
      </c>
      <c r="H510" s="62" t="s">
        <v>664</v>
      </c>
      <c r="I510" s="62" t="s">
        <v>664</v>
      </c>
      <c r="J510" s="64">
        <v>80111620</v>
      </c>
      <c r="K510" s="98" t="s">
        <v>1311</v>
      </c>
      <c r="L510" s="98" t="s">
        <v>52</v>
      </c>
      <c r="M510" s="98" t="s">
        <v>1349</v>
      </c>
      <c r="N510" s="98" t="s">
        <v>60</v>
      </c>
      <c r="O510" s="98" t="s">
        <v>60</v>
      </c>
      <c r="P510" s="98" t="s">
        <v>60</v>
      </c>
      <c r="Q510" s="62">
        <v>6</v>
      </c>
      <c r="R510" s="98" t="s">
        <v>41</v>
      </c>
      <c r="S510" s="98" t="s">
        <v>42</v>
      </c>
      <c r="T510" s="98" t="s">
        <v>43</v>
      </c>
      <c r="U510" s="71">
        <v>20748000</v>
      </c>
      <c r="V510" s="71">
        <v>20748000</v>
      </c>
      <c r="W510" s="98" t="s">
        <v>44</v>
      </c>
      <c r="X510" s="98" t="s">
        <v>36</v>
      </c>
      <c r="Y510" s="98" t="s">
        <v>984</v>
      </c>
      <c r="Z510" s="98" t="s">
        <v>985</v>
      </c>
      <c r="AA510" s="62">
        <v>6012220601</v>
      </c>
      <c r="AB510" s="98" t="s">
        <v>986</v>
      </c>
    </row>
    <row r="511" spans="1:28" ht="14.25" customHeight="1" x14ac:dyDescent="0.25">
      <c r="A511" s="62" t="s">
        <v>1206</v>
      </c>
      <c r="B511" s="62" t="s">
        <v>977</v>
      </c>
      <c r="C511" s="69" t="s">
        <v>664</v>
      </c>
      <c r="D511" s="69" t="s">
        <v>31</v>
      </c>
      <c r="E511" s="69" t="s">
        <v>83</v>
      </c>
      <c r="F511" s="63" t="s">
        <v>1350</v>
      </c>
      <c r="G511" s="62" t="s">
        <v>664</v>
      </c>
      <c r="H511" s="62" t="s">
        <v>664</v>
      </c>
      <c r="I511" s="62" t="s">
        <v>664</v>
      </c>
      <c r="J511" s="64">
        <v>80111620</v>
      </c>
      <c r="K511" s="98" t="s">
        <v>1311</v>
      </c>
      <c r="L511" s="98" t="s">
        <v>52</v>
      </c>
      <c r="M511" s="98" t="s">
        <v>1351</v>
      </c>
      <c r="N511" s="98" t="s">
        <v>60</v>
      </c>
      <c r="O511" s="98" t="s">
        <v>60</v>
      </c>
      <c r="P511" s="98" t="s">
        <v>60</v>
      </c>
      <c r="Q511" s="62">
        <v>11</v>
      </c>
      <c r="R511" s="98" t="s">
        <v>41</v>
      </c>
      <c r="S511" s="98" t="s">
        <v>42</v>
      </c>
      <c r="T511" s="98" t="s">
        <v>43</v>
      </c>
      <c r="U511" s="71">
        <v>36139950</v>
      </c>
      <c r="V511" s="71">
        <v>36139950</v>
      </c>
      <c r="W511" s="98" t="s">
        <v>44</v>
      </c>
      <c r="X511" s="98" t="s">
        <v>36</v>
      </c>
      <c r="Y511" s="98" t="s">
        <v>984</v>
      </c>
      <c r="Z511" s="98" t="s">
        <v>985</v>
      </c>
      <c r="AA511" s="62">
        <v>6012220601</v>
      </c>
      <c r="AB511" s="98" t="s">
        <v>986</v>
      </c>
    </row>
    <row r="512" spans="1:28" ht="14.25" customHeight="1" x14ac:dyDescent="0.25">
      <c r="A512" s="62" t="s">
        <v>1206</v>
      </c>
      <c r="B512" s="62" t="s">
        <v>977</v>
      </c>
      <c r="C512" s="69" t="s">
        <v>664</v>
      </c>
      <c r="D512" s="69" t="s">
        <v>31</v>
      </c>
      <c r="E512" s="69" t="s">
        <v>83</v>
      </c>
      <c r="F512" s="63" t="s">
        <v>1352</v>
      </c>
      <c r="G512" s="62" t="s">
        <v>664</v>
      </c>
      <c r="H512" s="62" t="s">
        <v>664</v>
      </c>
      <c r="I512" s="62" t="s">
        <v>664</v>
      </c>
      <c r="J512" s="64">
        <v>80111620</v>
      </c>
      <c r="K512" s="98" t="s">
        <v>1311</v>
      </c>
      <c r="L512" s="98" t="s">
        <v>52</v>
      </c>
      <c r="M512" s="98" t="s">
        <v>1353</v>
      </c>
      <c r="N512" s="98" t="s">
        <v>60</v>
      </c>
      <c r="O512" s="98" t="s">
        <v>60</v>
      </c>
      <c r="P512" s="98" t="s">
        <v>54</v>
      </c>
      <c r="Q512" s="62">
        <v>11</v>
      </c>
      <c r="R512" s="98" t="s">
        <v>41</v>
      </c>
      <c r="S512" s="98" t="s">
        <v>42</v>
      </c>
      <c r="T512" s="98" t="s">
        <v>43</v>
      </c>
      <c r="U512" s="71">
        <v>36139950</v>
      </c>
      <c r="V512" s="71">
        <v>36139950</v>
      </c>
      <c r="W512" s="98" t="s">
        <v>44</v>
      </c>
      <c r="X512" s="98" t="s">
        <v>36</v>
      </c>
      <c r="Y512" s="98" t="s">
        <v>984</v>
      </c>
      <c r="Z512" s="98" t="s">
        <v>985</v>
      </c>
      <c r="AA512" s="62">
        <v>6012220601</v>
      </c>
      <c r="AB512" s="98" t="s">
        <v>986</v>
      </c>
    </row>
    <row r="513" spans="1:28" ht="14.25" customHeight="1" x14ac:dyDescent="0.25">
      <c r="A513" s="62" t="s">
        <v>1206</v>
      </c>
      <c r="B513" s="62" t="s">
        <v>977</v>
      </c>
      <c r="C513" s="69" t="s">
        <v>664</v>
      </c>
      <c r="D513" s="69" t="s">
        <v>31</v>
      </c>
      <c r="E513" s="69" t="s">
        <v>83</v>
      </c>
      <c r="F513" s="63" t="s">
        <v>1354</v>
      </c>
      <c r="G513" s="62" t="s">
        <v>664</v>
      </c>
      <c r="H513" s="62" t="s">
        <v>664</v>
      </c>
      <c r="I513" s="62" t="s">
        <v>664</v>
      </c>
      <c r="J513" s="64">
        <v>80111620</v>
      </c>
      <c r="K513" s="98" t="s">
        <v>1311</v>
      </c>
      <c r="L513" s="98" t="s">
        <v>52</v>
      </c>
      <c r="M513" s="98" t="s">
        <v>1355</v>
      </c>
      <c r="N513" s="98" t="s">
        <v>60</v>
      </c>
      <c r="O513" s="98" t="s">
        <v>60</v>
      </c>
      <c r="P513" s="98" t="s">
        <v>60</v>
      </c>
      <c r="Q513" s="62">
        <v>11</v>
      </c>
      <c r="R513" s="98" t="s">
        <v>41</v>
      </c>
      <c r="S513" s="98" t="s">
        <v>42</v>
      </c>
      <c r="T513" s="98" t="s">
        <v>43</v>
      </c>
      <c r="U513" s="71">
        <v>36139950</v>
      </c>
      <c r="V513" s="71">
        <v>36139950</v>
      </c>
      <c r="W513" s="98" t="s">
        <v>44</v>
      </c>
      <c r="X513" s="98" t="s">
        <v>36</v>
      </c>
      <c r="Y513" s="98" t="s">
        <v>984</v>
      </c>
      <c r="Z513" s="98" t="s">
        <v>985</v>
      </c>
      <c r="AA513" s="62">
        <v>6012220601</v>
      </c>
      <c r="AB513" s="98" t="s">
        <v>986</v>
      </c>
    </row>
    <row r="514" spans="1:28" ht="14.25" customHeight="1" x14ac:dyDescent="0.25">
      <c r="A514" s="62" t="s">
        <v>1206</v>
      </c>
      <c r="B514" s="62" t="s">
        <v>977</v>
      </c>
      <c r="C514" s="69" t="s">
        <v>664</v>
      </c>
      <c r="D514" s="69" t="s">
        <v>31</v>
      </c>
      <c r="E514" s="69" t="s">
        <v>83</v>
      </c>
      <c r="F514" s="63" t="s">
        <v>1356</v>
      </c>
      <c r="G514" s="62" t="s">
        <v>664</v>
      </c>
      <c r="H514" s="62" t="s">
        <v>664</v>
      </c>
      <c r="I514" s="62" t="s">
        <v>664</v>
      </c>
      <c r="J514" s="64">
        <v>80111620</v>
      </c>
      <c r="K514" s="98" t="s">
        <v>1311</v>
      </c>
      <c r="L514" s="98" t="s">
        <v>52</v>
      </c>
      <c r="M514" s="98" t="s">
        <v>1357</v>
      </c>
      <c r="N514" s="98" t="s">
        <v>60</v>
      </c>
      <c r="O514" s="98" t="s">
        <v>60</v>
      </c>
      <c r="P514" s="98" t="s">
        <v>54</v>
      </c>
      <c r="Q514" s="62">
        <v>11</v>
      </c>
      <c r="R514" s="98" t="s">
        <v>41</v>
      </c>
      <c r="S514" s="98" t="s">
        <v>42</v>
      </c>
      <c r="T514" s="98" t="s">
        <v>43</v>
      </c>
      <c r="U514" s="71">
        <v>36139950</v>
      </c>
      <c r="V514" s="71">
        <v>36139950</v>
      </c>
      <c r="W514" s="98" t="s">
        <v>44</v>
      </c>
      <c r="X514" s="98" t="s">
        <v>36</v>
      </c>
      <c r="Y514" s="98" t="s">
        <v>984</v>
      </c>
      <c r="Z514" s="98" t="s">
        <v>985</v>
      </c>
      <c r="AA514" s="62">
        <v>6012220601</v>
      </c>
      <c r="AB514" s="98" t="s">
        <v>986</v>
      </c>
    </row>
    <row r="515" spans="1:28" ht="14.25" customHeight="1" x14ac:dyDescent="0.25">
      <c r="A515" s="62" t="s">
        <v>1206</v>
      </c>
      <c r="B515" s="62" t="s">
        <v>977</v>
      </c>
      <c r="C515" s="69" t="s">
        <v>664</v>
      </c>
      <c r="D515" s="69" t="s">
        <v>31</v>
      </c>
      <c r="E515" s="69" t="s">
        <v>83</v>
      </c>
      <c r="F515" s="63" t="s">
        <v>1358</v>
      </c>
      <c r="G515" s="62" t="s">
        <v>664</v>
      </c>
      <c r="H515" s="62" t="s">
        <v>664</v>
      </c>
      <c r="I515" s="62" t="s">
        <v>664</v>
      </c>
      <c r="J515" s="64">
        <v>80111620</v>
      </c>
      <c r="K515" s="98" t="s">
        <v>1311</v>
      </c>
      <c r="L515" s="98" t="s">
        <v>52</v>
      </c>
      <c r="M515" s="98" t="s">
        <v>1359</v>
      </c>
      <c r="N515" s="98" t="s">
        <v>60</v>
      </c>
      <c r="O515" s="98" t="s">
        <v>60</v>
      </c>
      <c r="P515" s="98" t="s">
        <v>54</v>
      </c>
      <c r="Q515" s="62">
        <v>11</v>
      </c>
      <c r="R515" s="98" t="s">
        <v>41</v>
      </c>
      <c r="S515" s="98" t="s">
        <v>42</v>
      </c>
      <c r="T515" s="98" t="s">
        <v>43</v>
      </c>
      <c r="U515" s="71">
        <v>36139950</v>
      </c>
      <c r="V515" s="71">
        <v>36139950</v>
      </c>
      <c r="W515" s="98" t="s">
        <v>44</v>
      </c>
      <c r="X515" s="98" t="s">
        <v>36</v>
      </c>
      <c r="Y515" s="98" t="s">
        <v>984</v>
      </c>
      <c r="Z515" s="98" t="s">
        <v>985</v>
      </c>
      <c r="AA515" s="62">
        <v>6012220601</v>
      </c>
      <c r="AB515" s="98" t="s">
        <v>986</v>
      </c>
    </row>
    <row r="516" spans="1:28" ht="14.25" customHeight="1" x14ac:dyDescent="0.25">
      <c r="A516" s="62" t="s">
        <v>1206</v>
      </c>
      <c r="B516" s="62" t="s">
        <v>977</v>
      </c>
      <c r="C516" s="69" t="s">
        <v>664</v>
      </c>
      <c r="D516" s="69" t="s">
        <v>31</v>
      </c>
      <c r="E516" s="69" t="s">
        <v>83</v>
      </c>
      <c r="F516" s="63" t="s">
        <v>1360</v>
      </c>
      <c r="G516" s="62" t="s">
        <v>664</v>
      </c>
      <c r="H516" s="62" t="s">
        <v>664</v>
      </c>
      <c r="I516" s="62" t="s">
        <v>664</v>
      </c>
      <c r="J516" s="64">
        <v>80111620</v>
      </c>
      <c r="K516" s="98" t="s">
        <v>1311</v>
      </c>
      <c r="L516" s="98" t="s">
        <v>52</v>
      </c>
      <c r="M516" s="98" t="s">
        <v>1361</v>
      </c>
      <c r="N516" s="98" t="s">
        <v>60</v>
      </c>
      <c r="O516" s="98" t="s">
        <v>60</v>
      </c>
      <c r="P516" s="98" t="s">
        <v>54</v>
      </c>
      <c r="Q516" s="62">
        <v>11</v>
      </c>
      <c r="R516" s="98" t="s">
        <v>41</v>
      </c>
      <c r="S516" s="98" t="s">
        <v>42</v>
      </c>
      <c r="T516" s="98" t="s">
        <v>43</v>
      </c>
      <c r="U516" s="71">
        <v>36139950</v>
      </c>
      <c r="V516" s="71">
        <v>36139950</v>
      </c>
      <c r="W516" s="98" t="s">
        <v>44</v>
      </c>
      <c r="X516" s="98" t="s">
        <v>36</v>
      </c>
      <c r="Y516" s="98" t="s">
        <v>984</v>
      </c>
      <c r="Z516" s="98" t="s">
        <v>985</v>
      </c>
      <c r="AA516" s="62">
        <v>6012220601</v>
      </c>
      <c r="AB516" s="98" t="s">
        <v>986</v>
      </c>
    </row>
    <row r="517" spans="1:28" ht="14.25" customHeight="1" x14ac:dyDescent="0.25">
      <c r="A517" s="62" t="s">
        <v>1206</v>
      </c>
      <c r="B517" s="62" t="s">
        <v>977</v>
      </c>
      <c r="C517" s="69" t="s">
        <v>664</v>
      </c>
      <c r="D517" s="69" t="s">
        <v>31</v>
      </c>
      <c r="E517" s="69" t="s">
        <v>83</v>
      </c>
      <c r="F517" s="63" t="s">
        <v>1362</v>
      </c>
      <c r="G517" s="62" t="s">
        <v>664</v>
      </c>
      <c r="H517" s="62" t="s">
        <v>664</v>
      </c>
      <c r="I517" s="62" t="s">
        <v>664</v>
      </c>
      <c r="J517" s="64">
        <v>80111620</v>
      </c>
      <c r="K517" s="98" t="s">
        <v>1311</v>
      </c>
      <c r="L517" s="98" t="s">
        <v>52</v>
      </c>
      <c r="M517" s="98" t="s">
        <v>1363</v>
      </c>
      <c r="N517" s="98" t="s">
        <v>60</v>
      </c>
      <c r="O517" s="98" t="s">
        <v>60</v>
      </c>
      <c r="P517" s="98" t="s">
        <v>54</v>
      </c>
      <c r="Q517" s="62">
        <v>11</v>
      </c>
      <c r="R517" s="98" t="s">
        <v>41</v>
      </c>
      <c r="S517" s="98" t="s">
        <v>42</v>
      </c>
      <c r="T517" s="98" t="s">
        <v>43</v>
      </c>
      <c r="U517" s="71">
        <v>36139950</v>
      </c>
      <c r="V517" s="71">
        <v>36139950</v>
      </c>
      <c r="W517" s="98" t="s">
        <v>44</v>
      </c>
      <c r="X517" s="98" t="s">
        <v>36</v>
      </c>
      <c r="Y517" s="98" t="s">
        <v>984</v>
      </c>
      <c r="Z517" s="98" t="s">
        <v>985</v>
      </c>
      <c r="AA517" s="62">
        <v>6012220601</v>
      </c>
      <c r="AB517" s="98" t="s">
        <v>986</v>
      </c>
    </row>
    <row r="518" spans="1:28" ht="14.25" customHeight="1" x14ac:dyDescent="0.25">
      <c r="A518" s="62" t="s">
        <v>1206</v>
      </c>
      <c r="B518" s="62" t="s">
        <v>977</v>
      </c>
      <c r="C518" s="69" t="s">
        <v>664</v>
      </c>
      <c r="D518" s="69" t="s">
        <v>31</v>
      </c>
      <c r="E518" s="69" t="s">
        <v>83</v>
      </c>
      <c r="F518" s="63" t="s">
        <v>1364</v>
      </c>
      <c r="G518" s="62" t="s">
        <v>664</v>
      </c>
      <c r="H518" s="62" t="s">
        <v>664</v>
      </c>
      <c r="I518" s="62" t="s">
        <v>664</v>
      </c>
      <c r="J518" s="64">
        <v>80111620</v>
      </c>
      <c r="K518" s="98" t="s">
        <v>1311</v>
      </c>
      <c r="L518" s="98" t="s">
        <v>52</v>
      </c>
      <c r="M518" s="98" t="s">
        <v>1365</v>
      </c>
      <c r="N518" s="98" t="s">
        <v>60</v>
      </c>
      <c r="O518" s="98" t="s">
        <v>60</v>
      </c>
      <c r="P518" s="98" t="s">
        <v>54</v>
      </c>
      <c r="Q518" s="62">
        <v>11</v>
      </c>
      <c r="R518" s="98" t="s">
        <v>41</v>
      </c>
      <c r="S518" s="98" t="s">
        <v>42</v>
      </c>
      <c r="T518" s="98" t="s">
        <v>43</v>
      </c>
      <c r="U518" s="71">
        <v>39939900</v>
      </c>
      <c r="V518" s="71">
        <v>39939900</v>
      </c>
      <c r="W518" s="98" t="s">
        <v>44</v>
      </c>
      <c r="X518" s="98" t="s">
        <v>36</v>
      </c>
      <c r="Y518" s="98" t="s">
        <v>984</v>
      </c>
      <c r="Z518" s="98" t="s">
        <v>985</v>
      </c>
      <c r="AA518" s="62">
        <v>6012220601</v>
      </c>
      <c r="AB518" s="98" t="s">
        <v>986</v>
      </c>
    </row>
    <row r="519" spans="1:28" ht="14.25" customHeight="1" x14ac:dyDescent="0.25">
      <c r="A519" s="62" t="s">
        <v>1206</v>
      </c>
      <c r="B519" s="62" t="s">
        <v>977</v>
      </c>
      <c r="C519" s="69" t="s">
        <v>664</v>
      </c>
      <c r="D519" s="69" t="s">
        <v>31</v>
      </c>
      <c r="E519" s="69" t="s">
        <v>83</v>
      </c>
      <c r="F519" s="63" t="s">
        <v>1366</v>
      </c>
      <c r="G519" s="62" t="s">
        <v>664</v>
      </c>
      <c r="H519" s="62" t="s">
        <v>664</v>
      </c>
      <c r="I519" s="62" t="s">
        <v>664</v>
      </c>
      <c r="J519" s="64">
        <v>80111620</v>
      </c>
      <c r="K519" s="98" t="s">
        <v>1311</v>
      </c>
      <c r="L519" s="98" t="s">
        <v>52</v>
      </c>
      <c r="M519" s="98" t="s">
        <v>1367</v>
      </c>
      <c r="N519" s="98" t="s">
        <v>60</v>
      </c>
      <c r="O519" s="98" t="s">
        <v>60</v>
      </c>
      <c r="P519" s="98" t="s">
        <v>54</v>
      </c>
      <c r="Q519" s="62">
        <v>11</v>
      </c>
      <c r="R519" s="98" t="s">
        <v>41</v>
      </c>
      <c r="S519" s="98" t="s">
        <v>42</v>
      </c>
      <c r="T519" s="98" t="s">
        <v>43</v>
      </c>
      <c r="U519" s="71">
        <v>39939900</v>
      </c>
      <c r="V519" s="71">
        <v>39939900</v>
      </c>
      <c r="W519" s="98" t="s">
        <v>44</v>
      </c>
      <c r="X519" s="98" t="s">
        <v>36</v>
      </c>
      <c r="Y519" s="98" t="s">
        <v>984</v>
      </c>
      <c r="Z519" s="98" t="s">
        <v>985</v>
      </c>
      <c r="AA519" s="62">
        <v>6012220601</v>
      </c>
      <c r="AB519" s="98" t="s">
        <v>986</v>
      </c>
    </row>
    <row r="520" spans="1:28" ht="14.25" customHeight="1" x14ac:dyDescent="0.25">
      <c r="A520" s="62" t="s">
        <v>1206</v>
      </c>
      <c r="B520" s="62" t="s">
        <v>977</v>
      </c>
      <c r="C520" s="69" t="s">
        <v>664</v>
      </c>
      <c r="D520" s="69" t="s">
        <v>31</v>
      </c>
      <c r="E520" s="69">
        <v>26</v>
      </c>
      <c r="F520" s="63" t="s">
        <v>1368</v>
      </c>
      <c r="G520" s="62" t="s">
        <v>664</v>
      </c>
      <c r="H520" s="62" t="s">
        <v>664</v>
      </c>
      <c r="I520" s="62" t="s">
        <v>664</v>
      </c>
      <c r="J520" s="64">
        <v>80111620</v>
      </c>
      <c r="K520" s="98" t="s">
        <v>1311</v>
      </c>
      <c r="L520" s="98" t="s">
        <v>52</v>
      </c>
      <c r="M520" s="98" t="s">
        <v>1369</v>
      </c>
      <c r="N520" s="98" t="s">
        <v>96</v>
      </c>
      <c r="O520" s="98" t="s">
        <v>96</v>
      </c>
      <c r="P520" s="98" t="s">
        <v>96</v>
      </c>
      <c r="Q520" s="62">
        <v>7</v>
      </c>
      <c r="R520" s="98" t="s">
        <v>41</v>
      </c>
      <c r="S520" s="98" t="s">
        <v>42</v>
      </c>
      <c r="T520" s="98" t="s">
        <v>43</v>
      </c>
      <c r="U520" s="71">
        <v>23579430</v>
      </c>
      <c r="V520" s="71">
        <v>23579430</v>
      </c>
      <c r="W520" s="98" t="s">
        <v>44</v>
      </c>
      <c r="X520" s="98" t="s">
        <v>36</v>
      </c>
      <c r="Y520" s="98" t="s">
        <v>984</v>
      </c>
      <c r="Z520" s="98" t="s">
        <v>985</v>
      </c>
      <c r="AA520" s="62">
        <v>6012220601</v>
      </c>
      <c r="AB520" s="98" t="s">
        <v>986</v>
      </c>
    </row>
    <row r="521" spans="1:28" ht="14.25" customHeight="1" x14ac:dyDescent="0.25">
      <c r="A521" s="62" t="s">
        <v>1206</v>
      </c>
      <c r="B521" s="62" t="s">
        <v>977</v>
      </c>
      <c r="C521" s="69" t="s">
        <v>664</v>
      </c>
      <c r="D521" s="69" t="s">
        <v>31</v>
      </c>
      <c r="E521" s="69">
        <v>26</v>
      </c>
      <c r="F521" s="63" t="s">
        <v>1370</v>
      </c>
      <c r="G521" s="62" t="s">
        <v>664</v>
      </c>
      <c r="H521" s="62" t="s">
        <v>664</v>
      </c>
      <c r="I521" s="62" t="s">
        <v>664</v>
      </c>
      <c r="J521" s="64">
        <v>80111620</v>
      </c>
      <c r="K521" s="98" t="s">
        <v>1311</v>
      </c>
      <c r="L521" s="98" t="s">
        <v>52</v>
      </c>
      <c r="M521" s="98" t="s">
        <v>1371</v>
      </c>
      <c r="N521" s="98" t="s">
        <v>96</v>
      </c>
      <c r="O521" s="98" t="s">
        <v>96</v>
      </c>
      <c r="P521" s="98" t="s">
        <v>96</v>
      </c>
      <c r="Q521" s="62">
        <v>7</v>
      </c>
      <c r="R521" s="98" t="s">
        <v>41</v>
      </c>
      <c r="S521" s="98" t="s">
        <v>42</v>
      </c>
      <c r="T521" s="98" t="s">
        <v>43</v>
      </c>
      <c r="U521" s="71">
        <v>23326695</v>
      </c>
      <c r="V521" s="71">
        <v>23326695</v>
      </c>
      <c r="W521" s="98" t="s">
        <v>44</v>
      </c>
      <c r="X521" s="98" t="s">
        <v>36</v>
      </c>
      <c r="Y521" s="98" t="s">
        <v>984</v>
      </c>
      <c r="Z521" s="98" t="s">
        <v>985</v>
      </c>
      <c r="AA521" s="62">
        <v>6012220601</v>
      </c>
      <c r="AB521" s="98" t="s">
        <v>986</v>
      </c>
    </row>
    <row r="522" spans="1:28" ht="14.25" customHeight="1" x14ac:dyDescent="0.25">
      <c r="A522" s="62" t="s">
        <v>1206</v>
      </c>
      <c r="B522" s="62" t="s">
        <v>977</v>
      </c>
      <c r="C522" s="69" t="s">
        <v>664</v>
      </c>
      <c r="D522" s="69" t="s">
        <v>31</v>
      </c>
      <c r="E522" s="69">
        <v>26</v>
      </c>
      <c r="F522" s="63" t="s">
        <v>1372</v>
      </c>
      <c r="G522" s="62" t="s">
        <v>664</v>
      </c>
      <c r="H522" s="62" t="s">
        <v>664</v>
      </c>
      <c r="I522" s="62" t="s">
        <v>664</v>
      </c>
      <c r="J522" s="64">
        <v>80111620</v>
      </c>
      <c r="K522" s="98" t="s">
        <v>1311</v>
      </c>
      <c r="L522" s="98" t="s">
        <v>52</v>
      </c>
      <c r="M522" s="98" t="s">
        <v>1373</v>
      </c>
      <c r="N522" s="98" t="s">
        <v>96</v>
      </c>
      <c r="O522" s="98" t="s">
        <v>96</v>
      </c>
      <c r="P522" s="98" t="s">
        <v>96</v>
      </c>
      <c r="Q522" s="62">
        <v>7</v>
      </c>
      <c r="R522" s="98" t="s">
        <v>41</v>
      </c>
      <c r="S522" s="98" t="s">
        <v>42</v>
      </c>
      <c r="T522" s="98" t="s">
        <v>43</v>
      </c>
      <c r="U522" s="71">
        <v>23326695</v>
      </c>
      <c r="V522" s="71">
        <v>23326695</v>
      </c>
      <c r="W522" s="98" t="s">
        <v>44</v>
      </c>
      <c r="X522" s="98" t="s">
        <v>36</v>
      </c>
      <c r="Y522" s="98" t="s">
        <v>984</v>
      </c>
      <c r="Z522" s="98" t="s">
        <v>985</v>
      </c>
      <c r="AA522" s="62">
        <v>6012220601</v>
      </c>
      <c r="AB522" s="98" t="s">
        <v>986</v>
      </c>
    </row>
    <row r="523" spans="1:28" ht="14.25" customHeight="1" x14ac:dyDescent="0.25">
      <c r="A523" s="62" t="s">
        <v>1206</v>
      </c>
      <c r="B523" s="62" t="s">
        <v>977</v>
      </c>
      <c r="C523" s="69" t="s">
        <v>664</v>
      </c>
      <c r="D523" s="69" t="s">
        <v>31</v>
      </c>
      <c r="E523" s="69" t="s">
        <v>83</v>
      </c>
      <c r="F523" s="63" t="s">
        <v>1374</v>
      </c>
      <c r="G523" s="62" t="s">
        <v>664</v>
      </c>
      <c r="H523" s="62" t="s">
        <v>664</v>
      </c>
      <c r="I523" s="62" t="s">
        <v>664</v>
      </c>
      <c r="J523" s="64">
        <v>80111620</v>
      </c>
      <c r="K523" s="98" t="s">
        <v>1311</v>
      </c>
      <c r="L523" s="98" t="s">
        <v>52</v>
      </c>
      <c r="M523" s="98" t="s">
        <v>1375</v>
      </c>
      <c r="N523" s="98" t="s">
        <v>60</v>
      </c>
      <c r="O523" s="98" t="s">
        <v>60</v>
      </c>
      <c r="P523" s="98" t="s">
        <v>54</v>
      </c>
      <c r="Q523" s="62">
        <v>11</v>
      </c>
      <c r="R523" s="98" t="s">
        <v>41</v>
      </c>
      <c r="S523" s="98" t="s">
        <v>42</v>
      </c>
      <c r="T523" s="98" t="s">
        <v>43</v>
      </c>
      <c r="U523" s="71">
        <v>48117300</v>
      </c>
      <c r="V523" s="71">
        <v>48117300</v>
      </c>
      <c r="W523" s="98" t="s">
        <v>44</v>
      </c>
      <c r="X523" s="98" t="s">
        <v>36</v>
      </c>
      <c r="Y523" s="98" t="s">
        <v>984</v>
      </c>
      <c r="Z523" s="98" t="s">
        <v>985</v>
      </c>
      <c r="AA523" s="62">
        <v>6012220601</v>
      </c>
      <c r="AB523" s="98" t="s">
        <v>986</v>
      </c>
    </row>
    <row r="524" spans="1:28" ht="14.25" customHeight="1" x14ac:dyDescent="0.25">
      <c r="A524" s="62" t="s">
        <v>1206</v>
      </c>
      <c r="B524" s="62" t="s">
        <v>977</v>
      </c>
      <c r="C524" s="69" t="s">
        <v>664</v>
      </c>
      <c r="D524" s="69" t="s">
        <v>31</v>
      </c>
      <c r="E524" s="69" t="s">
        <v>83</v>
      </c>
      <c r="F524" s="63" t="s">
        <v>1376</v>
      </c>
      <c r="G524" s="62" t="s">
        <v>664</v>
      </c>
      <c r="H524" s="62" t="s">
        <v>664</v>
      </c>
      <c r="I524" s="62" t="s">
        <v>664</v>
      </c>
      <c r="J524" s="64">
        <v>80111620</v>
      </c>
      <c r="K524" s="98" t="s">
        <v>1311</v>
      </c>
      <c r="L524" s="98" t="s">
        <v>52</v>
      </c>
      <c r="M524" s="98" t="s">
        <v>1377</v>
      </c>
      <c r="N524" s="98" t="s">
        <v>60</v>
      </c>
      <c r="O524" s="98" t="s">
        <v>60</v>
      </c>
      <c r="P524" s="98" t="s">
        <v>60</v>
      </c>
      <c r="Q524" s="62">
        <v>11</v>
      </c>
      <c r="R524" s="98" t="s">
        <v>41</v>
      </c>
      <c r="S524" s="98" t="s">
        <v>42</v>
      </c>
      <c r="T524" s="98" t="s">
        <v>43</v>
      </c>
      <c r="U524" s="71">
        <v>48117300</v>
      </c>
      <c r="V524" s="71">
        <v>48117300</v>
      </c>
      <c r="W524" s="98" t="s">
        <v>44</v>
      </c>
      <c r="X524" s="98" t="s">
        <v>36</v>
      </c>
      <c r="Y524" s="98" t="s">
        <v>984</v>
      </c>
      <c r="Z524" s="98" t="s">
        <v>985</v>
      </c>
      <c r="AA524" s="62">
        <v>6012220601</v>
      </c>
      <c r="AB524" s="98" t="s">
        <v>986</v>
      </c>
    </row>
    <row r="525" spans="1:28" ht="14.25" customHeight="1" x14ac:dyDescent="0.25">
      <c r="A525" s="62" t="s">
        <v>1206</v>
      </c>
      <c r="B525" s="62" t="s">
        <v>977</v>
      </c>
      <c r="C525" s="69" t="s">
        <v>664</v>
      </c>
      <c r="D525" s="69" t="s">
        <v>31</v>
      </c>
      <c r="E525" s="69" t="s">
        <v>83</v>
      </c>
      <c r="F525" s="63" t="s">
        <v>1378</v>
      </c>
      <c r="G525" s="62" t="s">
        <v>664</v>
      </c>
      <c r="H525" s="62" t="s">
        <v>664</v>
      </c>
      <c r="I525" s="62" t="s">
        <v>664</v>
      </c>
      <c r="J525" s="64">
        <v>80111620</v>
      </c>
      <c r="K525" s="98" t="s">
        <v>1311</v>
      </c>
      <c r="L525" s="98" t="s">
        <v>52</v>
      </c>
      <c r="M525" s="98" t="s">
        <v>1379</v>
      </c>
      <c r="N525" s="98" t="s">
        <v>60</v>
      </c>
      <c r="O525" s="98" t="s">
        <v>60</v>
      </c>
      <c r="P525" s="98" t="s">
        <v>54</v>
      </c>
      <c r="Q525" s="62">
        <v>10.5</v>
      </c>
      <c r="R525" s="98" t="s">
        <v>41</v>
      </c>
      <c r="S525" s="98" t="s">
        <v>42</v>
      </c>
      <c r="T525" s="98" t="s">
        <v>43</v>
      </c>
      <c r="U525" s="71">
        <v>45930150</v>
      </c>
      <c r="V525" s="71">
        <v>45930150</v>
      </c>
      <c r="W525" s="98" t="s">
        <v>44</v>
      </c>
      <c r="X525" s="98" t="s">
        <v>36</v>
      </c>
      <c r="Y525" s="98" t="s">
        <v>984</v>
      </c>
      <c r="Z525" s="98" t="s">
        <v>985</v>
      </c>
      <c r="AA525" s="62">
        <v>6012220601</v>
      </c>
      <c r="AB525" s="98" t="s">
        <v>986</v>
      </c>
    </row>
    <row r="526" spans="1:28" ht="14.25" customHeight="1" x14ac:dyDescent="0.25">
      <c r="A526" s="62" t="s">
        <v>1206</v>
      </c>
      <c r="B526" s="62" t="s">
        <v>977</v>
      </c>
      <c r="C526" s="69" t="s">
        <v>664</v>
      </c>
      <c r="D526" s="69" t="s">
        <v>31</v>
      </c>
      <c r="E526" s="69" t="s">
        <v>83</v>
      </c>
      <c r="F526" s="63" t="s">
        <v>1380</v>
      </c>
      <c r="G526" s="62" t="s">
        <v>664</v>
      </c>
      <c r="H526" s="62" t="s">
        <v>664</v>
      </c>
      <c r="I526" s="62" t="s">
        <v>664</v>
      </c>
      <c r="J526" s="64">
        <v>80111620</v>
      </c>
      <c r="K526" s="98" t="s">
        <v>1311</v>
      </c>
      <c r="L526" s="98" t="s">
        <v>52</v>
      </c>
      <c r="M526" s="98" t="s">
        <v>1381</v>
      </c>
      <c r="N526" s="98" t="s">
        <v>60</v>
      </c>
      <c r="O526" s="98" t="s">
        <v>60</v>
      </c>
      <c r="P526" s="98" t="s">
        <v>54</v>
      </c>
      <c r="Q526" s="62">
        <v>11</v>
      </c>
      <c r="R526" s="98" t="s">
        <v>41</v>
      </c>
      <c r="S526" s="98" t="s">
        <v>42</v>
      </c>
      <c r="T526" s="98" t="s">
        <v>43</v>
      </c>
      <c r="U526" s="71">
        <v>73296300</v>
      </c>
      <c r="V526" s="71">
        <v>73296300</v>
      </c>
      <c r="W526" s="98" t="s">
        <v>44</v>
      </c>
      <c r="X526" s="98" t="s">
        <v>36</v>
      </c>
      <c r="Y526" s="98" t="s">
        <v>984</v>
      </c>
      <c r="Z526" s="98" t="s">
        <v>985</v>
      </c>
      <c r="AA526" s="62">
        <v>6012220601</v>
      </c>
      <c r="AB526" s="98" t="s">
        <v>986</v>
      </c>
    </row>
    <row r="527" spans="1:28" ht="14.25" customHeight="1" x14ac:dyDescent="0.25">
      <c r="A527" s="62" t="s">
        <v>1206</v>
      </c>
      <c r="B527" s="62" t="s">
        <v>977</v>
      </c>
      <c r="C527" s="69" t="s">
        <v>664</v>
      </c>
      <c r="D527" s="69" t="s">
        <v>31</v>
      </c>
      <c r="E527" s="69" t="s">
        <v>83</v>
      </c>
      <c r="F527" s="63" t="s">
        <v>1382</v>
      </c>
      <c r="G527" s="62" t="s">
        <v>664</v>
      </c>
      <c r="H527" s="62" t="s">
        <v>664</v>
      </c>
      <c r="I527" s="62" t="s">
        <v>664</v>
      </c>
      <c r="J527" s="64">
        <v>80111620</v>
      </c>
      <c r="K527" s="98" t="s">
        <v>1311</v>
      </c>
      <c r="L527" s="98" t="s">
        <v>52</v>
      </c>
      <c r="M527" s="98" t="s">
        <v>1383</v>
      </c>
      <c r="N527" s="98" t="s">
        <v>60</v>
      </c>
      <c r="O527" s="98" t="s">
        <v>60</v>
      </c>
      <c r="P527" s="98" t="s">
        <v>54</v>
      </c>
      <c r="Q527" s="62">
        <v>11</v>
      </c>
      <c r="R527" s="98" t="s">
        <v>41</v>
      </c>
      <c r="S527" s="98" t="s">
        <v>42</v>
      </c>
      <c r="T527" s="98" t="s">
        <v>43</v>
      </c>
      <c r="U527" s="71">
        <v>73296300</v>
      </c>
      <c r="V527" s="71">
        <v>73296300</v>
      </c>
      <c r="W527" s="98" t="s">
        <v>44</v>
      </c>
      <c r="X527" s="98" t="s">
        <v>36</v>
      </c>
      <c r="Y527" s="98" t="s">
        <v>984</v>
      </c>
      <c r="Z527" s="98" t="s">
        <v>985</v>
      </c>
      <c r="AA527" s="62">
        <v>6012220601</v>
      </c>
      <c r="AB527" s="98" t="s">
        <v>986</v>
      </c>
    </row>
    <row r="528" spans="1:28" ht="14.25" customHeight="1" x14ac:dyDescent="0.25">
      <c r="A528" s="62" t="s">
        <v>1206</v>
      </c>
      <c r="B528" s="62" t="s">
        <v>977</v>
      </c>
      <c r="C528" s="69" t="s">
        <v>664</v>
      </c>
      <c r="D528" s="69" t="s">
        <v>31</v>
      </c>
      <c r="E528" s="69" t="s">
        <v>83</v>
      </c>
      <c r="F528" s="63" t="s">
        <v>1384</v>
      </c>
      <c r="G528" s="62" t="s">
        <v>664</v>
      </c>
      <c r="H528" s="62" t="s">
        <v>664</v>
      </c>
      <c r="I528" s="62" t="s">
        <v>664</v>
      </c>
      <c r="J528" s="64">
        <v>80111620</v>
      </c>
      <c r="K528" s="98" t="s">
        <v>1311</v>
      </c>
      <c r="L528" s="98" t="s">
        <v>52</v>
      </c>
      <c r="M528" s="98" t="s">
        <v>1385</v>
      </c>
      <c r="N528" s="98" t="s">
        <v>60</v>
      </c>
      <c r="O528" s="98" t="s">
        <v>54</v>
      </c>
      <c r="P528" s="98" t="s">
        <v>54</v>
      </c>
      <c r="Q528" s="62">
        <v>11</v>
      </c>
      <c r="R528" s="98" t="s">
        <v>41</v>
      </c>
      <c r="S528" s="98" t="s">
        <v>42</v>
      </c>
      <c r="T528" s="98" t="s">
        <v>43</v>
      </c>
      <c r="U528" s="71">
        <v>81034800</v>
      </c>
      <c r="V528" s="71">
        <v>81034800</v>
      </c>
      <c r="W528" s="98" t="s">
        <v>44</v>
      </c>
      <c r="X528" s="98" t="s">
        <v>36</v>
      </c>
      <c r="Y528" s="98" t="s">
        <v>984</v>
      </c>
      <c r="Z528" s="98" t="s">
        <v>985</v>
      </c>
      <c r="AA528" s="62">
        <v>6012220601</v>
      </c>
      <c r="AB528" s="98" t="s">
        <v>986</v>
      </c>
    </row>
    <row r="529" spans="1:28" ht="14.25" customHeight="1" x14ac:dyDescent="0.25">
      <c r="A529" s="62" t="s">
        <v>1206</v>
      </c>
      <c r="B529" s="62" t="s">
        <v>977</v>
      </c>
      <c r="C529" s="69" t="s">
        <v>664</v>
      </c>
      <c r="D529" s="69" t="s">
        <v>31</v>
      </c>
      <c r="E529" s="69" t="s">
        <v>83</v>
      </c>
      <c r="F529" s="63" t="s">
        <v>1386</v>
      </c>
      <c r="G529" s="62" t="s">
        <v>664</v>
      </c>
      <c r="H529" s="62" t="s">
        <v>664</v>
      </c>
      <c r="I529" s="62" t="s">
        <v>664</v>
      </c>
      <c r="J529" s="64">
        <v>80111620</v>
      </c>
      <c r="K529" s="98" t="s">
        <v>1311</v>
      </c>
      <c r="L529" s="98" t="s">
        <v>52</v>
      </c>
      <c r="M529" s="98" t="s">
        <v>1387</v>
      </c>
      <c r="N529" s="98" t="s">
        <v>60</v>
      </c>
      <c r="O529" s="98" t="s">
        <v>54</v>
      </c>
      <c r="P529" s="98" t="s">
        <v>60</v>
      </c>
      <c r="Q529" s="62">
        <v>11</v>
      </c>
      <c r="R529" s="98" t="s">
        <v>41</v>
      </c>
      <c r="S529" s="98" t="s">
        <v>42</v>
      </c>
      <c r="T529" s="98" t="s">
        <v>43</v>
      </c>
      <c r="U529" s="71">
        <v>81034800</v>
      </c>
      <c r="V529" s="71">
        <v>81034800</v>
      </c>
      <c r="W529" s="98" t="s">
        <v>44</v>
      </c>
      <c r="X529" s="98" t="s">
        <v>36</v>
      </c>
      <c r="Y529" s="98" t="s">
        <v>984</v>
      </c>
      <c r="Z529" s="98" t="s">
        <v>985</v>
      </c>
      <c r="AA529" s="62">
        <v>6012220601</v>
      </c>
      <c r="AB529" s="98" t="s">
        <v>986</v>
      </c>
    </row>
    <row r="530" spans="1:28" ht="14.25" customHeight="1" x14ac:dyDescent="0.25">
      <c r="A530" s="62" t="s">
        <v>1206</v>
      </c>
      <c r="B530" s="62" t="s">
        <v>977</v>
      </c>
      <c r="C530" s="69" t="s">
        <v>664</v>
      </c>
      <c r="D530" s="69" t="s">
        <v>31</v>
      </c>
      <c r="E530" s="69">
        <v>26</v>
      </c>
      <c r="F530" s="63" t="s">
        <v>1388</v>
      </c>
      <c r="G530" s="62" t="s">
        <v>664</v>
      </c>
      <c r="H530" s="62" t="s">
        <v>664</v>
      </c>
      <c r="I530" s="62" t="s">
        <v>664</v>
      </c>
      <c r="J530" s="64">
        <v>80111620</v>
      </c>
      <c r="K530" s="98" t="s">
        <v>1311</v>
      </c>
      <c r="L530" s="98" t="s">
        <v>52</v>
      </c>
      <c r="M530" s="98" t="s">
        <v>1389</v>
      </c>
      <c r="N530" s="98" t="s">
        <v>97</v>
      </c>
      <c r="O530" s="98" t="s">
        <v>97</v>
      </c>
      <c r="P530" s="98" t="s">
        <v>97</v>
      </c>
      <c r="Q530" s="62">
        <v>7</v>
      </c>
      <c r="R530" s="98" t="s">
        <v>41</v>
      </c>
      <c r="S530" s="98" t="s">
        <v>42</v>
      </c>
      <c r="T530" s="98" t="s">
        <v>43</v>
      </c>
      <c r="U530" s="71">
        <v>22669605</v>
      </c>
      <c r="V530" s="71">
        <v>22669605</v>
      </c>
      <c r="W530" s="98" t="s">
        <v>44</v>
      </c>
      <c r="X530" s="98" t="s">
        <v>36</v>
      </c>
      <c r="Y530" s="98" t="s">
        <v>984</v>
      </c>
      <c r="Z530" s="98" t="s">
        <v>985</v>
      </c>
      <c r="AA530" s="62">
        <v>6012220601</v>
      </c>
      <c r="AB530" s="98" t="s">
        <v>986</v>
      </c>
    </row>
    <row r="531" spans="1:28" ht="14.25" customHeight="1" x14ac:dyDescent="0.25">
      <c r="A531" s="62" t="s">
        <v>1206</v>
      </c>
      <c r="B531" s="62" t="s">
        <v>977</v>
      </c>
      <c r="C531" s="69" t="s">
        <v>664</v>
      </c>
      <c r="D531" s="69" t="s">
        <v>31</v>
      </c>
      <c r="E531" s="69">
        <v>26</v>
      </c>
      <c r="F531" s="63" t="s">
        <v>1390</v>
      </c>
      <c r="G531" s="62" t="s">
        <v>664</v>
      </c>
      <c r="H531" s="62" t="s">
        <v>664</v>
      </c>
      <c r="I531" s="62" t="s">
        <v>664</v>
      </c>
      <c r="J531" s="64">
        <v>80111620</v>
      </c>
      <c r="K531" s="98" t="s">
        <v>1311</v>
      </c>
      <c r="L531" s="98" t="s">
        <v>52</v>
      </c>
      <c r="M531" s="98" t="s">
        <v>1391</v>
      </c>
      <c r="N531" s="98" t="s">
        <v>97</v>
      </c>
      <c r="O531" s="98" t="s">
        <v>97</v>
      </c>
      <c r="P531" s="98" t="s">
        <v>97</v>
      </c>
      <c r="Q531" s="62">
        <v>7</v>
      </c>
      <c r="R531" s="98" t="s">
        <v>41</v>
      </c>
      <c r="S531" s="98" t="s">
        <v>42</v>
      </c>
      <c r="T531" s="98" t="s">
        <v>43</v>
      </c>
      <c r="U531" s="71">
        <v>31675140</v>
      </c>
      <c r="V531" s="71">
        <v>31675140</v>
      </c>
      <c r="W531" s="98" t="s">
        <v>44</v>
      </c>
      <c r="X531" s="98" t="s">
        <v>36</v>
      </c>
      <c r="Y531" s="98" t="s">
        <v>984</v>
      </c>
      <c r="Z531" s="98" t="s">
        <v>985</v>
      </c>
      <c r="AA531" s="62">
        <v>6012220601</v>
      </c>
      <c r="AB531" s="98" t="s">
        <v>986</v>
      </c>
    </row>
    <row r="532" spans="1:28" ht="14.25" customHeight="1" x14ac:dyDescent="0.25">
      <c r="A532" s="62" t="s">
        <v>1206</v>
      </c>
      <c r="B532" s="62" t="s">
        <v>977</v>
      </c>
      <c r="C532" s="69" t="s">
        <v>664</v>
      </c>
      <c r="D532" s="69" t="s">
        <v>31</v>
      </c>
      <c r="E532" s="69" t="s">
        <v>83</v>
      </c>
      <c r="F532" s="63" t="s">
        <v>1392</v>
      </c>
      <c r="G532" s="62" t="s">
        <v>664</v>
      </c>
      <c r="H532" s="62" t="s">
        <v>664</v>
      </c>
      <c r="I532" s="62" t="s">
        <v>664</v>
      </c>
      <c r="J532" s="64">
        <v>80111620</v>
      </c>
      <c r="K532" s="98" t="s">
        <v>1311</v>
      </c>
      <c r="L532" s="98" t="s">
        <v>52</v>
      </c>
      <c r="M532" s="98" t="s">
        <v>1393</v>
      </c>
      <c r="N532" s="98" t="s">
        <v>60</v>
      </c>
      <c r="O532" s="98" t="s">
        <v>54</v>
      </c>
      <c r="P532" s="98" t="s">
        <v>54</v>
      </c>
      <c r="Q532" s="62">
        <v>11</v>
      </c>
      <c r="R532" s="98" t="s">
        <v>41</v>
      </c>
      <c r="S532" s="98" t="s">
        <v>42</v>
      </c>
      <c r="T532" s="98" t="s">
        <v>43</v>
      </c>
      <c r="U532" s="71">
        <v>95150000</v>
      </c>
      <c r="V532" s="71">
        <v>95150000</v>
      </c>
      <c r="W532" s="98" t="s">
        <v>44</v>
      </c>
      <c r="X532" s="98" t="s">
        <v>36</v>
      </c>
      <c r="Y532" s="98" t="s">
        <v>984</v>
      </c>
      <c r="Z532" s="98" t="s">
        <v>985</v>
      </c>
      <c r="AA532" s="62">
        <v>6012220601</v>
      </c>
      <c r="AB532" s="98" t="s">
        <v>986</v>
      </c>
    </row>
    <row r="533" spans="1:28" ht="14.25" customHeight="1" x14ac:dyDescent="0.25">
      <c r="A533" s="62" t="s">
        <v>1206</v>
      </c>
      <c r="B533" s="62" t="s">
        <v>977</v>
      </c>
      <c r="C533" s="69" t="s">
        <v>664</v>
      </c>
      <c r="D533" s="69" t="s">
        <v>31</v>
      </c>
      <c r="E533" s="69" t="s">
        <v>83</v>
      </c>
      <c r="F533" s="63" t="s">
        <v>1394</v>
      </c>
      <c r="G533" s="62" t="s">
        <v>664</v>
      </c>
      <c r="H533" s="62" t="s">
        <v>664</v>
      </c>
      <c r="I533" s="62" t="s">
        <v>664</v>
      </c>
      <c r="J533" s="64">
        <v>80111620</v>
      </c>
      <c r="K533" s="98" t="s">
        <v>1311</v>
      </c>
      <c r="L533" s="98" t="s">
        <v>52</v>
      </c>
      <c r="M533" s="98" t="s">
        <v>1395</v>
      </c>
      <c r="N533" s="98" t="s">
        <v>60</v>
      </c>
      <c r="O533" s="98" t="s">
        <v>60</v>
      </c>
      <c r="P533" s="98" t="s">
        <v>60</v>
      </c>
      <c r="Q533" s="62">
        <v>11</v>
      </c>
      <c r="R533" s="98" t="s">
        <v>41</v>
      </c>
      <c r="S533" s="98" t="s">
        <v>42</v>
      </c>
      <c r="T533" s="98" t="s">
        <v>43</v>
      </c>
      <c r="U533" s="71">
        <v>98150000</v>
      </c>
      <c r="V533" s="71">
        <v>98150000</v>
      </c>
      <c r="W533" s="98" t="s">
        <v>44</v>
      </c>
      <c r="X533" s="98" t="s">
        <v>36</v>
      </c>
      <c r="Y533" s="98" t="s">
        <v>984</v>
      </c>
      <c r="Z533" s="98" t="s">
        <v>985</v>
      </c>
      <c r="AA533" s="62">
        <v>6012220601</v>
      </c>
      <c r="AB533" s="98" t="s">
        <v>986</v>
      </c>
    </row>
    <row r="534" spans="1:28" ht="14.25" customHeight="1" x14ac:dyDescent="0.25">
      <c r="A534" s="62" t="s">
        <v>1206</v>
      </c>
      <c r="B534" s="62" t="s">
        <v>977</v>
      </c>
      <c r="C534" s="69" t="s">
        <v>664</v>
      </c>
      <c r="D534" s="69" t="s">
        <v>31</v>
      </c>
      <c r="E534" s="69" t="s">
        <v>83</v>
      </c>
      <c r="F534" s="63" t="s">
        <v>1396</v>
      </c>
      <c r="G534" s="62" t="s">
        <v>664</v>
      </c>
      <c r="H534" s="62" t="s">
        <v>664</v>
      </c>
      <c r="I534" s="62" t="s">
        <v>664</v>
      </c>
      <c r="J534" s="64">
        <v>80111620</v>
      </c>
      <c r="K534" s="98" t="s">
        <v>1311</v>
      </c>
      <c r="L534" s="98" t="s">
        <v>52</v>
      </c>
      <c r="M534" s="98" t="s">
        <v>1397</v>
      </c>
      <c r="N534" s="98" t="s">
        <v>60</v>
      </c>
      <c r="O534" s="98" t="s">
        <v>60</v>
      </c>
      <c r="P534" s="98" t="s">
        <v>60</v>
      </c>
      <c r="Q534" s="62">
        <v>11</v>
      </c>
      <c r="R534" s="98" t="s">
        <v>41</v>
      </c>
      <c r="S534" s="98" t="s">
        <v>42</v>
      </c>
      <c r="T534" s="98" t="s">
        <v>43</v>
      </c>
      <c r="U534" s="71">
        <v>98150000</v>
      </c>
      <c r="V534" s="71">
        <v>98150000</v>
      </c>
      <c r="W534" s="98" t="s">
        <v>44</v>
      </c>
      <c r="X534" s="98" t="s">
        <v>36</v>
      </c>
      <c r="Y534" s="98" t="s">
        <v>984</v>
      </c>
      <c r="Z534" s="98" t="s">
        <v>985</v>
      </c>
      <c r="AA534" s="62">
        <v>6012220601</v>
      </c>
      <c r="AB534" s="98" t="s">
        <v>986</v>
      </c>
    </row>
    <row r="535" spans="1:28" ht="14.25" customHeight="1" x14ac:dyDescent="0.25">
      <c r="A535" s="62" t="s">
        <v>1206</v>
      </c>
      <c r="B535" s="62" t="s">
        <v>977</v>
      </c>
      <c r="C535" s="69" t="s">
        <v>664</v>
      </c>
      <c r="D535" s="69" t="s">
        <v>31</v>
      </c>
      <c r="E535" s="69" t="s">
        <v>83</v>
      </c>
      <c r="F535" s="63" t="s">
        <v>1398</v>
      </c>
      <c r="G535" s="62" t="s">
        <v>664</v>
      </c>
      <c r="H535" s="62" t="s">
        <v>664</v>
      </c>
      <c r="I535" s="62" t="s">
        <v>664</v>
      </c>
      <c r="J535" s="64">
        <v>80111620</v>
      </c>
      <c r="K535" s="98" t="s">
        <v>1311</v>
      </c>
      <c r="L535" s="98" t="s">
        <v>52</v>
      </c>
      <c r="M535" s="98" t="s">
        <v>1399</v>
      </c>
      <c r="N535" s="98" t="s">
        <v>60</v>
      </c>
      <c r="O535" s="98" t="s">
        <v>60</v>
      </c>
      <c r="P535" s="98" t="s">
        <v>54</v>
      </c>
      <c r="Q535" s="62">
        <v>11</v>
      </c>
      <c r="R535" s="98" t="s">
        <v>41</v>
      </c>
      <c r="S535" s="98" t="s">
        <v>42</v>
      </c>
      <c r="T535" s="98" t="s">
        <v>43</v>
      </c>
      <c r="U535" s="71">
        <v>95150000</v>
      </c>
      <c r="V535" s="71">
        <v>95150000</v>
      </c>
      <c r="W535" s="98" t="s">
        <v>44</v>
      </c>
      <c r="X535" s="98" t="s">
        <v>36</v>
      </c>
      <c r="Y535" s="98" t="s">
        <v>984</v>
      </c>
      <c r="Z535" s="98" t="s">
        <v>985</v>
      </c>
      <c r="AA535" s="62">
        <v>6012220601</v>
      </c>
      <c r="AB535" s="98" t="s">
        <v>986</v>
      </c>
    </row>
    <row r="536" spans="1:28" ht="14.25" customHeight="1" x14ac:dyDescent="0.25">
      <c r="A536" s="62" t="s">
        <v>1206</v>
      </c>
      <c r="B536" s="62" t="s">
        <v>977</v>
      </c>
      <c r="C536" s="69" t="s">
        <v>664</v>
      </c>
      <c r="D536" s="69" t="s">
        <v>31</v>
      </c>
      <c r="E536" s="69" t="s">
        <v>83</v>
      </c>
      <c r="F536" s="63" t="s">
        <v>1400</v>
      </c>
      <c r="G536" s="62" t="s">
        <v>664</v>
      </c>
      <c r="H536" s="62" t="s">
        <v>664</v>
      </c>
      <c r="I536" s="62" t="s">
        <v>664</v>
      </c>
      <c r="J536" s="64">
        <v>80111620</v>
      </c>
      <c r="K536" s="98" t="s">
        <v>1311</v>
      </c>
      <c r="L536" s="98" t="s">
        <v>52</v>
      </c>
      <c r="M536" s="98" t="s">
        <v>1401</v>
      </c>
      <c r="N536" s="98" t="s">
        <v>60</v>
      </c>
      <c r="O536" s="98" t="s">
        <v>60</v>
      </c>
      <c r="P536" s="98" t="s">
        <v>54</v>
      </c>
      <c r="Q536" s="62">
        <v>11</v>
      </c>
      <c r="R536" s="98" t="s">
        <v>41</v>
      </c>
      <c r="S536" s="98" t="s">
        <v>42</v>
      </c>
      <c r="T536" s="98" t="s">
        <v>43</v>
      </c>
      <c r="U536" s="71">
        <v>97150000</v>
      </c>
      <c r="V536" s="71">
        <v>97150000</v>
      </c>
      <c r="W536" s="98" t="s">
        <v>44</v>
      </c>
      <c r="X536" s="98" t="s">
        <v>36</v>
      </c>
      <c r="Y536" s="98" t="s">
        <v>984</v>
      </c>
      <c r="Z536" s="98" t="s">
        <v>985</v>
      </c>
      <c r="AA536" s="62">
        <v>6012220601</v>
      </c>
      <c r="AB536" s="98" t="s">
        <v>986</v>
      </c>
    </row>
    <row r="537" spans="1:28" ht="14.25" customHeight="1" x14ac:dyDescent="0.25">
      <c r="A537" s="62" t="s">
        <v>1206</v>
      </c>
      <c r="B537" s="62" t="s">
        <v>977</v>
      </c>
      <c r="C537" s="69" t="s">
        <v>664</v>
      </c>
      <c r="D537" s="69" t="s">
        <v>31</v>
      </c>
      <c r="E537" s="69">
        <v>5</v>
      </c>
      <c r="F537" s="63" t="s">
        <v>1402</v>
      </c>
      <c r="G537" s="62" t="s">
        <v>664</v>
      </c>
      <c r="H537" s="62" t="s">
        <v>664</v>
      </c>
      <c r="I537" s="62" t="s">
        <v>664</v>
      </c>
      <c r="J537" s="64">
        <v>80111620</v>
      </c>
      <c r="K537" s="98" t="s">
        <v>1311</v>
      </c>
      <c r="L537" s="98" t="s">
        <v>52</v>
      </c>
      <c r="M537" s="98" t="s">
        <v>1403</v>
      </c>
      <c r="N537" s="98" t="s">
        <v>54</v>
      </c>
      <c r="O537" s="98" t="s">
        <v>54</v>
      </c>
      <c r="P537" s="98" t="s">
        <v>54</v>
      </c>
      <c r="Q537" s="62">
        <v>11</v>
      </c>
      <c r="R537" s="98" t="s">
        <v>41</v>
      </c>
      <c r="S537" s="98" t="s">
        <v>42</v>
      </c>
      <c r="T537" s="98" t="s">
        <v>43</v>
      </c>
      <c r="U537" s="71">
        <v>96272715</v>
      </c>
      <c r="V537" s="71">
        <v>96272715</v>
      </c>
      <c r="W537" s="98" t="s">
        <v>44</v>
      </c>
      <c r="X537" s="98" t="s">
        <v>36</v>
      </c>
      <c r="Y537" s="98" t="s">
        <v>984</v>
      </c>
      <c r="Z537" s="98" t="s">
        <v>985</v>
      </c>
      <c r="AA537" s="62">
        <v>6012220601</v>
      </c>
      <c r="AB537" s="98" t="s">
        <v>986</v>
      </c>
    </row>
    <row r="538" spans="1:28" ht="14.25" customHeight="1" x14ac:dyDescent="0.25">
      <c r="A538" s="62" t="s">
        <v>1206</v>
      </c>
      <c r="B538" s="62" t="s">
        <v>977</v>
      </c>
      <c r="C538" s="69" t="s">
        <v>664</v>
      </c>
      <c r="D538" s="69" t="s">
        <v>31</v>
      </c>
      <c r="E538" s="69" t="s">
        <v>83</v>
      </c>
      <c r="F538" s="63" t="s">
        <v>1404</v>
      </c>
      <c r="G538" s="62" t="s">
        <v>664</v>
      </c>
      <c r="H538" s="62" t="s">
        <v>664</v>
      </c>
      <c r="I538" s="62" t="s">
        <v>664</v>
      </c>
      <c r="J538" s="64">
        <v>80111620</v>
      </c>
      <c r="K538" s="98" t="s">
        <v>1311</v>
      </c>
      <c r="L538" s="98" t="s">
        <v>52</v>
      </c>
      <c r="M538" s="98" t="s">
        <v>1405</v>
      </c>
      <c r="N538" s="98" t="s">
        <v>54</v>
      </c>
      <c r="O538" s="98" t="s">
        <v>54</v>
      </c>
      <c r="P538" s="98" t="s">
        <v>54</v>
      </c>
      <c r="Q538" s="62">
        <v>11</v>
      </c>
      <c r="R538" s="98" t="s">
        <v>41</v>
      </c>
      <c r="S538" s="98" t="s">
        <v>42</v>
      </c>
      <c r="T538" s="98" t="s">
        <v>43</v>
      </c>
      <c r="U538" s="71">
        <v>85000000</v>
      </c>
      <c r="V538" s="71">
        <v>85000000</v>
      </c>
      <c r="W538" s="98" t="s">
        <v>44</v>
      </c>
      <c r="X538" s="98" t="s">
        <v>36</v>
      </c>
      <c r="Y538" s="98" t="s">
        <v>984</v>
      </c>
      <c r="Z538" s="98" t="s">
        <v>985</v>
      </c>
      <c r="AA538" s="62">
        <v>6012220601</v>
      </c>
      <c r="AB538" s="98" t="s">
        <v>986</v>
      </c>
    </row>
    <row r="539" spans="1:28" ht="14.25" customHeight="1" x14ac:dyDescent="0.25">
      <c r="A539" s="62" t="s">
        <v>1206</v>
      </c>
      <c r="B539" s="62" t="s">
        <v>977</v>
      </c>
      <c r="C539" s="69" t="s">
        <v>664</v>
      </c>
      <c r="D539" s="69" t="s">
        <v>31</v>
      </c>
      <c r="E539" s="69" t="s">
        <v>83</v>
      </c>
      <c r="F539" s="63" t="s">
        <v>1406</v>
      </c>
      <c r="G539" s="62" t="s">
        <v>664</v>
      </c>
      <c r="H539" s="62" t="s">
        <v>664</v>
      </c>
      <c r="I539" s="62" t="s">
        <v>664</v>
      </c>
      <c r="J539" s="64">
        <v>80111620</v>
      </c>
      <c r="K539" s="98" t="s">
        <v>1311</v>
      </c>
      <c r="L539" s="98" t="s">
        <v>52</v>
      </c>
      <c r="M539" s="98" t="s">
        <v>1407</v>
      </c>
      <c r="N539" s="98" t="s">
        <v>60</v>
      </c>
      <c r="O539" s="98" t="s">
        <v>60</v>
      </c>
      <c r="P539" s="98" t="s">
        <v>60</v>
      </c>
      <c r="Q539" s="62">
        <v>11.5</v>
      </c>
      <c r="R539" s="98" t="s">
        <v>41</v>
      </c>
      <c r="S539" s="98" t="s">
        <v>42</v>
      </c>
      <c r="T539" s="98" t="s">
        <v>43</v>
      </c>
      <c r="U539" s="71">
        <v>120138452</v>
      </c>
      <c r="V539" s="71">
        <v>120138452</v>
      </c>
      <c r="W539" s="98" t="s">
        <v>44</v>
      </c>
      <c r="X539" s="98" t="s">
        <v>36</v>
      </c>
      <c r="Y539" s="98" t="s">
        <v>984</v>
      </c>
      <c r="Z539" s="98" t="s">
        <v>985</v>
      </c>
      <c r="AA539" s="62">
        <v>6012220601</v>
      </c>
      <c r="AB539" s="98" t="s">
        <v>986</v>
      </c>
    </row>
    <row r="540" spans="1:28" ht="14.25" customHeight="1" x14ac:dyDescent="0.25">
      <c r="A540" s="62" t="s">
        <v>1206</v>
      </c>
      <c r="B540" s="62" t="s">
        <v>977</v>
      </c>
      <c r="C540" s="69" t="s">
        <v>664</v>
      </c>
      <c r="D540" s="69" t="s">
        <v>31</v>
      </c>
      <c r="E540" s="69">
        <v>13</v>
      </c>
      <c r="F540" s="63" t="s">
        <v>1408</v>
      </c>
      <c r="G540" s="62" t="s">
        <v>664</v>
      </c>
      <c r="H540" s="62" t="s">
        <v>664</v>
      </c>
      <c r="I540" s="62" t="s">
        <v>664</v>
      </c>
      <c r="J540" s="64">
        <v>80111620</v>
      </c>
      <c r="K540" s="98" t="s">
        <v>1311</v>
      </c>
      <c r="L540" s="98" t="s">
        <v>52</v>
      </c>
      <c r="M540" s="98" t="s">
        <v>1409</v>
      </c>
      <c r="N540" s="98" t="s">
        <v>60</v>
      </c>
      <c r="O540" s="98" t="s">
        <v>54</v>
      </c>
      <c r="P540" s="98" t="s">
        <v>54</v>
      </c>
      <c r="Q540" s="62">
        <v>10.5</v>
      </c>
      <c r="R540" s="98" t="s">
        <v>41</v>
      </c>
      <c r="S540" s="98" t="s">
        <v>42</v>
      </c>
      <c r="T540" s="98" t="s">
        <v>43</v>
      </c>
      <c r="U540" s="71">
        <v>64010920</v>
      </c>
      <c r="V540" s="71">
        <v>64010920</v>
      </c>
      <c r="W540" s="98" t="s">
        <v>44</v>
      </c>
      <c r="X540" s="98" t="s">
        <v>36</v>
      </c>
      <c r="Y540" s="98" t="s">
        <v>984</v>
      </c>
      <c r="Z540" s="98" t="s">
        <v>985</v>
      </c>
      <c r="AA540" s="62">
        <v>6012220601</v>
      </c>
      <c r="AB540" s="98" t="s">
        <v>986</v>
      </c>
    </row>
    <row r="541" spans="1:28" ht="14.25" customHeight="1" x14ac:dyDescent="0.25">
      <c r="A541" s="62" t="s">
        <v>1206</v>
      </c>
      <c r="B541" s="62" t="s">
        <v>977</v>
      </c>
      <c r="C541" s="69" t="s">
        <v>664</v>
      </c>
      <c r="D541" s="69" t="s">
        <v>31</v>
      </c>
      <c r="E541" s="69">
        <v>40</v>
      </c>
      <c r="F541" s="63" t="s">
        <v>1410</v>
      </c>
      <c r="G541" s="62" t="s">
        <v>664</v>
      </c>
      <c r="H541" s="62" t="s">
        <v>664</v>
      </c>
      <c r="I541" s="62" t="s">
        <v>664</v>
      </c>
      <c r="J541" s="64">
        <v>81101516</v>
      </c>
      <c r="K541" s="98" t="s">
        <v>1311</v>
      </c>
      <c r="L541" s="98" t="s">
        <v>207</v>
      </c>
      <c r="M541" s="98" t="s">
        <v>1411</v>
      </c>
      <c r="N541" s="98" t="s">
        <v>96</v>
      </c>
      <c r="O541" s="98" t="s">
        <v>298</v>
      </c>
      <c r="P541" s="98" t="s">
        <v>299</v>
      </c>
      <c r="Q541" s="62">
        <v>5</v>
      </c>
      <c r="R541" s="98" t="s">
        <v>41</v>
      </c>
      <c r="S541" s="98" t="s">
        <v>427</v>
      </c>
      <c r="T541" s="98" t="s">
        <v>43</v>
      </c>
      <c r="U541" s="71">
        <v>229334728</v>
      </c>
      <c r="V541" s="71">
        <v>229334728</v>
      </c>
      <c r="W541" s="98" t="s">
        <v>44</v>
      </c>
      <c r="X541" s="98" t="s">
        <v>36</v>
      </c>
      <c r="Y541" s="98" t="s">
        <v>984</v>
      </c>
      <c r="Z541" s="98" t="s">
        <v>985</v>
      </c>
      <c r="AA541" s="62">
        <v>6012220601</v>
      </c>
      <c r="AB541" s="98" t="s">
        <v>986</v>
      </c>
    </row>
    <row r="542" spans="1:28" ht="14.25" customHeight="1" x14ac:dyDescent="0.25">
      <c r="A542" s="62" t="s">
        <v>1206</v>
      </c>
      <c r="B542" s="62" t="s">
        <v>977</v>
      </c>
      <c r="C542" s="69" t="s">
        <v>664</v>
      </c>
      <c r="D542" s="69" t="s">
        <v>31</v>
      </c>
      <c r="E542" s="69" t="s">
        <v>83</v>
      </c>
      <c r="F542" s="63" t="s">
        <v>1412</v>
      </c>
      <c r="G542" s="62" t="s">
        <v>664</v>
      </c>
      <c r="H542" s="62" t="s">
        <v>664</v>
      </c>
      <c r="I542" s="62" t="s">
        <v>664</v>
      </c>
      <c r="J542" s="64">
        <v>80111620</v>
      </c>
      <c r="K542" s="98" t="s">
        <v>1413</v>
      </c>
      <c r="L542" s="98" t="s">
        <v>52</v>
      </c>
      <c r="M542" s="98" t="s">
        <v>1414</v>
      </c>
      <c r="N542" s="98" t="s">
        <v>60</v>
      </c>
      <c r="O542" s="98" t="s">
        <v>60</v>
      </c>
      <c r="P542" s="98" t="s">
        <v>60</v>
      </c>
      <c r="Q542" s="62">
        <v>11.5</v>
      </c>
      <c r="R542" s="98" t="s">
        <v>41</v>
      </c>
      <c r="S542" s="98" t="s">
        <v>42</v>
      </c>
      <c r="T542" s="98" t="s">
        <v>43</v>
      </c>
      <c r="U542" s="71">
        <v>103500000</v>
      </c>
      <c r="V542" s="71">
        <v>103500000</v>
      </c>
      <c r="W542" s="98" t="s">
        <v>44</v>
      </c>
      <c r="X542" s="98" t="s">
        <v>36</v>
      </c>
      <c r="Y542" s="98" t="s">
        <v>984</v>
      </c>
      <c r="Z542" s="98" t="s">
        <v>985</v>
      </c>
      <c r="AA542" s="62">
        <v>6012220601</v>
      </c>
      <c r="AB542" s="98" t="s">
        <v>986</v>
      </c>
    </row>
    <row r="543" spans="1:28" ht="14.25" customHeight="1" x14ac:dyDescent="0.25">
      <c r="A543" s="62" t="s">
        <v>1206</v>
      </c>
      <c r="B543" s="62" t="s">
        <v>977</v>
      </c>
      <c r="C543" s="69" t="s">
        <v>664</v>
      </c>
      <c r="D543" s="69" t="s">
        <v>31</v>
      </c>
      <c r="E543" s="69" t="s">
        <v>83</v>
      </c>
      <c r="F543" s="63" t="s">
        <v>1415</v>
      </c>
      <c r="G543" s="62" t="s">
        <v>664</v>
      </c>
      <c r="H543" s="62" t="s">
        <v>664</v>
      </c>
      <c r="I543" s="62" t="s">
        <v>664</v>
      </c>
      <c r="J543" s="64">
        <v>80111620</v>
      </c>
      <c r="K543" s="98" t="s">
        <v>1413</v>
      </c>
      <c r="L543" s="98" t="s">
        <v>52</v>
      </c>
      <c r="M543" s="98" t="s">
        <v>1416</v>
      </c>
      <c r="N543" s="98" t="s">
        <v>60</v>
      </c>
      <c r="O543" s="98" t="s">
        <v>60</v>
      </c>
      <c r="P543" s="98" t="s">
        <v>54</v>
      </c>
      <c r="Q543" s="62">
        <v>11</v>
      </c>
      <c r="R543" s="98" t="s">
        <v>41</v>
      </c>
      <c r="S543" s="98" t="s">
        <v>42</v>
      </c>
      <c r="T543" s="98" t="s">
        <v>43</v>
      </c>
      <c r="U543" s="71">
        <v>72765000</v>
      </c>
      <c r="V543" s="71">
        <v>72765000</v>
      </c>
      <c r="W543" s="98" t="s">
        <v>44</v>
      </c>
      <c r="X543" s="98" t="s">
        <v>36</v>
      </c>
      <c r="Y543" s="98" t="s">
        <v>984</v>
      </c>
      <c r="Z543" s="98" t="s">
        <v>985</v>
      </c>
      <c r="AA543" s="62">
        <v>6012220601</v>
      </c>
      <c r="AB543" s="98" t="s">
        <v>986</v>
      </c>
    </row>
    <row r="544" spans="1:28" ht="14.25" customHeight="1" x14ac:dyDescent="0.25">
      <c r="A544" s="62" t="s">
        <v>1206</v>
      </c>
      <c r="B544" s="62" t="s">
        <v>977</v>
      </c>
      <c r="C544" s="69" t="s">
        <v>664</v>
      </c>
      <c r="D544" s="69" t="s">
        <v>31</v>
      </c>
      <c r="E544" s="69" t="s">
        <v>83</v>
      </c>
      <c r="F544" s="63" t="s">
        <v>1417</v>
      </c>
      <c r="G544" s="62" t="s">
        <v>664</v>
      </c>
      <c r="H544" s="62" t="s">
        <v>664</v>
      </c>
      <c r="I544" s="62" t="s">
        <v>664</v>
      </c>
      <c r="J544" s="64">
        <v>80111620</v>
      </c>
      <c r="K544" s="98" t="s">
        <v>1413</v>
      </c>
      <c r="L544" s="98" t="s">
        <v>52</v>
      </c>
      <c r="M544" s="98" t="s">
        <v>1418</v>
      </c>
      <c r="N544" s="98" t="s">
        <v>60</v>
      </c>
      <c r="O544" s="98" t="s">
        <v>60</v>
      </c>
      <c r="P544" s="98" t="s">
        <v>54</v>
      </c>
      <c r="Q544" s="62">
        <v>11</v>
      </c>
      <c r="R544" s="98" t="s">
        <v>41</v>
      </c>
      <c r="S544" s="98" t="s">
        <v>42</v>
      </c>
      <c r="T544" s="98" t="s">
        <v>43</v>
      </c>
      <c r="U544" s="71">
        <v>101200000</v>
      </c>
      <c r="V544" s="71">
        <v>101200000</v>
      </c>
      <c r="W544" s="98" t="s">
        <v>44</v>
      </c>
      <c r="X544" s="98" t="s">
        <v>36</v>
      </c>
      <c r="Y544" s="98" t="s">
        <v>984</v>
      </c>
      <c r="Z544" s="98" t="s">
        <v>985</v>
      </c>
      <c r="AA544" s="62">
        <v>6012220601</v>
      </c>
      <c r="AB544" s="98" t="s">
        <v>986</v>
      </c>
    </row>
    <row r="545" spans="1:28" ht="14.25" customHeight="1" x14ac:dyDescent="0.25">
      <c r="A545" s="62" t="s">
        <v>1206</v>
      </c>
      <c r="B545" s="62" t="s">
        <v>977</v>
      </c>
      <c r="C545" s="69" t="s">
        <v>664</v>
      </c>
      <c r="D545" s="69" t="s">
        <v>31</v>
      </c>
      <c r="E545" s="69">
        <v>5</v>
      </c>
      <c r="F545" s="63" t="s">
        <v>1419</v>
      </c>
      <c r="G545" s="62" t="s">
        <v>664</v>
      </c>
      <c r="H545" s="62" t="s">
        <v>664</v>
      </c>
      <c r="I545" s="62" t="s">
        <v>664</v>
      </c>
      <c r="J545" s="64">
        <v>80111620</v>
      </c>
      <c r="K545" s="98" t="s">
        <v>1413</v>
      </c>
      <c r="L545" s="98" t="s">
        <v>52</v>
      </c>
      <c r="M545" s="98" t="s">
        <v>1420</v>
      </c>
      <c r="N545" s="98" t="s">
        <v>54</v>
      </c>
      <c r="O545" s="98" t="s">
        <v>54</v>
      </c>
      <c r="P545" s="98" t="s">
        <v>54</v>
      </c>
      <c r="Q545" s="62">
        <v>11</v>
      </c>
      <c r="R545" s="98" t="s">
        <v>41</v>
      </c>
      <c r="S545" s="98" t="s">
        <v>42</v>
      </c>
      <c r="T545" s="98" t="s">
        <v>43</v>
      </c>
      <c r="U545" s="71">
        <v>111002815</v>
      </c>
      <c r="V545" s="71">
        <v>111002815</v>
      </c>
      <c r="W545" s="98" t="s">
        <v>44</v>
      </c>
      <c r="X545" s="98" t="s">
        <v>36</v>
      </c>
      <c r="Y545" s="98" t="s">
        <v>984</v>
      </c>
      <c r="Z545" s="98" t="s">
        <v>985</v>
      </c>
      <c r="AA545" s="62">
        <v>6012220601</v>
      </c>
      <c r="AB545" s="98" t="s">
        <v>986</v>
      </c>
    </row>
    <row r="546" spans="1:28" ht="14.25" customHeight="1" x14ac:dyDescent="0.25">
      <c r="A546" s="62" t="s">
        <v>1206</v>
      </c>
      <c r="B546" s="62" t="s">
        <v>977</v>
      </c>
      <c r="C546" s="69" t="s">
        <v>664</v>
      </c>
      <c r="D546" s="69" t="s">
        <v>31</v>
      </c>
      <c r="E546" s="69" t="s">
        <v>83</v>
      </c>
      <c r="F546" s="63" t="s">
        <v>1421</v>
      </c>
      <c r="G546" s="62" t="s">
        <v>664</v>
      </c>
      <c r="H546" s="62" t="s">
        <v>664</v>
      </c>
      <c r="I546" s="62" t="s">
        <v>664</v>
      </c>
      <c r="J546" s="64">
        <v>80111620</v>
      </c>
      <c r="K546" s="98" t="s">
        <v>1413</v>
      </c>
      <c r="L546" s="98" t="s">
        <v>52</v>
      </c>
      <c r="M546" s="98" t="s">
        <v>1422</v>
      </c>
      <c r="N546" s="98" t="s">
        <v>60</v>
      </c>
      <c r="O546" s="98" t="s">
        <v>60</v>
      </c>
      <c r="P546" s="98" t="s">
        <v>60</v>
      </c>
      <c r="Q546" s="62">
        <v>11.5</v>
      </c>
      <c r="R546" s="98" t="s">
        <v>41</v>
      </c>
      <c r="S546" s="98" t="s">
        <v>42</v>
      </c>
      <c r="T546" s="98" t="s">
        <v>43</v>
      </c>
      <c r="U546" s="71">
        <v>57500000</v>
      </c>
      <c r="V546" s="71">
        <v>57500000</v>
      </c>
      <c r="W546" s="98" t="s">
        <v>44</v>
      </c>
      <c r="X546" s="98" t="s">
        <v>36</v>
      </c>
      <c r="Y546" s="98" t="s">
        <v>984</v>
      </c>
      <c r="Z546" s="98" t="s">
        <v>985</v>
      </c>
      <c r="AA546" s="62">
        <v>6012220601</v>
      </c>
      <c r="AB546" s="98" t="s">
        <v>986</v>
      </c>
    </row>
    <row r="547" spans="1:28" ht="14.25" customHeight="1" x14ac:dyDescent="0.25">
      <c r="A547" s="62" t="s">
        <v>1206</v>
      </c>
      <c r="B547" s="62" t="s">
        <v>977</v>
      </c>
      <c r="C547" s="69" t="s">
        <v>664</v>
      </c>
      <c r="D547" s="69" t="s">
        <v>31</v>
      </c>
      <c r="E547" s="69" t="s">
        <v>83</v>
      </c>
      <c r="F547" s="63" t="s">
        <v>1423</v>
      </c>
      <c r="G547" s="62" t="s">
        <v>664</v>
      </c>
      <c r="H547" s="62" t="s">
        <v>664</v>
      </c>
      <c r="I547" s="62" t="s">
        <v>664</v>
      </c>
      <c r="J547" s="64">
        <v>80111620</v>
      </c>
      <c r="K547" s="98" t="s">
        <v>1311</v>
      </c>
      <c r="L547" s="98" t="s">
        <v>52</v>
      </c>
      <c r="M547" s="98" t="s">
        <v>1424</v>
      </c>
      <c r="N547" s="98" t="s">
        <v>60</v>
      </c>
      <c r="O547" s="98" t="s">
        <v>60</v>
      </c>
      <c r="P547" s="98" t="s">
        <v>60</v>
      </c>
      <c r="Q547" s="62">
        <v>11</v>
      </c>
      <c r="R547" s="98" t="s">
        <v>41</v>
      </c>
      <c r="S547" s="98" t="s">
        <v>42</v>
      </c>
      <c r="T547" s="98" t="s">
        <v>43</v>
      </c>
      <c r="U547" s="71">
        <v>59586450</v>
      </c>
      <c r="V547" s="71">
        <v>59586450</v>
      </c>
      <c r="W547" s="98" t="s">
        <v>44</v>
      </c>
      <c r="X547" s="98" t="s">
        <v>36</v>
      </c>
      <c r="Y547" s="98" t="s">
        <v>984</v>
      </c>
      <c r="Z547" s="98" t="s">
        <v>985</v>
      </c>
      <c r="AA547" s="62">
        <v>6012220601</v>
      </c>
      <c r="AB547" s="98" t="s">
        <v>986</v>
      </c>
    </row>
    <row r="548" spans="1:28" ht="14.25" customHeight="1" x14ac:dyDescent="0.25">
      <c r="A548" s="62" t="s">
        <v>1206</v>
      </c>
      <c r="B548" s="62" t="s">
        <v>977</v>
      </c>
      <c r="C548" s="69" t="s">
        <v>664</v>
      </c>
      <c r="D548" s="69" t="s">
        <v>31</v>
      </c>
      <c r="E548" s="69" t="s">
        <v>83</v>
      </c>
      <c r="F548" s="63" t="s">
        <v>1425</v>
      </c>
      <c r="G548" s="62" t="s">
        <v>664</v>
      </c>
      <c r="H548" s="62" t="s">
        <v>664</v>
      </c>
      <c r="I548" s="62" t="s">
        <v>664</v>
      </c>
      <c r="J548" s="64">
        <v>80111620</v>
      </c>
      <c r="K548" s="98" t="s">
        <v>1311</v>
      </c>
      <c r="L548" s="98" t="s">
        <v>52</v>
      </c>
      <c r="M548" s="98" t="s">
        <v>1426</v>
      </c>
      <c r="N548" s="98" t="s">
        <v>60</v>
      </c>
      <c r="O548" s="98" t="s">
        <v>60</v>
      </c>
      <c r="P548" s="98" t="s">
        <v>60</v>
      </c>
      <c r="Q548" s="62">
        <v>11.5</v>
      </c>
      <c r="R548" s="98" t="s">
        <v>41</v>
      </c>
      <c r="S548" s="98" t="s">
        <v>42</v>
      </c>
      <c r="T548" s="98" t="s">
        <v>43</v>
      </c>
      <c r="U548" s="71">
        <v>109250000</v>
      </c>
      <c r="V548" s="71">
        <v>109250000</v>
      </c>
      <c r="W548" s="98" t="s">
        <v>44</v>
      </c>
      <c r="X548" s="98" t="s">
        <v>36</v>
      </c>
      <c r="Y548" s="98" t="s">
        <v>984</v>
      </c>
      <c r="Z548" s="98" t="s">
        <v>985</v>
      </c>
      <c r="AA548" s="62">
        <v>6012220601</v>
      </c>
      <c r="AB548" s="98" t="s">
        <v>986</v>
      </c>
    </row>
    <row r="549" spans="1:28" ht="14.25" customHeight="1" x14ac:dyDescent="0.25">
      <c r="A549" s="62" t="s">
        <v>1206</v>
      </c>
      <c r="B549" s="62" t="s">
        <v>977</v>
      </c>
      <c r="C549" s="69" t="s">
        <v>664</v>
      </c>
      <c r="D549" s="69" t="s">
        <v>31</v>
      </c>
      <c r="E549" s="69" t="s">
        <v>83</v>
      </c>
      <c r="F549" s="63" t="s">
        <v>1427</v>
      </c>
      <c r="G549" s="62" t="s">
        <v>664</v>
      </c>
      <c r="H549" s="62" t="s">
        <v>664</v>
      </c>
      <c r="I549" s="62" t="s">
        <v>664</v>
      </c>
      <c r="J549" s="64">
        <v>80111620</v>
      </c>
      <c r="K549" s="98" t="s">
        <v>1311</v>
      </c>
      <c r="L549" s="98" t="s">
        <v>52</v>
      </c>
      <c r="M549" s="98" t="s">
        <v>1428</v>
      </c>
      <c r="N549" s="98" t="s">
        <v>54</v>
      </c>
      <c r="O549" s="98" t="s">
        <v>54</v>
      </c>
      <c r="P549" s="98" t="s">
        <v>54</v>
      </c>
      <c r="Q549" s="62">
        <v>10</v>
      </c>
      <c r="R549" s="98" t="s">
        <v>41</v>
      </c>
      <c r="S549" s="98" t="s">
        <v>42</v>
      </c>
      <c r="T549" s="98" t="s">
        <v>43</v>
      </c>
      <c r="U549" s="71">
        <v>50000000</v>
      </c>
      <c r="V549" s="71">
        <v>50000000</v>
      </c>
      <c r="W549" s="98" t="s">
        <v>44</v>
      </c>
      <c r="X549" s="98" t="s">
        <v>36</v>
      </c>
      <c r="Y549" s="98" t="s">
        <v>984</v>
      </c>
      <c r="Z549" s="98" t="s">
        <v>985</v>
      </c>
      <c r="AA549" s="62">
        <v>6012220601</v>
      </c>
      <c r="AB549" s="98" t="s">
        <v>986</v>
      </c>
    </row>
    <row r="550" spans="1:28" ht="14.25" customHeight="1" x14ac:dyDescent="0.25">
      <c r="A550" s="62" t="s">
        <v>1206</v>
      </c>
      <c r="B550" s="62" t="s">
        <v>977</v>
      </c>
      <c r="C550" s="69" t="s">
        <v>664</v>
      </c>
      <c r="D550" s="69" t="s">
        <v>31</v>
      </c>
      <c r="E550" s="69" t="s">
        <v>83</v>
      </c>
      <c r="F550" s="63" t="s">
        <v>1429</v>
      </c>
      <c r="G550" s="62" t="s">
        <v>664</v>
      </c>
      <c r="H550" s="62" t="s">
        <v>664</v>
      </c>
      <c r="I550" s="62" t="s">
        <v>664</v>
      </c>
      <c r="J550" s="64">
        <v>80111620</v>
      </c>
      <c r="K550" s="98" t="s">
        <v>1413</v>
      </c>
      <c r="L550" s="98" t="s">
        <v>52</v>
      </c>
      <c r="M550" s="98" t="s">
        <v>1430</v>
      </c>
      <c r="N550" s="98" t="s">
        <v>54</v>
      </c>
      <c r="O550" s="98" t="s">
        <v>54</v>
      </c>
      <c r="P550" s="98" t="s">
        <v>54</v>
      </c>
      <c r="Q550" s="62">
        <v>10</v>
      </c>
      <c r="R550" s="98" t="s">
        <v>41</v>
      </c>
      <c r="S550" s="98" t="s">
        <v>42</v>
      </c>
      <c r="T550" s="98" t="s">
        <v>43</v>
      </c>
      <c r="U550" s="71">
        <v>50000000</v>
      </c>
      <c r="V550" s="71">
        <v>50000000</v>
      </c>
      <c r="W550" s="98" t="s">
        <v>44</v>
      </c>
      <c r="X550" s="98" t="s">
        <v>36</v>
      </c>
      <c r="Y550" s="98" t="s">
        <v>984</v>
      </c>
      <c r="Z550" s="98" t="s">
        <v>985</v>
      </c>
      <c r="AA550" s="62">
        <v>6012220601</v>
      </c>
      <c r="AB550" s="98" t="s">
        <v>986</v>
      </c>
    </row>
    <row r="551" spans="1:28" ht="14.25" customHeight="1" x14ac:dyDescent="0.25">
      <c r="A551" s="62" t="s">
        <v>1206</v>
      </c>
      <c r="B551" s="62" t="s">
        <v>977</v>
      </c>
      <c r="C551" s="69" t="s">
        <v>664</v>
      </c>
      <c r="D551" s="69" t="s">
        <v>31</v>
      </c>
      <c r="E551" s="69" t="s">
        <v>83</v>
      </c>
      <c r="F551" s="63" t="s">
        <v>1431</v>
      </c>
      <c r="G551" s="62" t="s">
        <v>664</v>
      </c>
      <c r="H551" s="62" t="s">
        <v>664</v>
      </c>
      <c r="I551" s="62" t="s">
        <v>664</v>
      </c>
      <c r="J551" s="64">
        <v>80111620</v>
      </c>
      <c r="K551" s="98" t="s">
        <v>1413</v>
      </c>
      <c r="L551" s="98" t="s">
        <v>52</v>
      </c>
      <c r="M551" s="98" t="s">
        <v>1432</v>
      </c>
      <c r="N551" s="98" t="s">
        <v>54</v>
      </c>
      <c r="O551" s="98" t="s">
        <v>54</v>
      </c>
      <c r="P551" s="98" t="s">
        <v>54</v>
      </c>
      <c r="Q551" s="62">
        <v>10</v>
      </c>
      <c r="R551" s="98" t="s">
        <v>41</v>
      </c>
      <c r="S551" s="98" t="s">
        <v>42</v>
      </c>
      <c r="T551" s="98" t="s">
        <v>43</v>
      </c>
      <c r="U551" s="71">
        <v>85690000</v>
      </c>
      <c r="V551" s="71">
        <v>85690000</v>
      </c>
      <c r="W551" s="98" t="s">
        <v>44</v>
      </c>
      <c r="X551" s="98" t="s">
        <v>36</v>
      </c>
      <c r="Y551" s="98" t="s">
        <v>984</v>
      </c>
      <c r="Z551" s="98" t="s">
        <v>985</v>
      </c>
      <c r="AA551" s="62">
        <v>6012220601</v>
      </c>
      <c r="AB551" s="98" t="s">
        <v>986</v>
      </c>
    </row>
    <row r="552" spans="1:28" ht="14.25" customHeight="1" x14ac:dyDescent="0.25">
      <c r="A552" s="62" t="s">
        <v>1206</v>
      </c>
      <c r="B552" s="62" t="s">
        <v>977</v>
      </c>
      <c r="C552" s="69" t="s">
        <v>664</v>
      </c>
      <c r="D552" s="69" t="s">
        <v>31</v>
      </c>
      <c r="E552" s="69" t="s">
        <v>83</v>
      </c>
      <c r="F552" s="63" t="s">
        <v>1433</v>
      </c>
      <c r="G552" s="62" t="s">
        <v>664</v>
      </c>
      <c r="H552" s="62" t="s">
        <v>664</v>
      </c>
      <c r="I552" s="62" t="s">
        <v>664</v>
      </c>
      <c r="J552" s="64">
        <v>80111620</v>
      </c>
      <c r="K552" s="98" t="s">
        <v>1413</v>
      </c>
      <c r="L552" s="98" t="s">
        <v>52</v>
      </c>
      <c r="M552" s="98" t="s">
        <v>1434</v>
      </c>
      <c r="N552" s="98" t="s">
        <v>54</v>
      </c>
      <c r="O552" s="98" t="s">
        <v>54</v>
      </c>
      <c r="P552" s="98" t="s">
        <v>54</v>
      </c>
      <c r="Q552" s="62">
        <v>10</v>
      </c>
      <c r="R552" s="98" t="s">
        <v>41</v>
      </c>
      <c r="S552" s="98" t="s">
        <v>42</v>
      </c>
      <c r="T552" s="98" t="s">
        <v>43</v>
      </c>
      <c r="U552" s="71">
        <v>50000000</v>
      </c>
      <c r="V552" s="71">
        <v>50000000</v>
      </c>
      <c r="W552" s="98" t="s">
        <v>44</v>
      </c>
      <c r="X552" s="98" t="s">
        <v>36</v>
      </c>
      <c r="Y552" s="98" t="s">
        <v>984</v>
      </c>
      <c r="Z552" s="98" t="s">
        <v>985</v>
      </c>
      <c r="AA552" s="62">
        <v>6012220601</v>
      </c>
      <c r="AB552" s="98" t="s">
        <v>986</v>
      </c>
    </row>
    <row r="553" spans="1:28" ht="14.25" customHeight="1" x14ac:dyDescent="0.25">
      <c r="A553" s="66" t="s">
        <v>1206</v>
      </c>
      <c r="B553" s="66" t="s">
        <v>977</v>
      </c>
      <c r="C553" s="104" t="s">
        <v>664</v>
      </c>
      <c r="D553" s="104" t="s">
        <v>31</v>
      </c>
      <c r="E553" s="104" t="s">
        <v>83</v>
      </c>
      <c r="F553" s="66" t="s">
        <v>1435</v>
      </c>
      <c r="G553" s="66" t="s">
        <v>664</v>
      </c>
      <c r="H553" s="66" t="s">
        <v>664</v>
      </c>
      <c r="I553" s="66" t="s">
        <v>664</v>
      </c>
      <c r="J553" s="67">
        <v>80111620</v>
      </c>
      <c r="K553" s="121" t="s">
        <v>1311</v>
      </c>
      <c r="L553" s="121" t="s">
        <v>52</v>
      </c>
      <c r="M553" s="121" t="s">
        <v>1436</v>
      </c>
      <c r="N553" s="66" t="s">
        <v>60</v>
      </c>
      <c r="O553" s="66" t="s">
        <v>60</v>
      </c>
      <c r="P553" s="66" t="s">
        <v>60</v>
      </c>
      <c r="Q553" s="66">
        <v>11.5</v>
      </c>
      <c r="R553" s="121" t="s">
        <v>41</v>
      </c>
      <c r="S553" s="121" t="s">
        <v>42</v>
      </c>
      <c r="T553" s="121" t="s">
        <v>43</v>
      </c>
      <c r="U553" s="72">
        <v>14071733</v>
      </c>
      <c r="V553" s="72">
        <v>14071733</v>
      </c>
      <c r="W553" s="121" t="s">
        <v>44</v>
      </c>
      <c r="X553" s="121" t="s">
        <v>36</v>
      </c>
      <c r="Y553" s="66" t="s">
        <v>164</v>
      </c>
      <c r="Z553" s="66" t="s">
        <v>165</v>
      </c>
      <c r="AA553" s="66">
        <v>6012220601</v>
      </c>
      <c r="AB553" s="66" t="s">
        <v>166</v>
      </c>
    </row>
    <row r="554" spans="1:28" ht="14.25" customHeight="1" x14ac:dyDescent="0.25">
      <c r="A554" s="66" t="s">
        <v>1206</v>
      </c>
      <c r="B554" s="66" t="s">
        <v>977</v>
      </c>
      <c r="C554" s="104" t="s">
        <v>664</v>
      </c>
      <c r="D554" s="104" t="s">
        <v>31</v>
      </c>
      <c r="E554" s="104" t="s">
        <v>83</v>
      </c>
      <c r="F554" s="66" t="s">
        <v>1437</v>
      </c>
      <c r="G554" s="66" t="s">
        <v>664</v>
      </c>
      <c r="H554" s="66" t="s">
        <v>664</v>
      </c>
      <c r="I554" s="66" t="s">
        <v>664</v>
      </c>
      <c r="J554" s="67">
        <v>80111620</v>
      </c>
      <c r="K554" s="121" t="s">
        <v>1311</v>
      </c>
      <c r="L554" s="121" t="s">
        <v>52</v>
      </c>
      <c r="M554" s="121" t="s">
        <v>1438</v>
      </c>
      <c r="N554" s="66" t="s">
        <v>60</v>
      </c>
      <c r="O554" s="66" t="s">
        <v>60</v>
      </c>
      <c r="P554" s="66" t="s">
        <v>60</v>
      </c>
      <c r="Q554" s="66">
        <v>11.5</v>
      </c>
      <c r="R554" s="121" t="s">
        <v>41</v>
      </c>
      <c r="S554" s="121" t="s">
        <v>42</v>
      </c>
      <c r="T554" s="121" t="s">
        <v>43</v>
      </c>
      <c r="U554" s="72">
        <v>14071733</v>
      </c>
      <c r="V554" s="72">
        <v>14071733</v>
      </c>
      <c r="W554" s="121" t="s">
        <v>44</v>
      </c>
      <c r="X554" s="121" t="s">
        <v>36</v>
      </c>
      <c r="Y554" s="66" t="s">
        <v>164</v>
      </c>
      <c r="Z554" s="66" t="s">
        <v>165</v>
      </c>
      <c r="AA554" s="66">
        <v>6012220601</v>
      </c>
      <c r="AB554" s="66" t="s">
        <v>166</v>
      </c>
    </row>
    <row r="555" spans="1:28" ht="14.25" customHeight="1" x14ac:dyDescent="0.25">
      <c r="A555" s="62" t="s">
        <v>1206</v>
      </c>
      <c r="B555" s="62" t="s">
        <v>977</v>
      </c>
      <c r="C555" s="69" t="s">
        <v>664</v>
      </c>
      <c r="D555" s="69" t="s">
        <v>31</v>
      </c>
      <c r="E555" s="69" t="s">
        <v>83</v>
      </c>
      <c r="F555" s="63" t="s">
        <v>1439</v>
      </c>
      <c r="G555" s="62" t="s">
        <v>664</v>
      </c>
      <c r="H555" s="62" t="s">
        <v>664</v>
      </c>
      <c r="I555" s="62" t="s">
        <v>664</v>
      </c>
      <c r="J555" s="64">
        <v>80111620</v>
      </c>
      <c r="K555" s="98" t="s">
        <v>1413</v>
      </c>
      <c r="L555" s="98" t="s">
        <v>52</v>
      </c>
      <c r="M555" s="98" t="s">
        <v>1440</v>
      </c>
      <c r="N555" s="98" t="s">
        <v>60</v>
      </c>
      <c r="O555" s="98" t="s">
        <v>60</v>
      </c>
      <c r="P555" s="98" t="s">
        <v>60</v>
      </c>
      <c r="Q555" s="62">
        <v>11.5</v>
      </c>
      <c r="R555" s="98" t="s">
        <v>41</v>
      </c>
      <c r="S555" s="98" t="s">
        <v>42</v>
      </c>
      <c r="T555" s="98" t="s">
        <v>43</v>
      </c>
      <c r="U555" s="71">
        <v>97750000</v>
      </c>
      <c r="V555" s="71">
        <v>97750000</v>
      </c>
      <c r="W555" s="98" t="s">
        <v>44</v>
      </c>
      <c r="X555" s="98" t="s">
        <v>36</v>
      </c>
      <c r="Y555" s="98" t="s">
        <v>1441</v>
      </c>
      <c r="Z555" s="98" t="s">
        <v>62</v>
      </c>
      <c r="AA555" s="62">
        <v>6012220601</v>
      </c>
      <c r="AB555" s="98" t="s">
        <v>1442</v>
      </c>
    </row>
    <row r="556" spans="1:28" ht="14.25" customHeight="1" x14ac:dyDescent="0.25">
      <c r="A556" s="62" t="s">
        <v>1206</v>
      </c>
      <c r="B556" s="62" t="s">
        <v>977</v>
      </c>
      <c r="C556" s="69" t="s">
        <v>664</v>
      </c>
      <c r="D556" s="69" t="s">
        <v>31</v>
      </c>
      <c r="E556" s="69">
        <v>31</v>
      </c>
      <c r="F556" s="63" t="s">
        <v>1443</v>
      </c>
      <c r="G556" s="62" t="s">
        <v>664</v>
      </c>
      <c r="H556" s="62" t="s">
        <v>664</v>
      </c>
      <c r="I556" s="62" t="s">
        <v>664</v>
      </c>
      <c r="J556" s="64">
        <v>80111620</v>
      </c>
      <c r="K556" s="98" t="s">
        <v>1311</v>
      </c>
      <c r="L556" s="98" t="s">
        <v>52</v>
      </c>
      <c r="M556" s="98" t="s">
        <v>1444</v>
      </c>
      <c r="N556" s="98" t="s">
        <v>60</v>
      </c>
      <c r="O556" s="98" t="s">
        <v>60</v>
      </c>
      <c r="P556" s="98" t="s">
        <v>60</v>
      </c>
      <c r="Q556" s="62">
        <v>10</v>
      </c>
      <c r="R556" s="98" t="s">
        <v>41</v>
      </c>
      <c r="S556" s="98" t="s">
        <v>42</v>
      </c>
      <c r="T556" s="98" t="s">
        <v>43</v>
      </c>
      <c r="U556" s="71">
        <v>86191560</v>
      </c>
      <c r="V556" s="71">
        <v>86191560</v>
      </c>
      <c r="W556" s="98" t="s">
        <v>44</v>
      </c>
      <c r="X556" s="98" t="s">
        <v>36</v>
      </c>
      <c r="Y556" s="98" t="s">
        <v>1285</v>
      </c>
      <c r="Z556" s="98" t="s">
        <v>1286</v>
      </c>
      <c r="AA556" s="62">
        <v>6012220601</v>
      </c>
      <c r="AB556" s="98" t="s">
        <v>1287</v>
      </c>
    </row>
    <row r="557" spans="1:28" ht="14.25" customHeight="1" x14ac:dyDescent="0.25">
      <c r="A557" s="62" t="s">
        <v>1206</v>
      </c>
      <c r="B557" s="62" t="s">
        <v>977</v>
      </c>
      <c r="C557" s="69" t="s">
        <v>664</v>
      </c>
      <c r="D557" s="69" t="s">
        <v>31</v>
      </c>
      <c r="E557" s="69" t="s">
        <v>83</v>
      </c>
      <c r="F557" s="63" t="s">
        <v>1445</v>
      </c>
      <c r="G557" s="62" t="s">
        <v>664</v>
      </c>
      <c r="H557" s="62" t="s">
        <v>664</v>
      </c>
      <c r="I557" s="62" t="s">
        <v>664</v>
      </c>
      <c r="J557" s="64" t="s">
        <v>1446</v>
      </c>
      <c r="K557" s="98" t="s">
        <v>1447</v>
      </c>
      <c r="L557" s="98" t="s">
        <v>52</v>
      </c>
      <c r="M557" s="98" t="s">
        <v>1448</v>
      </c>
      <c r="N557" s="98" t="s">
        <v>60</v>
      </c>
      <c r="O557" s="98" t="s">
        <v>60</v>
      </c>
      <c r="P557" s="98" t="s">
        <v>60</v>
      </c>
      <c r="Q557" s="62">
        <v>12</v>
      </c>
      <c r="R557" s="98" t="s">
        <v>41</v>
      </c>
      <c r="S557" s="98" t="s">
        <v>186</v>
      </c>
      <c r="T557" s="98" t="s">
        <v>43</v>
      </c>
      <c r="U557" s="71">
        <v>66167280</v>
      </c>
      <c r="V557" s="71">
        <v>66167280</v>
      </c>
      <c r="W557" s="98" t="s">
        <v>44</v>
      </c>
      <c r="X557" s="98" t="s">
        <v>36</v>
      </c>
      <c r="Y557" s="98" t="s">
        <v>1285</v>
      </c>
      <c r="Z557" s="98" t="s">
        <v>1286</v>
      </c>
      <c r="AA557" s="62">
        <v>6012220601</v>
      </c>
      <c r="AB557" s="98" t="s">
        <v>1287</v>
      </c>
    </row>
    <row r="558" spans="1:28" ht="14.25" customHeight="1" x14ac:dyDescent="0.25">
      <c r="A558" s="62" t="s">
        <v>1206</v>
      </c>
      <c r="B558" s="62" t="s">
        <v>977</v>
      </c>
      <c r="C558" s="69" t="s">
        <v>664</v>
      </c>
      <c r="D558" s="69" t="s">
        <v>31</v>
      </c>
      <c r="E558" s="69" t="s">
        <v>83</v>
      </c>
      <c r="F558" s="63" t="s">
        <v>1449</v>
      </c>
      <c r="G558" s="62" t="s">
        <v>664</v>
      </c>
      <c r="H558" s="62" t="s">
        <v>664</v>
      </c>
      <c r="I558" s="62" t="s">
        <v>664</v>
      </c>
      <c r="J558" s="64">
        <v>80111620</v>
      </c>
      <c r="K558" s="98" t="s">
        <v>1311</v>
      </c>
      <c r="L558" s="98" t="s">
        <v>52</v>
      </c>
      <c r="M558" s="98" t="s">
        <v>1450</v>
      </c>
      <c r="N558" s="98" t="s">
        <v>60</v>
      </c>
      <c r="O558" s="98" t="s">
        <v>60</v>
      </c>
      <c r="P558" s="98" t="s">
        <v>60</v>
      </c>
      <c r="Q558" s="62">
        <v>10</v>
      </c>
      <c r="R558" s="98" t="s">
        <v>41</v>
      </c>
      <c r="S558" s="98" t="s">
        <v>42</v>
      </c>
      <c r="T558" s="98" t="s">
        <v>43</v>
      </c>
      <c r="U558" s="71">
        <v>35361600</v>
      </c>
      <c r="V558" s="71">
        <v>35361600</v>
      </c>
      <c r="W558" s="98" t="s">
        <v>44</v>
      </c>
      <c r="X558" s="98" t="s">
        <v>36</v>
      </c>
      <c r="Y558" s="98" t="s">
        <v>1210</v>
      </c>
      <c r="Z558" s="98" t="s">
        <v>1451</v>
      </c>
      <c r="AA558" s="62">
        <v>6012220601</v>
      </c>
      <c r="AB558" s="98" t="s">
        <v>73</v>
      </c>
    </row>
    <row r="559" spans="1:28" ht="14.25" customHeight="1" x14ac:dyDescent="0.25">
      <c r="A559" s="62" t="s">
        <v>1206</v>
      </c>
      <c r="B559" s="62" t="s">
        <v>977</v>
      </c>
      <c r="C559" s="69" t="s">
        <v>664</v>
      </c>
      <c r="D559" s="69" t="s">
        <v>31</v>
      </c>
      <c r="E559" s="69">
        <v>22</v>
      </c>
      <c r="F559" s="63" t="s">
        <v>1452</v>
      </c>
      <c r="G559" s="62" t="s">
        <v>664</v>
      </c>
      <c r="H559" s="62" t="s">
        <v>664</v>
      </c>
      <c r="I559" s="62" t="s">
        <v>664</v>
      </c>
      <c r="J559" s="64">
        <v>80111620</v>
      </c>
      <c r="K559" s="98" t="s">
        <v>1311</v>
      </c>
      <c r="L559" s="98" t="s">
        <v>52</v>
      </c>
      <c r="M559" s="98" t="s">
        <v>1453</v>
      </c>
      <c r="N559" s="98" t="s">
        <v>60</v>
      </c>
      <c r="O559" s="98" t="s">
        <v>60</v>
      </c>
      <c r="P559" s="98" t="s">
        <v>60</v>
      </c>
      <c r="Q559" s="62">
        <v>10</v>
      </c>
      <c r="R559" s="98" t="s">
        <v>41</v>
      </c>
      <c r="S559" s="98" t="s">
        <v>42</v>
      </c>
      <c r="T559" s="98" t="s">
        <v>43</v>
      </c>
      <c r="U559" s="71">
        <v>14979160</v>
      </c>
      <c r="V559" s="71">
        <v>14979160</v>
      </c>
      <c r="W559" s="98" t="s">
        <v>44</v>
      </c>
      <c r="X559" s="98" t="s">
        <v>36</v>
      </c>
      <c r="Y559" s="98" t="s">
        <v>1285</v>
      </c>
      <c r="Z559" s="98" t="s">
        <v>1286</v>
      </c>
      <c r="AA559" s="62">
        <v>6012220601</v>
      </c>
      <c r="AB559" s="98" t="s">
        <v>1287</v>
      </c>
    </row>
    <row r="560" spans="1:28" ht="14.25" customHeight="1" x14ac:dyDescent="0.25">
      <c r="A560" s="62" t="s">
        <v>1206</v>
      </c>
      <c r="B560" s="62" t="s">
        <v>977</v>
      </c>
      <c r="C560" s="69" t="s">
        <v>664</v>
      </c>
      <c r="D560" s="69" t="s">
        <v>31</v>
      </c>
      <c r="E560" s="69" t="s">
        <v>83</v>
      </c>
      <c r="F560" s="63" t="s">
        <v>1454</v>
      </c>
      <c r="G560" s="62" t="s">
        <v>664</v>
      </c>
      <c r="H560" s="62" t="s">
        <v>664</v>
      </c>
      <c r="I560" s="62" t="s">
        <v>664</v>
      </c>
      <c r="J560" s="64">
        <v>80131500</v>
      </c>
      <c r="K560" s="98" t="s">
        <v>1455</v>
      </c>
      <c r="L560" s="98" t="s">
        <v>66</v>
      </c>
      <c r="M560" s="62" t="s">
        <v>1456</v>
      </c>
      <c r="N560" s="98" t="s">
        <v>60</v>
      </c>
      <c r="O560" s="98" t="s">
        <v>60</v>
      </c>
      <c r="P560" s="98" t="s">
        <v>60</v>
      </c>
      <c r="Q560" s="62">
        <v>11.5</v>
      </c>
      <c r="R560" s="98" t="s">
        <v>41</v>
      </c>
      <c r="S560" s="98" t="s">
        <v>70</v>
      </c>
      <c r="T560" s="98" t="s">
        <v>43</v>
      </c>
      <c r="U560" s="71">
        <v>139469810</v>
      </c>
      <c r="V560" s="71">
        <v>139469810</v>
      </c>
      <c r="W560" s="98" t="s">
        <v>44</v>
      </c>
      <c r="X560" s="98" t="s">
        <v>36</v>
      </c>
      <c r="Y560" s="98" t="s">
        <v>1210</v>
      </c>
      <c r="Z560" s="98" t="s">
        <v>1451</v>
      </c>
      <c r="AA560" s="62">
        <v>6012220601</v>
      </c>
      <c r="AB560" s="98" t="s">
        <v>73</v>
      </c>
    </row>
    <row r="561" spans="1:28" ht="14.25" customHeight="1" x14ac:dyDescent="0.25">
      <c r="A561" s="62" t="s">
        <v>1206</v>
      </c>
      <c r="B561" s="62" t="s">
        <v>977</v>
      </c>
      <c r="C561" s="69" t="s">
        <v>664</v>
      </c>
      <c r="D561" s="69" t="s">
        <v>31</v>
      </c>
      <c r="E561" s="69" t="s">
        <v>83</v>
      </c>
      <c r="F561" s="63" t="s">
        <v>1457</v>
      </c>
      <c r="G561" s="62" t="s">
        <v>664</v>
      </c>
      <c r="H561" s="62" t="s">
        <v>664</v>
      </c>
      <c r="I561" s="62" t="s">
        <v>664</v>
      </c>
      <c r="J561" s="64">
        <v>80111620</v>
      </c>
      <c r="K561" s="98" t="s">
        <v>1413</v>
      </c>
      <c r="L561" s="98" t="s">
        <v>52</v>
      </c>
      <c r="M561" s="98" t="s">
        <v>1458</v>
      </c>
      <c r="N561" s="98" t="s">
        <v>60</v>
      </c>
      <c r="O561" s="98" t="s">
        <v>60</v>
      </c>
      <c r="P561" s="98" t="s">
        <v>60</v>
      </c>
      <c r="Q561" s="62">
        <v>10</v>
      </c>
      <c r="R561" s="98" t="s">
        <v>41</v>
      </c>
      <c r="S561" s="98" t="s">
        <v>42</v>
      </c>
      <c r="T561" s="98" t="s">
        <v>43</v>
      </c>
      <c r="U561" s="71">
        <v>74369600</v>
      </c>
      <c r="V561" s="71">
        <v>74369600</v>
      </c>
      <c r="W561" s="98" t="s">
        <v>44</v>
      </c>
      <c r="X561" s="98" t="s">
        <v>36</v>
      </c>
      <c r="Y561" s="98" t="s">
        <v>1285</v>
      </c>
      <c r="Z561" s="98" t="s">
        <v>1286</v>
      </c>
      <c r="AA561" s="62">
        <v>6012220601</v>
      </c>
      <c r="AB561" s="98" t="s">
        <v>1287</v>
      </c>
    </row>
    <row r="562" spans="1:28" ht="14.25" customHeight="1" x14ac:dyDescent="0.25">
      <c r="A562" s="62" t="s">
        <v>1206</v>
      </c>
      <c r="B562" s="62" t="s">
        <v>977</v>
      </c>
      <c r="C562" s="69" t="s">
        <v>664</v>
      </c>
      <c r="D562" s="69" t="s">
        <v>31</v>
      </c>
      <c r="E562" s="69" t="s">
        <v>83</v>
      </c>
      <c r="F562" s="63" t="s">
        <v>1459</v>
      </c>
      <c r="G562" s="62" t="s">
        <v>664</v>
      </c>
      <c r="H562" s="62" t="s">
        <v>664</v>
      </c>
      <c r="I562" s="62" t="s">
        <v>664</v>
      </c>
      <c r="J562" s="64">
        <v>80111620</v>
      </c>
      <c r="K562" s="98" t="s">
        <v>1311</v>
      </c>
      <c r="L562" s="98" t="s">
        <v>52</v>
      </c>
      <c r="M562" s="62" t="s">
        <v>1460</v>
      </c>
      <c r="N562" s="98" t="s">
        <v>60</v>
      </c>
      <c r="O562" s="98" t="s">
        <v>60</v>
      </c>
      <c r="P562" s="98" t="s">
        <v>60</v>
      </c>
      <c r="Q562" s="62">
        <v>10.5</v>
      </c>
      <c r="R562" s="98" t="s">
        <v>41</v>
      </c>
      <c r="S562" s="98" t="s">
        <v>42</v>
      </c>
      <c r="T562" s="98" t="s">
        <v>43</v>
      </c>
      <c r="U562" s="71">
        <v>35622510</v>
      </c>
      <c r="V562" s="71">
        <v>35622510</v>
      </c>
      <c r="W562" s="98" t="s">
        <v>44</v>
      </c>
      <c r="X562" s="98" t="s">
        <v>36</v>
      </c>
      <c r="Y562" s="98" t="s">
        <v>1285</v>
      </c>
      <c r="Z562" s="98" t="s">
        <v>1286</v>
      </c>
      <c r="AA562" s="62">
        <v>6012220601</v>
      </c>
      <c r="AB562" s="98" t="s">
        <v>1287</v>
      </c>
    </row>
    <row r="563" spans="1:28" ht="14.25" customHeight="1" x14ac:dyDescent="0.25">
      <c r="A563" s="62" t="s">
        <v>1206</v>
      </c>
      <c r="B563" s="62" t="s">
        <v>977</v>
      </c>
      <c r="C563" s="69" t="s">
        <v>664</v>
      </c>
      <c r="D563" s="69" t="s">
        <v>31</v>
      </c>
      <c r="E563" s="69" t="s">
        <v>83</v>
      </c>
      <c r="F563" s="63" t="s">
        <v>1461</v>
      </c>
      <c r="G563" s="62" t="s">
        <v>664</v>
      </c>
      <c r="H563" s="62" t="s">
        <v>664</v>
      </c>
      <c r="I563" s="62" t="s">
        <v>664</v>
      </c>
      <c r="J563" s="122" t="s">
        <v>625</v>
      </c>
      <c r="K563" s="98" t="s">
        <v>1462</v>
      </c>
      <c r="L563" s="98" t="s">
        <v>100</v>
      </c>
      <c r="M563" s="98" t="s">
        <v>1463</v>
      </c>
      <c r="N563" s="98" t="s">
        <v>60</v>
      </c>
      <c r="O563" s="98" t="s">
        <v>60</v>
      </c>
      <c r="P563" s="98" t="s">
        <v>60</v>
      </c>
      <c r="Q563" s="62">
        <v>11.5</v>
      </c>
      <c r="R563" s="98" t="s">
        <v>41</v>
      </c>
      <c r="S563" s="98" t="s">
        <v>183</v>
      </c>
      <c r="T563" s="98" t="s">
        <v>43</v>
      </c>
      <c r="U563" s="71">
        <v>30000000</v>
      </c>
      <c r="V563" s="71">
        <v>30000000</v>
      </c>
      <c r="W563" s="98" t="s">
        <v>44</v>
      </c>
      <c r="X563" s="98" t="s">
        <v>36</v>
      </c>
      <c r="Y563" s="98" t="s">
        <v>1210</v>
      </c>
      <c r="Z563" s="98" t="s">
        <v>1451</v>
      </c>
      <c r="AA563" s="62">
        <v>6012220601</v>
      </c>
      <c r="AB563" s="98" t="s">
        <v>73</v>
      </c>
    </row>
    <row r="564" spans="1:28" ht="14.25" customHeight="1" x14ac:dyDescent="0.25">
      <c r="A564" s="62" t="s">
        <v>1206</v>
      </c>
      <c r="B564" s="62" t="s">
        <v>977</v>
      </c>
      <c r="C564" s="69" t="s">
        <v>664</v>
      </c>
      <c r="D564" s="69" t="s">
        <v>31</v>
      </c>
      <c r="E564" s="69" t="s">
        <v>83</v>
      </c>
      <c r="F564" s="63" t="s">
        <v>1464</v>
      </c>
      <c r="G564" s="62" t="s">
        <v>664</v>
      </c>
      <c r="H564" s="62" t="s">
        <v>664</v>
      </c>
      <c r="I564" s="62" t="s">
        <v>664</v>
      </c>
      <c r="J564" s="64">
        <v>80111620</v>
      </c>
      <c r="K564" s="98" t="s">
        <v>1311</v>
      </c>
      <c r="L564" s="98" t="s">
        <v>52</v>
      </c>
      <c r="M564" s="98" t="s">
        <v>1465</v>
      </c>
      <c r="N564" s="98" t="s">
        <v>69</v>
      </c>
      <c r="O564" s="98" t="s">
        <v>69</v>
      </c>
      <c r="P564" s="98" t="s">
        <v>69</v>
      </c>
      <c r="Q564" s="62">
        <v>5.5</v>
      </c>
      <c r="R564" s="98" t="s">
        <v>41</v>
      </c>
      <c r="S564" s="98" t="s">
        <v>42</v>
      </c>
      <c r="T564" s="98" t="s">
        <v>43</v>
      </c>
      <c r="U564" s="71">
        <v>19019000</v>
      </c>
      <c r="V564" s="71">
        <v>19019000</v>
      </c>
      <c r="W564" s="62" t="s">
        <v>44</v>
      </c>
      <c r="X564" s="62" t="s">
        <v>36</v>
      </c>
      <c r="Y564" s="98" t="s">
        <v>984</v>
      </c>
      <c r="Z564" s="98" t="s">
        <v>985</v>
      </c>
      <c r="AA564" s="62">
        <v>6012220601</v>
      </c>
      <c r="AB564" s="98" t="s">
        <v>986</v>
      </c>
    </row>
    <row r="565" spans="1:28" ht="14.25" customHeight="1" x14ac:dyDescent="0.25">
      <c r="A565" s="62" t="s">
        <v>1206</v>
      </c>
      <c r="B565" s="62" t="s">
        <v>977</v>
      </c>
      <c r="C565" s="69" t="s">
        <v>664</v>
      </c>
      <c r="D565" s="69" t="s">
        <v>31</v>
      </c>
      <c r="E565" s="69" t="s">
        <v>83</v>
      </c>
      <c r="F565" s="63" t="s">
        <v>1466</v>
      </c>
      <c r="G565" s="62" t="s">
        <v>664</v>
      </c>
      <c r="H565" s="62" t="s">
        <v>664</v>
      </c>
      <c r="I565" s="62" t="s">
        <v>664</v>
      </c>
      <c r="J565" s="64">
        <v>80111620</v>
      </c>
      <c r="K565" s="98" t="s">
        <v>1413</v>
      </c>
      <c r="L565" s="98" t="s">
        <v>52</v>
      </c>
      <c r="M565" s="98" t="s">
        <v>1467</v>
      </c>
      <c r="N565" s="98" t="s">
        <v>54</v>
      </c>
      <c r="O565" s="98" t="s">
        <v>54</v>
      </c>
      <c r="P565" s="98" t="s">
        <v>54</v>
      </c>
      <c r="Q565" s="62">
        <v>10</v>
      </c>
      <c r="R565" s="98" t="s">
        <v>41</v>
      </c>
      <c r="S565" s="98" t="s">
        <v>42</v>
      </c>
      <c r="T565" s="98" t="s">
        <v>43</v>
      </c>
      <c r="U565" s="71">
        <v>45250000</v>
      </c>
      <c r="V565" s="71">
        <v>45250000</v>
      </c>
      <c r="W565" s="62" t="s">
        <v>44</v>
      </c>
      <c r="X565" s="62" t="s">
        <v>36</v>
      </c>
      <c r="Y565" s="98" t="s">
        <v>984</v>
      </c>
      <c r="Z565" s="98" t="s">
        <v>985</v>
      </c>
      <c r="AA565" s="62">
        <v>6012220601</v>
      </c>
      <c r="AB565" s="98" t="s">
        <v>986</v>
      </c>
    </row>
    <row r="566" spans="1:28" ht="14.25" customHeight="1" x14ac:dyDescent="0.25">
      <c r="A566" s="62" t="s">
        <v>1206</v>
      </c>
      <c r="B566" s="62" t="s">
        <v>977</v>
      </c>
      <c r="C566" s="69" t="s">
        <v>664</v>
      </c>
      <c r="D566" s="69" t="s">
        <v>31</v>
      </c>
      <c r="E566" s="69" t="s">
        <v>83</v>
      </c>
      <c r="F566" s="63" t="s">
        <v>1468</v>
      </c>
      <c r="G566" s="62" t="s">
        <v>664</v>
      </c>
      <c r="H566" s="62" t="s">
        <v>664</v>
      </c>
      <c r="I566" s="62" t="s">
        <v>664</v>
      </c>
      <c r="J566" s="64" t="s">
        <v>36</v>
      </c>
      <c r="K566" s="62" t="s">
        <v>1447</v>
      </c>
      <c r="L566" s="62" t="s">
        <v>1469</v>
      </c>
      <c r="M566" s="62" t="s">
        <v>1470</v>
      </c>
      <c r="N566" s="102" t="s">
        <v>664</v>
      </c>
      <c r="O566" s="102" t="s">
        <v>664</v>
      </c>
      <c r="P566" s="102" t="s">
        <v>664</v>
      </c>
      <c r="Q566" s="102" t="s">
        <v>664</v>
      </c>
      <c r="R566" s="62" t="s">
        <v>36</v>
      </c>
      <c r="S566" s="62" t="s">
        <v>36</v>
      </c>
      <c r="T566" s="62" t="s">
        <v>43</v>
      </c>
      <c r="U566" s="71">
        <v>16984554</v>
      </c>
      <c r="V566" s="71">
        <v>16984554</v>
      </c>
      <c r="W566" s="62" t="s">
        <v>44</v>
      </c>
      <c r="X566" s="62" t="s">
        <v>36</v>
      </c>
      <c r="Y566" s="62" t="s">
        <v>984</v>
      </c>
      <c r="Z566" s="62" t="s">
        <v>985</v>
      </c>
      <c r="AA566" s="62">
        <v>6012220601</v>
      </c>
      <c r="AB566" s="62" t="s">
        <v>986</v>
      </c>
    </row>
    <row r="567" spans="1:28" ht="15.75" customHeight="1" x14ac:dyDescent="0.25">
      <c r="A567" s="62" t="s">
        <v>1206</v>
      </c>
      <c r="B567" s="62" t="s">
        <v>977</v>
      </c>
      <c r="C567" s="69" t="s">
        <v>664</v>
      </c>
      <c r="D567" s="69" t="s">
        <v>31</v>
      </c>
      <c r="E567" s="69">
        <v>12</v>
      </c>
      <c r="F567" s="63" t="s">
        <v>1471</v>
      </c>
      <c r="G567" s="62" t="s">
        <v>664</v>
      </c>
      <c r="H567" s="62" t="s">
        <v>664</v>
      </c>
      <c r="I567" s="62" t="s">
        <v>664</v>
      </c>
      <c r="J567" s="64">
        <v>80111620</v>
      </c>
      <c r="K567" s="98" t="s">
        <v>1311</v>
      </c>
      <c r="L567" s="98" t="s">
        <v>52</v>
      </c>
      <c r="M567" s="98" t="s">
        <v>1472</v>
      </c>
      <c r="N567" s="98" t="s">
        <v>55</v>
      </c>
      <c r="O567" s="98" t="s">
        <v>55</v>
      </c>
      <c r="P567" s="98" t="s">
        <v>55</v>
      </c>
      <c r="Q567" s="62">
        <v>9.4</v>
      </c>
      <c r="R567" s="98" t="s">
        <v>41</v>
      </c>
      <c r="S567" s="98" t="s">
        <v>42</v>
      </c>
      <c r="T567" s="62" t="s">
        <v>43</v>
      </c>
      <c r="U567" s="71">
        <v>35670180</v>
      </c>
      <c r="V567" s="71">
        <v>35670180</v>
      </c>
      <c r="W567" s="62" t="s">
        <v>44</v>
      </c>
      <c r="X567" s="62" t="s">
        <v>36</v>
      </c>
      <c r="Y567" s="62" t="s">
        <v>984</v>
      </c>
      <c r="Z567" s="62" t="s">
        <v>985</v>
      </c>
      <c r="AA567" s="62">
        <v>6012220601</v>
      </c>
      <c r="AB567" s="62" t="s">
        <v>986</v>
      </c>
    </row>
    <row r="568" spans="1:28" ht="15.75" customHeight="1" x14ac:dyDescent="0.25">
      <c r="A568" s="62" t="s">
        <v>1206</v>
      </c>
      <c r="B568" s="62" t="s">
        <v>977</v>
      </c>
      <c r="C568" s="69" t="s">
        <v>664</v>
      </c>
      <c r="D568" s="69" t="s">
        <v>31</v>
      </c>
      <c r="E568" s="69">
        <v>40</v>
      </c>
      <c r="F568" s="63" t="s">
        <v>1473</v>
      </c>
      <c r="G568" s="62" t="s">
        <v>664</v>
      </c>
      <c r="H568" s="62" t="s">
        <v>664</v>
      </c>
      <c r="I568" s="62" t="s">
        <v>664</v>
      </c>
      <c r="J568" s="64">
        <v>80111620</v>
      </c>
      <c r="K568" s="98" t="s">
        <v>1311</v>
      </c>
      <c r="L568" s="98" t="s">
        <v>52</v>
      </c>
      <c r="M568" s="98" t="s">
        <v>1474</v>
      </c>
      <c r="N568" s="98" t="s">
        <v>111</v>
      </c>
      <c r="O568" s="98" t="s">
        <v>40</v>
      </c>
      <c r="P568" s="98" t="s">
        <v>40</v>
      </c>
      <c r="Q568" s="62">
        <v>4</v>
      </c>
      <c r="R568" s="98" t="s">
        <v>41</v>
      </c>
      <c r="S568" s="98" t="s">
        <v>42</v>
      </c>
      <c r="T568" s="62" t="s">
        <v>43</v>
      </c>
      <c r="U568" s="71">
        <v>24050000</v>
      </c>
      <c r="V568" s="71">
        <v>24050000</v>
      </c>
      <c r="W568" s="62" t="s">
        <v>44</v>
      </c>
      <c r="X568" s="62" t="s">
        <v>36</v>
      </c>
      <c r="Y568" s="62" t="s">
        <v>984</v>
      </c>
      <c r="Z568" s="62" t="s">
        <v>985</v>
      </c>
      <c r="AA568" s="62">
        <v>6012220601</v>
      </c>
      <c r="AB568" s="62" t="s">
        <v>986</v>
      </c>
    </row>
    <row r="569" spans="1:28" ht="15.75" customHeight="1" x14ac:dyDescent="0.25">
      <c r="A569" s="62" t="s">
        <v>1206</v>
      </c>
      <c r="B569" s="62" t="s">
        <v>977</v>
      </c>
      <c r="C569" s="69" t="s">
        <v>664</v>
      </c>
      <c r="D569" s="69" t="s">
        <v>31</v>
      </c>
      <c r="E569" s="69">
        <v>26</v>
      </c>
      <c r="F569" s="63" t="s">
        <v>1475</v>
      </c>
      <c r="G569" s="62" t="s">
        <v>664</v>
      </c>
      <c r="H569" s="62" t="s">
        <v>664</v>
      </c>
      <c r="I569" s="62" t="s">
        <v>664</v>
      </c>
      <c r="J569" s="64">
        <v>80111620</v>
      </c>
      <c r="K569" s="98" t="s">
        <v>1311</v>
      </c>
      <c r="L569" s="98" t="s">
        <v>52</v>
      </c>
      <c r="M569" s="98" t="s">
        <v>1476</v>
      </c>
      <c r="N569" s="98" t="s">
        <v>96</v>
      </c>
      <c r="O569" s="98" t="s">
        <v>96</v>
      </c>
      <c r="P569" s="98" t="s">
        <v>96</v>
      </c>
      <c r="Q569" s="62">
        <v>7</v>
      </c>
      <c r="R569" s="98" t="s">
        <v>41</v>
      </c>
      <c r="S569" s="98" t="s">
        <v>42</v>
      </c>
      <c r="T569" s="62" t="s">
        <v>43</v>
      </c>
      <c r="U569" s="71">
        <v>23326695</v>
      </c>
      <c r="V569" s="71">
        <v>23326695</v>
      </c>
      <c r="W569" s="62" t="s">
        <v>44</v>
      </c>
      <c r="X569" s="62" t="s">
        <v>36</v>
      </c>
      <c r="Y569" s="62" t="s">
        <v>984</v>
      </c>
      <c r="Z569" s="62" t="s">
        <v>985</v>
      </c>
      <c r="AA569" s="62">
        <v>6012220601</v>
      </c>
      <c r="AB569" s="62" t="s">
        <v>986</v>
      </c>
    </row>
    <row r="570" spans="1:28" ht="15.75" customHeight="1" x14ac:dyDescent="0.25">
      <c r="A570" s="62" t="s">
        <v>1206</v>
      </c>
      <c r="B570" s="62" t="s">
        <v>977</v>
      </c>
      <c r="C570" s="69" t="s">
        <v>664</v>
      </c>
      <c r="D570" s="69" t="s">
        <v>31</v>
      </c>
      <c r="E570" s="69">
        <v>26</v>
      </c>
      <c r="F570" s="63" t="s">
        <v>1477</v>
      </c>
      <c r="G570" s="62" t="s">
        <v>664</v>
      </c>
      <c r="H570" s="62" t="s">
        <v>664</v>
      </c>
      <c r="I570" s="62" t="s">
        <v>664</v>
      </c>
      <c r="J570" s="64">
        <v>80111620</v>
      </c>
      <c r="K570" s="98" t="s">
        <v>1311</v>
      </c>
      <c r="L570" s="98" t="s">
        <v>52</v>
      </c>
      <c r="M570" s="98" t="s">
        <v>1478</v>
      </c>
      <c r="N570" s="98" t="s">
        <v>97</v>
      </c>
      <c r="O570" s="98" t="s">
        <v>97</v>
      </c>
      <c r="P570" s="98" t="s">
        <v>97</v>
      </c>
      <c r="Q570" s="62">
        <v>7</v>
      </c>
      <c r="R570" s="98" t="s">
        <v>41</v>
      </c>
      <c r="S570" s="98" t="s">
        <v>42</v>
      </c>
      <c r="T570" s="62" t="s">
        <v>43</v>
      </c>
      <c r="U570" s="71">
        <v>22669605</v>
      </c>
      <c r="V570" s="71">
        <v>22669605</v>
      </c>
      <c r="W570" s="62" t="s">
        <v>44</v>
      </c>
      <c r="X570" s="62" t="s">
        <v>36</v>
      </c>
      <c r="Y570" s="62" t="s">
        <v>984</v>
      </c>
      <c r="Z570" s="62" t="s">
        <v>985</v>
      </c>
      <c r="AA570" s="62">
        <v>6012220601</v>
      </c>
      <c r="AB570" s="62" t="s">
        <v>986</v>
      </c>
    </row>
    <row r="571" spans="1:28" ht="15.75" customHeight="1" x14ac:dyDescent="0.25">
      <c r="A571" s="62" t="s">
        <v>1206</v>
      </c>
      <c r="B571" s="62" t="s">
        <v>977</v>
      </c>
      <c r="C571" s="69" t="s">
        <v>664</v>
      </c>
      <c r="D571" s="69" t="s">
        <v>31</v>
      </c>
      <c r="E571" s="69">
        <v>40</v>
      </c>
      <c r="F571" s="63" t="s">
        <v>1479</v>
      </c>
      <c r="G571" s="62" t="s">
        <v>664</v>
      </c>
      <c r="H571" s="62" t="s">
        <v>664</v>
      </c>
      <c r="I571" s="62" t="s">
        <v>664</v>
      </c>
      <c r="J571" s="64">
        <v>80111620</v>
      </c>
      <c r="K571" s="98" t="s">
        <v>1311</v>
      </c>
      <c r="L571" s="98" t="s">
        <v>52</v>
      </c>
      <c r="M571" s="98" t="s">
        <v>1480</v>
      </c>
      <c r="N571" s="98" t="s">
        <v>111</v>
      </c>
      <c r="O571" s="98" t="s">
        <v>111</v>
      </c>
      <c r="P571" s="98" t="s">
        <v>111</v>
      </c>
      <c r="Q571" s="62">
        <v>12</v>
      </c>
      <c r="R571" s="98" t="s">
        <v>41</v>
      </c>
      <c r="S571" s="98" t="s">
        <v>42</v>
      </c>
      <c r="T571" s="62" t="s">
        <v>43</v>
      </c>
      <c r="U571" s="71">
        <v>100000000</v>
      </c>
      <c r="V571" s="71">
        <v>100000000</v>
      </c>
      <c r="W571" s="62" t="s">
        <v>44</v>
      </c>
      <c r="X571" s="62" t="s">
        <v>36</v>
      </c>
      <c r="Y571" s="62" t="s">
        <v>984</v>
      </c>
      <c r="Z571" s="62" t="s">
        <v>985</v>
      </c>
      <c r="AA571" s="62">
        <v>6012220601</v>
      </c>
      <c r="AB571" s="62" t="s">
        <v>986</v>
      </c>
    </row>
    <row r="572" spans="1:28" ht="15.75" customHeight="1" x14ac:dyDescent="0.25">
      <c r="A572" s="75" t="s">
        <v>1206</v>
      </c>
      <c r="B572" s="75" t="s">
        <v>977</v>
      </c>
      <c r="C572" s="123" t="s">
        <v>664</v>
      </c>
      <c r="D572" s="123" t="s">
        <v>31</v>
      </c>
      <c r="E572" s="69">
        <v>31</v>
      </c>
      <c r="F572" s="63" t="s">
        <v>1481</v>
      </c>
      <c r="G572" s="75" t="s">
        <v>664</v>
      </c>
      <c r="H572" s="75" t="s">
        <v>664</v>
      </c>
      <c r="I572" s="75" t="s">
        <v>664</v>
      </c>
      <c r="J572" s="124">
        <v>80111620</v>
      </c>
      <c r="K572" s="125" t="s">
        <v>1311</v>
      </c>
      <c r="L572" s="125" t="s">
        <v>52</v>
      </c>
      <c r="M572" s="62" t="s">
        <v>1482</v>
      </c>
      <c r="N572" s="62" t="s">
        <v>96</v>
      </c>
      <c r="O572" s="62" t="s">
        <v>96</v>
      </c>
      <c r="P572" s="62" t="s">
        <v>96</v>
      </c>
      <c r="Q572" s="62">
        <v>8</v>
      </c>
      <c r="R572" s="125" t="s">
        <v>41</v>
      </c>
      <c r="S572" s="125" t="s">
        <v>42</v>
      </c>
      <c r="T572" s="62" t="s">
        <v>43</v>
      </c>
      <c r="U572" s="71">
        <v>47568480</v>
      </c>
      <c r="V572" s="71">
        <v>47568480</v>
      </c>
      <c r="W572" s="75" t="s">
        <v>44</v>
      </c>
      <c r="X572" s="75" t="s">
        <v>36</v>
      </c>
      <c r="Y572" s="75" t="s">
        <v>984</v>
      </c>
      <c r="Z572" s="75" t="s">
        <v>985</v>
      </c>
      <c r="AA572" s="75">
        <v>6012220601</v>
      </c>
      <c r="AB572" s="75" t="s">
        <v>986</v>
      </c>
    </row>
    <row r="573" spans="1:28" ht="14.25" customHeight="1" x14ac:dyDescent="0.25">
      <c r="A573" s="75" t="s">
        <v>1206</v>
      </c>
      <c r="B573" s="75" t="s">
        <v>977</v>
      </c>
      <c r="C573" s="123" t="s">
        <v>664</v>
      </c>
      <c r="D573" s="123" t="s">
        <v>31</v>
      </c>
      <c r="E573" s="69">
        <v>26</v>
      </c>
      <c r="F573" s="63" t="s">
        <v>1483</v>
      </c>
      <c r="G573" s="75" t="s">
        <v>664</v>
      </c>
      <c r="H573" s="75" t="s">
        <v>664</v>
      </c>
      <c r="I573" s="75" t="s">
        <v>664</v>
      </c>
      <c r="J573" s="124">
        <v>80111620</v>
      </c>
      <c r="K573" s="126" t="s">
        <v>1484</v>
      </c>
      <c r="L573" s="125" t="s">
        <v>52</v>
      </c>
      <c r="M573" s="62" t="s">
        <v>1485</v>
      </c>
      <c r="N573" s="62" t="s">
        <v>97</v>
      </c>
      <c r="O573" s="62" t="s">
        <v>97</v>
      </c>
      <c r="P573" s="62" t="s">
        <v>97</v>
      </c>
      <c r="Q573" s="62">
        <v>7</v>
      </c>
      <c r="R573" s="125" t="s">
        <v>41</v>
      </c>
      <c r="S573" s="125" t="s">
        <v>42</v>
      </c>
      <c r="T573" s="62" t="s">
        <v>43</v>
      </c>
      <c r="U573" s="71">
        <v>22669605</v>
      </c>
      <c r="V573" s="71">
        <v>22669605</v>
      </c>
      <c r="W573" s="75" t="s">
        <v>44</v>
      </c>
      <c r="X573" s="75" t="s">
        <v>36</v>
      </c>
      <c r="Y573" s="75" t="s">
        <v>984</v>
      </c>
      <c r="Z573" s="75" t="s">
        <v>985</v>
      </c>
      <c r="AA573" s="75">
        <v>6012220601</v>
      </c>
      <c r="AB573" s="75" t="s">
        <v>986</v>
      </c>
    </row>
    <row r="574" spans="1:28" ht="14.25" customHeight="1" x14ac:dyDescent="0.25">
      <c r="A574" s="75" t="s">
        <v>1206</v>
      </c>
      <c r="B574" s="75" t="s">
        <v>977</v>
      </c>
      <c r="C574" s="123" t="s">
        <v>664</v>
      </c>
      <c r="D574" s="123" t="s">
        <v>31</v>
      </c>
      <c r="E574" s="69">
        <v>40</v>
      </c>
      <c r="F574" s="63" t="s">
        <v>1486</v>
      </c>
      <c r="G574" s="75" t="s">
        <v>664</v>
      </c>
      <c r="H574" s="75" t="s">
        <v>664</v>
      </c>
      <c r="I574" s="75" t="s">
        <v>664</v>
      </c>
      <c r="J574" s="124">
        <v>80111620</v>
      </c>
      <c r="K574" s="126" t="s">
        <v>1484</v>
      </c>
      <c r="L574" s="125" t="s">
        <v>52</v>
      </c>
      <c r="M574" s="62" t="s">
        <v>1487</v>
      </c>
      <c r="N574" s="98" t="s">
        <v>111</v>
      </c>
      <c r="O574" s="98" t="s">
        <v>40</v>
      </c>
      <c r="P574" s="62" t="s">
        <v>40</v>
      </c>
      <c r="Q574" s="62">
        <v>4</v>
      </c>
      <c r="R574" s="125" t="s">
        <v>41</v>
      </c>
      <c r="S574" s="125" t="s">
        <v>42</v>
      </c>
      <c r="T574" s="62" t="s">
        <v>43</v>
      </c>
      <c r="U574" s="71">
        <v>31450000</v>
      </c>
      <c r="V574" s="71">
        <v>31450000</v>
      </c>
      <c r="W574" s="75" t="s">
        <v>44</v>
      </c>
      <c r="X574" s="75" t="s">
        <v>36</v>
      </c>
      <c r="Y574" s="75" t="s">
        <v>1488</v>
      </c>
      <c r="Z574" s="75" t="s">
        <v>1489</v>
      </c>
      <c r="AA574" s="75">
        <v>6012220601</v>
      </c>
      <c r="AB574" s="75" t="s">
        <v>1490</v>
      </c>
    </row>
    <row r="575" spans="1:28" ht="14.25" customHeight="1" x14ac:dyDescent="0.25">
      <c r="A575" s="75" t="s">
        <v>1206</v>
      </c>
      <c r="B575" s="75" t="s">
        <v>977</v>
      </c>
      <c r="C575" s="123" t="s">
        <v>664</v>
      </c>
      <c r="D575" s="123" t="s">
        <v>31</v>
      </c>
      <c r="E575" s="69">
        <v>32</v>
      </c>
      <c r="F575" s="63" t="s">
        <v>1491</v>
      </c>
      <c r="G575" s="75" t="s">
        <v>664</v>
      </c>
      <c r="H575" s="75" t="s">
        <v>664</v>
      </c>
      <c r="I575" s="75" t="s">
        <v>664</v>
      </c>
      <c r="J575" s="124">
        <v>80111620</v>
      </c>
      <c r="K575" s="126" t="s">
        <v>1484</v>
      </c>
      <c r="L575" s="125" t="s">
        <v>52</v>
      </c>
      <c r="M575" s="62" t="s">
        <v>1492</v>
      </c>
      <c r="N575" s="62" t="s">
        <v>69</v>
      </c>
      <c r="O575" s="62" t="s">
        <v>69</v>
      </c>
      <c r="P575" s="62" t="s">
        <v>111</v>
      </c>
      <c r="Q575" s="62">
        <v>5</v>
      </c>
      <c r="R575" s="125" t="s">
        <v>41</v>
      </c>
      <c r="S575" s="125" t="s">
        <v>42</v>
      </c>
      <c r="T575" s="62" t="s">
        <v>43</v>
      </c>
      <c r="U575" s="71">
        <v>36834000</v>
      </c>
      <c r="V575" s="71">
        <v>36834000</v>
      </c>
      <c r="W575" s="75" t="s">
        <v>44</v>
      </c>
      <c r="X575" s="75" t="s">
        <v>36</v>
      </c>
      <c r="Y575" s="62" t="s">
        <v>1488</v>
      </c>
      <c r="Z575" s="75" t="s">
        <v>1489</v>
      </c>
      <c r="AA575" s="75">
        <v>6012220601</v>
      </c>
      <c r="AB575" s="75" t="s">
        <v>1490</v>
      </c>
    </row>
    <row r="576" spans="1:28" ht="14.25" customHeight="1" x14ac:dyDescent="0.25">
      <c r="A576" s="75" t="s">
        <v>1206</v>
      </c>
      <c r="B576" s="75" t="s">
        <v>977</v>
      </c>
      <c r="C576" s="123" t="s">
        <v>664</v>
      </c>
      <c r="D576" s="123" t="s">
        <v>31</v>
      </c>
      <c r="E576" s="69">
        <v>40</v>
      </c>
      <c r="F576" s="63" t="s">
        <v>1493</v>
      </c>
      <c r="G576" s="75" t="s">
        <v>664</v>
      </c>
      <c r="H576" s="75" t="s">
        <v>664</v>
      </c>
      <c r="I576" s="75" t="s">
        <v>664</v>
      </c>
      <c r="J576" s="124">
        <v>80111620</v>
      </c>
      <c r="K576" s="127" t="s">
        <v>1494</v>
      </c>
      <c r="L576" s="125" t="s">
        <v>52</v>
      </c>
      <c r="M576" s="62" t="s">
        <v>1495</v>
      </c>
      <c r="N576" s="98" t="s">
        <v>111</v>
      </c>
      <c r="O576" s="98" t="s">
        <v>40</v>
      </c>
      <c r="P576" s="62" t="s">
        <v>40</v>
      </c>
      <c r="Q576" s="62">
        <v>3.7</v>
      </c>
      <c r="R576" s="125" t="s">
        <v>41</v>
      </c>
      <c r="S576" s="125" t="s">
        <v>42</v>
      </c>
      <c r="T576" s="62" t="s">
        <v>43</v>
      </c>
      <c r="U576" s="71">
        <v>37000000</v>
      </c>
      <c r="V576" s="71">
        <v>37000000</v>
      </c>
      <c r="W576" s="75" t="s">
        <v>44</v>
      </c>
      <c r="X576" s="75" t="s">
        <v>36</v>
      </c>
      <c r="Y576" s="62" t="s">
        <v>1043</v>
      </c>
      <c r="Z576" s="75" t="s">
        <v>1489</v>
      </c>
      <c r="AA576" s="75">
        <v>6012220601</v>
      </c>
      <c r="AB576" s="75" t="s">
        <v>1490</v>
      </c>
    </row>
    <row r="577" spans="1:28" ht="14.25" customHeight="1" x14ac:dyDescent="0.25">
      <c r="A577" s="75" t="s">
        <v>1206</v>
      </c>
      <c r="B577" s="75" t="s">
        <v>977</v>
      </c>
      <c r="C577" s="123" t="s">
        <v>664</v>
      </c>
      <c r="D577" s="123" t="s">
        <v>31</v>
      </c>
      <c r="E577" s="69">
        <v>40</v>
      </c>
      <c r="F577" s="63" t="s">
        <v>1496</v>
      </c>
      <c r="G577" s="75" t="s">
        <v>664</v>
      </c>
      <c r="H577" s="75" t="s">
        <v>664</v>
      </c>
      <c r="I577" s="75" t="s">
        <v>664</v>
      </c>
      <c r="J577" s="124">
        <v>80111620</v>
      </c>
      <c r="K577" s="127" t="s">
        <v>1494</v>
      </c>
      <c r="L577" s="125" t="s">
        <v>52</v>
      </c>
      <c r="M577" s="62" t="s">
        <v>1497</v>
      </c>
      <c r="N577" s="98" t="s">
        <v>111</v>
      </c>
      <c r="O577" s="98" t="s">
        <v>40</v>
      </c>
      <c r="P577" s="62" t="s">
        <v>40</v>
      </c>
      <c r="Q577" s="62">
        <v>3.7</v>
      </c>
      <c r="R577" s="125" t="s">
        <v>41</v>
      </c>
      <c r="S577" s="125" t="s">
        <v>42</v>
      </c>
      <c r="T577" s="62" t="s">
        <v>43</v>
      </c>
      <c r="U577" s="71">
        <v>18500000</v>
      </c>
      <c r="V577" s="71">
        <v>18500000</v>
      </c>
      <c r="W577" s="75" t="s">
        <v>44</v>
      </c>
      <c r="X577" s="75" t="s">
        <v>36</v>
      </c>
      <c r="Y577" s="62" t="s">
        <v>1043</v>
      </c>
      <c r="Z577" s="75" t="s">
        <v>1489</v>
      </c>
      <c r="AA577" s="75">
        <v>6012220601</v>
      </c>
      <c r="AB577" s="75" t="s">
        <v>1490</v>
      </c>
    </row>
    <row r="578" spans="1:28" ht="14.25" customHeight="1" x14ac:dyDescent="0.25">
      <c r="A578" s="75" t="s">
        <v>1206</v>
      </c>
      <c r="B578" s="75" t="s">
        <v>977</v>
      </c>
      <c r="C578" s="123" t="s">
        <v>664</v>
      </c>
      <c r="D578" s="123" t="s">
        <v>31</v>
      </c>
      <c r="E578" s="69">
        <v>40</v>
      </c>
      <c r="F578" s="63" t="s">
        <v>1498</v>
      </c>
      <c r="G578" s="75" t="s">
        <v>664</v>
      </c>
      <c r="H578" s="75" t="s">
        <v>664</v>
      </c>
      <c r="I578" s="75" t="s">
        <v>664</v>
      </c>
      <c r="J578" s="124">
        <v>80111620</v>
      </c>
      <c r="K578" s="127" t="s">
        <v>1494</v>
      </c>
      <c r="L578" s="125" t="s">
        <v>52</v>
      </c>
      <c r="M578" s="62" t="s">
        <v>1499</v>
      </c>
      <c r="N578" s="98" t="s">
        <v>111</v>
      </c>
      <c r="O578" s="98" t="s">
        <v>40</v>
      </c>
      <c r="P578" s="62" t="s">
        <v>40</v>
      </c>
      <c r="Q578" s="62">
        <v>3.7</v>
      </c>
      <c r="R578" s="125" t="s">
        <v>41</v>
      </c>
      <c r="S578" s="125" t="s">
        <v>42</v>
      </c>
      <c r="T578" s="62" t="s">
        <v>43</v>
      </c>
      <c r="U578" s="71">
        <v>14800000</v>
      </c>
      <c r="V578" s="71">
        <v>14800000</v>
      </c>
      <c r="W578" s="75" t="s">
        <v>44</v>
      </c>
      <c r="X578" s="75" t="s">
        <v>36</v>
      </c>
      <c r="Y578" s="62" t="s">
        <v>1043</v>
      </c>
      <c r="Z578" s="75" t="s">
        <v>1489</v>
      </c>
      <c r="AA578" s="75">
        <v>6012220601</v>
      </c>
      <c r="AB578" s="75" t="s">
        <v>1490</v>
      </c>
    </row>
    <row r="579" spans="1:28" ht="14.25" customHeight="1" x14ac:dyDescent="0.25">
      <c r="A579" s="75" t="s">
        <v>1206</v>
      </c>
      <c r="B579" s="75" t="s">
        <v>977</v>
      </c>
      <c r="C579" s="123" t="s">
        <v>664</v>
      </c>
      <c r="D579" s="123" t="s">
        <v>31</v>
      </c>
      <c r="E579" s="69">
        <v>40</v>
      </c>
      <c r="F579" s="63" t="s">
        <v>1500</v>
      </c>
      <c r="G579" s="75" t="s">
        <v>664</v>
      </c>
      <c r="H579" s="75" t="s">
        <v>664</v>
      </c>
      <c r="I579" s="75" t="s">
        <v>664</v>
      </c>
      <c r="J579" s="124">
        <v>80111620</v>
      </c>
      <c r="K579" s="127" t="s">
        <v>1494</v>
      </c>
      <c r="L579" s="125" t="s">
        <v>52</v>
      </c>
      <c r="M579" s="62" t="s">
        <v>1501</v>
      </c>
      <c r="N579" s="98" t="s">
        <v>111</v>
      </c>
      <c r="O579" s="98" t="s">
        <v>40</v>
      </c>
      <c r="P579" s="62" t="s">
        <v>40</v>
      </c>
      <c r="Q579" s="62">
        <v>3.7</v>
      </c>
      <c r="R579" s="125" t="s">
        <v>41</v>
      </c>
      <c r="S579" s="125" t="s">
        <v>42</v>
      </c>
      <c r="T579" s="62" t="s">
        <v>43</v>
      </c>
      <c r="U579" s="71">
        <v>14800000</v>
      </c>
      <c r="V579" s="71">
        <v>14800000</v>
      </c>
      <c r="W579" s="75" t="s">
        <v>44</v>
      </c>
      <c r="X579" s="75" t="s">
        <v>36</v>
      </c>
      <c r="Y579" s="62" t="s">
        <v>1043</v>
      </c>
      <c r="Z579" s="75" t="s">
        <v>1489</v>
      </c>
      <c r="AA579" s="75">
        <v>6012220601</v>
      </c>
      <c r="AB579" s="75" t="s">
        <v>1490</v>
      </c>
    </row>
    <row r="580" spans="1:28" ht="14.25" customHeight="1" x14ac:dyDescent="0.25">
      <c r="A580" s="75" t="s">
        <v>1206</v>
      </c>
      <c r="B580" s="75" t="s">
        <v>977</v>
      </c>
      <c r="C580" s="123" t="s">
        <v>664</v>
      </c>
      <c r="D580" s="123" t="s">
        <v>31</v>
      </c>
      <c r="E580" s="69">
        <v>40</v>
      </c>
      <c r="F580" s="63" t="s">
        <v>1502</v>
      </c>
      <c r="G580" s="75" t="s">
        <v>664</v>
      </c>
      <c r="H580" s="75" t="s">
        <v>664</v>
      </c>
      <c r="I580" s="75" t="s">
        <v>664</v>
      </c>
      <c r="J580" s="124">
        <v>80111620</v>
      </c>
      <c r="K580" s="127" t="s">
        <v>1494</v>
      </c>
      <c r="L580" s="125" t="s">
        <v>52</v>
      </c>
      <c r="M580" s="62" t="s">
        <v>1503</v>
      </c>
      <c r="N580" s="98" t="s">
        <v>111</v>
      </c>
      <c r="O580" s="98" t="s">
        <v>40</v>
      </c>
      <c r="P580" s="62" t="s">
        <v>40</v>
      </c>
      <c r="Q580" s="62">
        <v>3.7</v>
      </c>
      <c r="R580" s="125" t="s">
        <v>41</v>
      </c>
      <c r="S580" s="125" t="s">
        <v>42</v>
      </c>
      <c r="T580" s="62" t="s">
        <v>43</v>
      </c>
      <c r="U580" s="71">
        <v>11100000</v>
      </c>
      <c r="V580" s="71">
        <v>11100000</v>
      </c>
      <c r="W580" s="75" t="s">
        <v>44</v>
      </c>
      <c r="X580" s="75" t="s">
        <v>36</v>
      </c>
      <c r="Y580" s="62" t="s">
        <v>1043</v>
      </c>
      <c r="Z580" s="75" t="s">
        <v>1489</v>
      </c>
      <c r="AA580" s="75">
        <v>6012220601</v>
      </c>
      <c r="AB580" s="75" t="s">
        <v>1490</v>
      </c>
    </row>
    <row r="581" spans="1:28" ht="14.25" customHeight="1" x14ac:dyDescent="0.25">
      <c r="A581" s="75" t="s">
        <v>1206</v>
      </c>
      <c r="B581" s="75" t="s">
        <v>977</v>
      </c>
      <c r="C581" s="123" t="s">
        <v>664</v>
      </c>
      <c r="D581" s="123" t="s">
        <v>31</v>
      </c>
      <c r="E581" s="69">
        <v>40</v>
      </c>
      <c r="F581" s="63" t="s">
        <v>1504</v>
      </c>
      <c r="G581" s="75" t="s">
        <v>664</v>
      </c>
      <c r="H581" s="75" t="s">
        <v>664</v>
      </c>
      <c r="I581" s="75" t="s">
        <v>664</v>
      </c>
      <c r="J581" s="124">
        <v>80111620</v>
      </c>
      <c r="K581" s="127" t="s">
        <v>1494</v>
      </c>
      <c r="L581" s="125" t="s">
        <v>52</v>
      </c>
      <c r="M581" s="62" t="s">
        <v>1505</v>
      </c>
      <c r="N581" s="98" t="s">
        <v>111</v>
      </c>
      <c r="O581" s="98" t="s">
        <v>40</v>
      </c>
      <c r="P581" s="62" t="s">
        <v>40</v>
      </c>
      <c r="Q581" s="62">
        <v>3.7</v>
      </c>
      <c r="R581" s="125" t="s">
        <v>41</v>
      </c>
      <c r="S581" s="125" t="s">
        <v>42</v>
      </c>
      <c r="T581" s="62" t="s">
        <v>43</v>
      </c>
      <c r="U581" s="71">
        <v>25900000</v>
      </c>
      <c r="V581" s="71">
        <v>25900000</v>
      </c>
      <c r="W581" s="75" t="s">
        <v>44</v>
      </c>
      <c r="X581" s="75" t="s">
        <v>36</v>
      </c>
      <c r="Y581" s="62" t="s">
        <v>1043</v>
      </c>
      <c r="Z581" s="75" t="s">
        <v>1489</v>
      </c>
      <c r="AA581" s="75">
        <v>6012220601</v>
      </c>
      <c r="AB581" s="75" t="s">
        <v>1490</v>
      </c>
    </row>
  </sheetData>
  <autoFilter ref="A7:AB581" xr:uid="{00000000-0009-0000-0000-000000000000}"/>
  <customSheetViews>
    <customSheetView guid="{A127E846-B486-4D01-AF9E-AFA8D26B5DDE}" filter="1" showAutoFilter="1">
      <pageMargins left="0.7" right="0.7" top="0.75" bottom="0.75" header="0.3" footer="0.3"/>
      <autoFilter ref="A1:CQ575" xr:uid="{02A5B0DC-4DE1-4726-9FCF-56B2674EF07B}"/>
    </customSheetView>
    <customSheetView guid="{7EA490EB-CDBF-490C-AFE0-1C06B3A5219B}" filter="1" showAutoFilter="1">
      <pageMargins left="0.7" right="0.7" top="0.75" bottom="0.75" header="0.3" footer="0.3"/>
      <autoFilter ref="A1:CQ575" xr:uid="{E545766A-5EE6-4796-8051-4FC84BB532F0}">
        <filterColumn colId="0">
          <filters>
            <filter val="Inversión"/>
          </filters>
        </filterColumn>
        <filterColumn colId="5">
          <filters>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6"/>
            <filter val="111-7"/>
            <filter val="111-8"/>
            <filter val="111-9"/>
            <filter val="131-50"/>
            <filter val="131-60"/>
            <filter val="131-61"/>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8"/>
            <filter val="161-9"/>
          </filters>
        </filterColumn>
      </autoFilter>
    </customSheetView>
    <customSheetView guid="{D11E4A82-AC5E-4C36-AF95-C2C0D3333BE5}" filter="1" showAutoFilter="1">
      <pageMargins left="0.7" right="0.7" top="0.75" bottom="0.75" header="0.3" footer="0.3"/>
      <autoFilter ref="A1:CQ575" xr:uid="{481993C4-7FAC-47DA-A46D-048C0800E6AE}"/>
    </customSheetView>
    <customSheetView guid="{E3710949-16BD-48E6-8CBF-F16A80BBE443}" filter="1" showAutoFilter="1">
      <pageMargins left="0.7" right="0.7" top="0.75" bottom="0.75" header="0.3" footer="0.3"/>
      <autoFilter ref="A1:CQ575" xr:uid="{8C7008DB-1416-4B62-AEB8-C6E87E99CE00}"/>
    </customSheetView>
    <customSheetView guid="{0DBBDFDD-CA4E-4275-AEB8-D0D90BE6599F}" filter="1" showAutoFilter="1">
      <pageMargins left="0.7" right="0.7" top="0.75" bottom="0.75" header="0.3" footer="0.3"/>
      <autoFilter ref="A1:CQ575" xr:uid="{34E9D750-50D6-4DE2-8EA4-6A1B759A536D}">
        <filterColumn colId="0">
          <filters>
            <filter val="Inversión"/>
          </filters>
        </filterColumn>
        <filterColumn colId="2">
          <filters>
            <filter val="N.A"/>
            <filter val="Energía"/>
          </filters>
        </filterColumn>
      </autoFilter>
    </customSheetView>
    <customSheetView guid="{3E3F6AA1-5885-488E-89B7-310CB1ABF288}" filter="1" showAutoFilter="1">
      <pageMargins left="0.7" right="0.7" top="0.75" bottom="0.75" header="0.3" footer="0.3"/>
      <autoFilter ref="A1:CQ575" xr:uid="{B1CBF116-9AF5-4C93-B3AB-4E5037918D87}">
        <filterColumn colId="0">
          <filters>
            <filter val="Inversión"/>
          </filters>
        </filterColumn>
        <filterColumn colId="5">
          <filters>
            <filter val="100-60"/>
            <filter val="100-61"/>
            <filter val="100-62"/>
            <filter val="100-63"/>
            <filter val="101-16"/>
            <filter val="101-24"/>
            <filter val="101-25"/>
            <filter val="110-21"/>
            <filter val="110-22"/>
            <filter val="110-23"/>
            <filter val="110-24"/>
            <filter val="110-25"/>
            <filter val="110-26"/>
            <filter val="110-27"/>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6"/>
            <filter val="111-7"/>
            <filter val="111-8"/>
            <filter val="111-9"/>
            <filter val="130-51"/>
            <filter val="130-52"/>
            <filter val="130-53"/>
            <filter val="130-54"/>
            <filter val="130-55"/>
            <filter val="130-56"/>
            <filter val="130-57"/>
            <filter val="130-58"/>
            <filter val="130-59"/>
            <filter val="130-60"/>
            <filter val="131-54"/>
            <filter val="131-55"/>
            <filter val="131-56"/>
            <filter val="131-57"/>
            <filter val="131-58"/>
            <filter val="131-59"/>
            <filter val="131-60"/>
            <filter val="131-61"/>
            <filter val="131-62"/>
            <filter val="140-26"/>
            <filter val="140-27"/>
            <filter val="140-28"/>
            <filter val="140-29"/>
            <filter val="140-30"/>
            <filter val="150-60"/>
            <filter val="150-61"/>
            <filter val="150-62"/>
            <filter val="150-63"/>
            <filter val="150-64"/>
            <filter val="150-65"/>
            <filter val="150-66"/>
            <filter val="150-67"/>
            <filter val="150-68"/>
            <filter val="150-69"/>
            <filter val="150-70"/>
            <filter val="150-71"/>
            <filter val="150-72"/>
            <filter val="150-73"/>
            <filter val="150-74"/>
            <filter val="150-75"/>
            <filter val="150-76"/>
            <filter val="150-77"/>
            <filter val="160-25"/>
            <filter val="160-26"/>
            <filter val="160-27"/>
            <filter val="160-28"/>
            <filter val="160-29"/>
            <filter val="160-30"/>
            <filter val="160-31"/>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8"/>
            <filter val="161-9"/>
            <filter val="170-27"/>
            <filter val="170-28"/>
            <filter val="170-29"/>
            <filter val="170-30"/>
            <filter val="170-31"/>
            <filter val="170-32"/>
            <filter val="170-33"/>
            <filter val="170-34"/>
            <filter val="170-35"/>
            <filter val="170-36"/>
            <filter val="180-24"/>
            <filter val="180-25"/>
            <filter val="180-26"/>
            <filter val="180-27"/>
            <filter val="180-28"/>
            <filter val="180-29"/>
            <filter val="180-30"/>
            <filter val="180-31"/>
            <filter val="180-32"/>
            <filter val="180-33"/>
            <filter val="180-34"/>
            <filter val="180-35"/>
            <filter val="180-36"/>
            <filter val="180-37"/>
          </filters>
        </filterColumn>
      </autoFilter>
    </customSheetView>
    <customSheetView guid="{DD0D3CD4-DAAF-4D76-BADE-11B7AC1B0A87}" filter="1" showAutoFilter="1">
      <pageMargins left="0.7" right="0.7" top="0.75" bottom="0.75" header="0.3" footer="0.3"/>
      <autoFilter ref="A1:CQ575" xr:uid="{AB5F781E-65FE-4BF0-B0E0-D12D2173502C}">
        <filterColumn colId="5">
          <filters>
            <filter val="100-62"/>
            <filter val="100-63"/>
            <filter val="101-24"/>
            <filter val="101-25"/>
            <filter val="110-22"/>
            <filter val="110-23"/>
            <filter val="110-24"/>
            <filter val="110-25"/>
            <filter val="110-26"/>
            <filter val="110-27"/>
            <filter val="111-42"/>
            <filter val="111-43"/>
            <filter val="111-44"/>
            <filter val="111-45"/>
            <filter val="111-46"/>
            <filter val="111-47"/>
            <filter val="111-48"/>
            <filter val="111-49"/>
            <filter val="111-50"/>
            <filter val="111-51"/>
            <filter val="130-32"/>
            <filter val="130-51"/>
            <filter val="130-52"/>
            <filter val="130-53"/>
            <filter val="130-54"/>
            <filter val="130-55"/>
            <filter val="130-56"/>
            <filter val="130-57"/>
            <filter val="130-58"/>
            <filter val="130-59"/>
            <filter val="130-60"/>
            <filter val="131-23"/>
            <filter val="131-56"/>
            <filter val="131-57"/>
            <filter val="131-58"/>
            <filter val="131-59"/>
            <filter val="131-60"/>
            <filter val="131-61"/>
            <filter val="131-62"/>
            <filter val="140-28"/>
            <filter val="140-29"/>
            <filter val="140-30"/>
            <filter val="150-74"/>
            <filter val="150-75"/>
            <filter val="150-76"/>
            <filter val="150-77"/>
            <filter val="160-25"/>
            <filter val="160-26"/>
            <filter val="160-27"/>
            <filter val="160-28"/>
            <filter val="160-29"/>
            <filter val="160-30"/>
            <filter val="160-31"/>
            <filter val="161-68"/>
            <filter val="161-69"/>
            <filter val="161-70"/>
            <filter val="161-71"/>
            <filter val="161-72"/>
            <filter val="161-73"/>
            <filter val="161-74"/>
            <filter val="161-75"/>
            <filter val="170-29"/>
            <filter val="170-30"/>
            <filter val="170-31"/>
            <filter val="170-32"/>
            <filter val="170-33"/>
            <filter val="170-34"/>
            <filter val="170-35"/>
            <filter val="170-36"/>
            <filter val="180-29"/>
            <filter val="180-30"/>
            <filter val="180-31"/>
            <filter val="180-32"/>
            <filter val="180-33"/>
            <filter val="180-34"/>
            <filter val="180-35"/>
            <filter val="180-36"/>
            <filter val="180-37"/>
          </filters>
        </filterColumn>
      </autoFilter>
    </customSheetView>
  </customSheetViews>
  <mergeCells count="4">
    <mergeCell ref="A1:B5"/>
    <mergeCell ref="C1:AA5"/>
    <mergeCell ref="AB1:AB2"/>
    <mergeCell ref="AB3:AB4"/>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F1002"/>
  <sheetViews>
    <sheetView workbookViewId="0"/>
  </sheetViews>
  <sheetFormatPr baseColWidth="10" defaultColWidth="12.5703125" defaultRowHeight="15" customHeight="1" x14ac:dyDescent="0.25"/>
  <cols>
    <col min="1" max="1" width="9" customWidth="1"/>
    <col min="3" max="3" width="30.42578125" customWidth="1"/>
    <col min="4" max="4" width="62.85546875" customWidth="1"/>
    <col min="5" max="5" width="29.5703125" customWidth="1"/>
    <col min="6" max="6" width="52.5703125" customWidth="1"/>
  </cols>
  <sheetData>
    <row r="1" spans="1:6" ht="30" x14ac:dyDescent="0.25">
      <c r="A1" s="9" t="s">
        <v>1507</v>
      </c>
      <c r="B1" s="9" t="s">
        <v>1508</v>
      </c>
      <c r="C1" s="9" t="s">
        <v>1509</v>
      </c>
      <c r="D1" s="9" t="s">
        <v>1510</v>
      </c>
      <c r="E1" s="10" t="s">
        <v>1511</v>
      </c>
      <c r="F1" s="9" t="s">
        <v>1512</v>
      </c>
    </row>
    <row r="2" spans="1:6" x14ac:dyDescent="0.25">
      <c r="A2" s="11">
        <v>1</v>
      </c>
      <c r="B2" s="12" t="s">
        <v>1513</v>
      </c>
      <c r="C2" s="13" t="s">
        <v>1514</v>
      </c>
      <c r="D2" s="13" t="s">
        <v>1515</v>
      </c>
      <c r="E2" s="14" t="s">
        <v>1516</v>
      </c>
      <c r="F2" s="13" t="s">
        <v>1517</v>
      </c>
    </row>
    <row r="3" spans="1:6" x14ac:dyDescent="0.25">
      <c r="A3" s="11">
        <v>2</v>
      </c>
      <c r="B3" s="12" t="s">
        <v>28</v>
      </c>
      <c r="C3" s="13" t="s">
        <v>1518</v>
      </c>
      <c r="D3" s="13" t="s">
        <v>1519</v>
      </c>
      <c r="E3" s="14" t="s">
        <v>1520</v>
      </c>
      <c r="F3" s="13" t="s">
        <v>1521</v>
      </c>
    </row>
    <row r="4" spans="1:6" x14ac:dyDescent="0.25">
      <c r="A4" s="11">
        <v>3</v>
      </c>
      <c r="B4" s="12" t="s">
        <v>28</v>
      </c>
      <c r="C4" s="13" t="s">
        <v>1518</v>
      </c>
      <c r="D4" s="13" t="s">
        <v>1522</v>
      </c>
      <c r="E4" s="14" t="s">
        <v>1523</v>
      </c>
      <c r="F4" s="13" t="s">
        <v>1521</v>
      </c>
    </row>
    <row r="5" spans="1:6" x14ac:dyDescent="0.25">
      <c r="A5" s="11">
        <v>4</v>
      </c>
      <c r="B5" s="12" t="s">
        <v>28</v>
      </c>
      <c r="C5" s="13" t="s">
        <v>978</v>
      </c>
      <c r="D5" s="13" t="s">
        <v>1524</v>
      </c>
      <c r="E5" s="14" t="s">
        <v>1525</v>
      </c>
      <c r="F5" s="13" t="s">
        <v>1521</v>
      </c>
    </row>
    <row r="6" spans="1:6" x14ac:dyDescent="0.25">
      <c r="A6" s="11">
        <v>4</v>
      </c>
      <c r="B6" s="12" t="s">
        <v>28</v>
      </c>
      <c r="C6" s="13" t="s">
        <v>1518</v>
      </c>
      <c r="D6" s="13" t="s">
        <v>1526</v>
      </c>
      <c r="E6" s="14" t="s">
        <v>1525</v>
      </c>
      <c r="F6" s="13" t="s">
        <v>1521</v>
      </c>
    </row>
    <row r="7" spans="1:6" x14ac:dyDescent="0.25">
      <c r="A7" s="11">
        <v>4</v>
      </c>
      <c r="B7" s="12" t="s">
        <v>28</v>
      </c>
      <c r="C7" s="13" t="s">
        <v>1527</v>
      </c>
      <c r="D7" s="13" t="s">
        <v>1528</v>
      </c>
      <c r="E7" s="14" t="s">
        <v>1525</v>
      </c>
      <c r="F7" s="13" t="s">
        <v>1521</v>
      </c>
    </row>
    <row r="8" spans="1:6" x14ac:dyDescent="0.25">
      <c r="A8" s="11">
        <v>4</v>
      </c>
      <c r="B8" s="12" t="s">
        <v>28</v>
      </c>
      <c r="C8" s="13" t="s">
        <v>1529</v>
      </c>
      <c r="D8" s="13" t="s">
        <v>1530</v>
      </c>
      <c r="E8" s="14" t="s">
        <v>1525</v>
      </c>
      <c r="F8" s="13" t="s">
        <v>1521</v>
      </c>
    </row>
    <row r="9" spans="1:6" x14ac:dyDescent="0.25">
      <c r="A9" s="11">
        <v>5</v>
      </c>
      <c r="B9" s="12" t="s">
        <v>28</v>
      </c>
      <c r="C9" s="13" t="s">
        <v>1527</v>
      </c>
      <c r="D9" s="13" t="s">
        <v>1531</v>
      </c>
      <c r="E9" s="14" t="s">
        <v>1532</v>
      </c>
      <c r="F9" s="13" t="s">
        <v>1521</v>
      </c>
    </row>
    <row r="10" spans="1:6" x14ac:dyDescent="0.25">
      <c r="A10" s="11">
        <v>5</v>
      </c>
      <c r="B10" s="12" t="s">
        <v>28</v>
      </c>
      <c r="C10" s="13" t="s">
        <v>81</v>
      </c>
      <c r="D10" s="13" t="s">
        <v>1533</v>
      </c>
      <c r="E10" s="14" t="s">
        <v>1532</v>
      </c>
      <c r="F10" s="13" t="s">
        <v>1521</v>
      </c>
    </row>
    <row r="11" spans="1:6" x14ac:dyDescent="0.25">
      <c r="A11" s="11">
        <v>5</v>
      </c>
      <c r="B11" s="12" t="s">
        <v>28</v>
      </c>
      <c r="C11" s="13" t="s">
        <v>1534</v>
      </c>
      <c r="D11" s="13" t="s">
        <v>1535</v>
      </c>
      <c r="E11" s="14" t="s">
        <v>1532</v>
      </c>
      <c r="F11" s="13" t="s">
        <v>1521</v>
      </c>
    </row>
    <row r="12" spans="1:6" x14ac:dyDescent="0.25">
      <c r="A12" s="11">
        <v>5</v>
      </c>
      <c r="B12" s="12" t="s">
        <v>28</v>
      </c>
      <c r="C12" s="13" t="s">
        <v>1536</v>
      </c>
      <c r="D12" s="13" t="s">
        <v>1537</v>
      </c>
      <c r="E12" s="14" t="s">
        <v>1532</v>
      </c>
      <c r="F12" s="13" t="s">
        <v>1521</v>
      </c>
    </row>
    <row r="13" spans="1:6" x14ac:dyDescent="0.25">
      <c r="A13" s="11">
        <v>6</v>
      </c>
      <c r="B13" s="12" t="s">
        <v>28</v>
      </c>
      <c r="C13" s="13" t="s">
        <v>978</v>
      </c>
      <c r="D13" s="13" t="s">
        <v>1538</v>
      </c>
      <c r="E13" s="14" t="s">
        <v>1539</v>
      </c>
      <c r="F13" s="13" t="s">
        <v>1521</v>
      </c>
    </row>
    <row r="14" spans="1:6" x14ac:dyDescent="0.25">
      <c r="A14" s="11">
        <v>7</v>
      </c>
      <c r="B14" s="12" t="s">
        <v>28</v>
      </c>
      <c r="C14" s="13" t="s">
        <v>1536</v>
      </c>
      <c r="D14" s="13" t="s">
        <v>1540</v>
      </c>
      <c r="E14" s="14" t="s">
        <v>1541</v>
      </c>
      <c r="F14" s="13" t="s">
        <v>1521</v>
      </c>
    </row>
    <row r="15" spans="1:6" x14ac:dyDescent="0.25">
      <c r="A15" s="11">
        <v>8</v>
      </c>
      <c r="B15" s="12" t="s">
        <v>28</v>
      </c>
      <c r="C15" s="13" t="s">
        <v>1542</v>
      </c>
      <c r="D15" s="13" t="s">
        <v>1543</v>
      </c>
      <c r="E15" s="14" t="s">
        <v>1544</v>
      </c>
      <c r="F15" s="13" t="s">
        <v>1521</v>
      </c>
    </row>
    <row r="16" spans="1:6" x14ac:dyDescent="0.25">
      <c r="A16" s="11">
        <v>8</v>
      </c>
      <c r="B16" s="12" t="s">
        <v>28</v>
      </c>
      <c r="C16" s="13" t="s">
        <v>1545</v>
      </c>
      <c r="D16" s="13" t="s">
        <v>1546</v>
      </c>
      <c r="E16" s="14" t="s">
        <v>1544</v>
      </c>
      <c r="F16" s="13" t="s">
        <v>1521</v>
      </c>
    </row>
    <row r="17" spans="1:6" x14ac:dyDescent="0.25">
      <c r="A17" s="11">
        <v>8</v>
      </c>
      <c r="B17" s="12" t="s">
        <v>28</v>
      </c>
      <c r="C17" s="13" t="s">
        <v>1534</v>
      </c>
      <c r="D17" s="13" t="s">
        <v>1547</v>
      </c>
      <c r="E17" s="14" t="s">
        <v>1544</v>
      </c>
      <c r="F17" s="13" t="s">
        <v>1521</v>
      </c>
    </row>
    <row r="18" spans="1:6" x14ac:dyDescent="0.25">
      <c r="A18" s="11">
        <v>8</v>
      </c>
      <c r="B18" s="12" t="s">
        <v>28</v>
      </c>
      <c r="C18" s="13" t="s">
        <v>1548</v>
      </c>
      <c r="D18" s="13" t="s">
        <v>1549</v>
      </c>
      <c r="E18" s="14" t="s">
        <v>1544</v>
      </c>
      <c r="F18" s="13" t="s">
        <v>1521</v>
      </c>
    </row>
    <row r="19" spans="1:6" x14ac:dyDescent="0.25">
      <c r="A19" s="11">
        <v>8</v>
      </c>
      <c r="B19" s="12" t="s">
        <v>28</v>
      </c>
      <c r="C19" s="13" t="s">
        <v>224</v>
      </c>
      <c r="D19" s="13" t="s">
        <v>1550</v>
      </c>
      <c r="E19" s="14" t="s">
        <v>1544</v>
      </c>
      <c r="F19" s="13" t="s">
        <v>1521</v>
      </c>
    </row>
    <row r="20" spans="1:6" x14ac:dyDescent="0.25">
      <c r="A20" s="11">
        <v>8</v>
      </c>
      <c r="B20" s="12" t="s">
        <v>28</v>
      </c>
      <c r="C20" s="13" t="s">
        <v>1536</v>
      </c>
      <c r="D20" s="13" t="s">
        <v>1551</v>
      </c>
      <c r="E20" s="14" t="s">
        <v>1544</v>
      </c>
      <c r="F20" s="13" t="s">
        <v>1521</v>
      </c>
    </row>
    <row r="21" spans="1:6" x14ac:dyDescent="0.25">
      <c r="A21" s="11">
        <v>9</v>
      </c>
      <c r="B21" s="12" t="s">
        <v>1206</v>
      </c>
      <c r="C21" s="13" t="s">
        <v>81</v>
      </c>
      <c r="D21" s="13" t="s">
        <v>1552</v>
      </c>
      <c r="E21" s="14" t="s">
        <v>1553</v>
      </c>
      <c r="F21" s="13" t="s">
        <v>1521</v>
      </c>
    </row>
    <row r="22" spans="1:6" x14ac:dyDescent="0.25">
      <c r="A22" s="11">
        <v>10</v>
      </c>
      <c r="B22" s="12" t="s">
        <v>28</v>
      </c>
      <c r="C22" s="13" t="s">
        <v>1554</v>
      </c>
      <c r="D22" s="13" t="s">
        <v>1555</v>
      </c>
      <c r="E22" s="14" t="s">
        <v>1556</v>
      </c>
      <c r="F22" s="13" t="s">
        <v>1521</v>
      </c>
    </row>
    <row r="23" spans="1:6" x14ac:dyDescent="0.25">
      <c r="A23" s="11">
        <v>10</v>
      </c>
      <c r="B23" s="12" t="s">
        <v>28</v>
      </c>
      <c r="C23" s="13" t="s">
        <v>1557</v>
      </c>
      <c r="D23" s="13" t="s">
        <v>1558</v>
      </c>
      <c r="E23" s="14" t="s">
        <v>1556</v>
      </c>
      <c r="F23" s="13" t="s">
        <v>1521</v>
      </c>
    </row>
    <row r="24" spans="1:6" x14ac:dyDescent="0.25">
      <c r="A24" s="11">
        <v>10</v>
      </c>
      <c r="B24" s="12" t="s">
        <v>28</v>
      </c>
      <c r="C24" s="13" t="s">
        <v>1534</v>
      </c>
      <c r="D24" s="13" t="s">
        <v>1559</v>
      </c>
      <c r="E24" s="14" t="s">
        <v>1556</v>
      </c>
      <c r="F24" s="13" t="s">
        <v>1521</v>
      </c>
    </row>
    <row r="25" spans="1:6" x14ac:dyDescent="0.25">
      <c r="A25" s="11">
        <v>10</v>
      </c>
      <c r="B25" s="12" t="s">
        <v>28</v>
      </c>
      <c r="C25" s="13" t="s">
        <v>1560</v>
      </c>
      <c r="D25" s="13" t="s">
        <v>1561</v>
      </c>
      <c r="E25" s="14" t="s">
        <v>1556</v>
      </c>
      <c r="F25" s="13" t="s">
        <v>1521</v>
      </c>
    </row>
    <row r="26" spans="1:6" x14ac:dyDescent="0.25">
      <c r="A26" s="11">
        <v>11</v>
      </c>
      <c r="B26" s="12" t="s">
        <v>28</v>
      </c>
      <c r="C26" s="13" t="s">
        <v>1534</v>
      </c>
      <c r="D26" s="13" t="s">
        <v>1562</v>
      </c>
      <c r="E26" s="14" t="s">
        <v>1563</v>
      </c>
      <c r="F26" s="13" t="s">
        <v>1521</v>
      </c>
    </row>
    <row r="27" spans="1:6" x14ac:dyDescent="0.25">
      <c r="A27" s="11">
        <v>12</v>
      </c>
      <c r="B27" s="12" t="s">
        <v>28</v>
      </c>
      <c r="C27" s="13" t="s">
        <v>1548</v>
      </c>
      <c r="D27" s="13" t="s">
        <v>1564</v>
      </c>
      <c r="E27" s="14" t="s">
        <v>1565</v>
      </c>
      <c r="F27" s="13" t="s">
        <v>1521</v>
      </c>
    </row>
    <row r="28" spans="1:6" x14ac:dyDescent="0.25">
      <c r="A28" s="11">
        <v>12</v>
      </c>
      <c r="B28" s="13" t="s">
        <v>28</v>
      </c>
      <c r="C28" s="13" t="s">
        <v>81</v>
      </c>
      <c r="D28" s="13" t="s">
        <v>1566</v>
      </c>
      <c r="E28" s="14" t="s">
        <v>1565</v>
      </c>
      <c r="F28" s="13" t="s">
        <v>1521</v>
      </c>
    </row>
    <row r="29" spans="1:6" x14ac:dyDescent="0.25">
      <c r="A29" s="11">
        <v>12</v>
      </c>
      <c r="B29" s="13" t="s">
        <v>1206</v>
      </c>
      <c r="C29" s="13" t="s">
        <v>81</v>
      </c>
      <c r="D29" s="13" t="s">
        <v>1567</v>
      </c>
      <c r="E29" s="14" t="s">
        <v>1565</v>
      </c>
      <c r="F29" s="13" t="s">
        <v>1521</v>
      </c>
    </row>
    <row r="30" spans="1:6" x14ac:dyDescent="0.25">
      <c r="A30" s="11">
        <v>12</v>
      </c>
      <c r="B30" s="13" t="s">
        <v>28</v>
      </c>
      <c r="C30" s="13" t="s">
        <v>1527</v>
      </c>
      <c r="D30" s="13" t="s">
        <v>1568</v>
      </c>
      <c r="E30" s="14" t="s">
        <v>1565</v>
      </c>
      <c r="F30" s="13" t="s">
        <v>1521</v>
      </c>
    </row>
    <row r="31" spans="1:6" x14ac:dyDescent="0.25">
      <c r="A31" s="11">
        <v>12</v>
      </c>
      <c r="B31" s="13" t="s">
        <v>28</v>
      </c>
      <c r="C31" s="13" t="s">
        <v>1534</v>
      </c>
      <c r="D31" s="13" t="s">
        <v>1569</v>
      </c>
      <c r="E31" s="14" t="s">
        <v>1565</v>
      </c>
      <c r="F31" s="13" t="s">
        <v>1521</v>
      </c>
    </row>
    <row r="32" spans="1:6" x14ac:dyDescent="0.25">
      <c r="A32" s="11">
        <v>12</v>
      </c>
      <c r="B32" s="13" t="s">
        <v>28</v>
      </c>
      <c r="C32" s="13" t="s">
        <v>1570</v>
      </c>
      <c r="D32" s="13" t="s">
        <v>1571</v>
      </c>
      <c r="E32" s="14" t="s">
        <v>1565</v>
      </c>
      <c r="F32" s="13" t="s">
        <v>1572</v>
      </c>
    </row>
    <row r="33" spans="1:6" x14ac:dyDescent="0.25">
      <c r="A33" s="11">
        <v>12</v>
      </c>
      <c r="B33" s="13" t="s">
        <v>28</v>
      </c>
      <c r="C33" s="13" t="s">
        <v>1573</v>
      </c>
      <c r="D33" s="13" t="s">
        <v>1574</v>
      </c>
      <c r="E33" s="14" t="s">
        <v>1565</v>
      </c>
      <c r="F33" s="13" t="s">
        <v>1521</v>
      </c>
    </row>
    <row r="34" spans="1:6" x14ac:dyDescent="0.25">
      <c r="A34" s="11">
        <v>12</v>
      </c>
      <c r="B34" s="13" t="s">
        <v>28</v>
      </c>
      <c r="C34" s="13" t="s">
        <v>978</v>
      </c>
      <c r="D34" s="13" t="s">
        <v>1575</v>
      </c>
      <c r="E34" s="14" t="s">
        <v>1565</v>
      </c>
      <c r="F34" s="13" t="s">
        <v>1521</v>
      </c>
    </row>
    <row r="35" spans="1:6" x14ac:dyDescent="0.25">
      <c r="A35" s="11">
        <v>13</v>
      </c>
      <c r="B35" s="13" t="s">
        <v>28</v>
      </c>
      <c r="C35" s="13" t="s">
        <v>224</v>
      </c>
      <c r="D35" s="13" t="s">
        <v>1576</v>
      </c>
      <c r="E35" s="14" t="s">
        <v>1577</v>
      </c>
      <c r="F35" s="13" t="s">
        <v>1521</v>
      </c>
    </row>
    <row r="36" spans="1:6" x14ac:dyDescent="0.25">
      <c r="A36" s="11">
        <v>13</v>
      </c>
      <c r="B36" s="13" t="s">
        <v>28</v>
      </c>
      <c r="C36" s="13" t="s">
        <v>224</v>
      </c>
      <c r="D36" s="13" t="s">
        <v>1578</v>
      </c>
      <c r="E36" s="14" t="s">
        <v>1579</v>
      </c>
      <c r="F36" s="13" t="s">
        <v>1521</v>
      </c>
    </row>
    <row r="37" spans="1:6" x14ac:dyDescent="0.25">
      <c r="A37" s="11">
        <v>13</v>
      </c>
      <c r="B37" s="13" t="s">
        <v>28</v>
      </c>
      <c r="C37" s="13" t="s">
        <v>1560</v>
      </c>
      <c r="D37" s="13" t="s">
        <v>1580</v>
      </c>
      <c r="E37" s="14" t="s">
        <v>1581</v>
      </c>
      <c r="F37" s="13" t="s">
        <v>1521</v>
      </c>
    </row>
    <row r="38" spans="1:6" ht="13.5" customHeight="1" x14ac:dyDescent="0.25">
      <c r="A38" s="11">
        <v>14</v>
      </c>
      <c r="B38" s="13" t="s">
        <v>28</v>
      </c>
      <c r="C38" s="13" t="s">
        <v>1527</v>
      </c>
      <c r="D38" s="15" t="s">
        <v>1582</v>
      </c>
      <c r="E38" s="16" t="s">
        <v>1583</v>
      </c>
      <c r="F38" s="13" t="s">
        <v>1584</v>
      </c>
    </row>
    <row r="39" spans="1:6" x14ac:dyDescent="0.25">
      <c r="A39" s="11">
        <v>14</v>
      </c>
      <c r="B39" s="13" t="s">
        <v>28</v>
      </c>
      <c r="C39" s="13" t="s">
        <v>978</v>
      </c>
      <c r="D39" s="13" t="s">
        <v>1585</v>
      </c>
      <c r="E39" s="14" t="s">
        <v>1586</v>
      </c>
      <c r="F39" s="13" t="s">
        <v>1521</v>
      </c>
    </row>
    <row r="40" spans="1:6" x14ac:dyDescent="0.25">
      <c r="A40" s="11">
        <v>14</v>
      </c>
      <c r="B40" s="13" t="s">
        <v>1206</v>
      </c>
      <c r="C40" s="13" t="s">
        <v>81</v>
      </c>
      <c r="D40" s="13" t="s">
        <v>1587</v>
      </c>
      <c r="E40" s="14" t="s">
        <v>1586</v>
      </c>
      <c r="F40" s="13" t="s">
        <v>1521</v>
      </c>
    </row>
    <row r="41" spans="1:6" x14ac:dyDescent="0.25">
      <c r="A41" s="11">
        <v>14</v>
      </c>
      <c r="B41" s="13" t="s">
        <v>28</v>
      </c>
      <c r="C41" s="13" t="s">
        <v>1527</v>
      </c>
      <c r="D41" s="13" t="s">
        <v>1588</v>
      </c>
      <c r="E41" s="14" t="s">
        <v>1586</v>
      </c>
      <c r="F41" s="13" t="s">
        <v>1521</v>
      </c>
    </row>
    <row r="42" spans="1:6" x14ac:dyDescent="0.25">
      <c r="A42" s="11">
        <v>14</v>
      </c>
      <c r="B42" s="13" t="s">
        <v>28</v>
      </c>
      <c r="C42" s="13" t="s">
        <v>1560</v>
      </c>
      <c r="D42" s="13" t="s">
        <v>1589</v>
      </c>
      <c r="E42" s="14" t="s">
        <v>1590</v>
      </c>
      <c r="F42" s="13" t="s">
        <v>1591</v>
      </c>
    </row>
    <row r="43" spans="1:6" ht="14.25" customHeight="1" x14ac:dyDescent="0.25">
      <c r="A43" s="11">
        <v>15</v>
      </c>
      <c r="B43" s="13" t="s">
        <v>28</v>
      </c>
      <c r="C43" s="13" t="s">
        <v>1527</v>
      </c>
      <c r="D43" s="13" t="s">
        <v>1592</v>
      </c>
      <c r="E43" s="16" t="s">
        <v>1593</v>
      </c>
      <c r="F43" s="4" t="s">
        <v>1594</v>
      </c>
    </row>
    <row r="44" spans="1:6" x14ac:dyDescent="0.25">
      <c r="A44" s="11">
        <v>15</v>
      </c>
      <c r="B44" s="13" t="s">
        <v>28</v>
      </c>
      <c r="C44" s="13" t="s">
        <v>30</v>
      </c>
      <c r="D44" s="13" t="s">
        <v>1595</v>
      </c>
      <c r="E44" s="14" t="s">
        <v>1596</v>
      </c>
      <c r="F44" s="4" t="s">
        <v>1594</v>
      </c>
    </row>
    <row r="45" spans="1:6" x14ac:dyDescent="0.25">
      <c r="A45" s="11">
        <v>15</v>
      </c>
      <c r="B45" s="13" t="s">
        <v>1206</v>
      </c>
      <c r="C45" s="13" t="s">
        <v>978</v>
      </c>
      <c r="D45" s="13" t="s">
        <v>1597</v>
      </c>
      <c r="E45" s="14" t="s">
        <v>1596</v>
      </c>
      <c r="F45" s="4" t="s">
        <v>1594</v>
      </c>
    </row>
    <row r="46" spans="1:6" x14ac:dyDescent="0.25">
      <c r="A46" s="11">
        <v>15</v>
      </c>
      <c r="B46" s="13" t="s">
        <v>1206</v>
      </c>
      <c r="C46" s="13" t="s">
        <v>1598</v>
      </c>
      <c r="D46" s="13" t="s">
        <v>1599</v>
      </c>
      <c r="E46" s="14" t="s">
        <v>1596</v>
      </c>
      <c r="F46" s="4" t="s">
        <v>1594</v>
      </c>
    </row>
    <row r="47" spans="1:6" x14ac:dyDescent="0.25">
      <c r="A47" s="11">
        <v>15</v>
      </c>
      <c r="B47" s="13" t="s">
        <v>1600</v>
      </c>
      <c r="C47" s="13" t="s">
        <v>1601</v>
      </c>
      <c r="D47" s="13" t="s">
        <v>1602</v>
      </c>
      <c r="E47" s="14" t="s">
        <v>1596</v>
      </c>
      <c r="F47" s="13" t="s">
        <v>1603</v>
      </c>
    </row>
    <row r="48" spans="1:6" x14ac:dyDescent="0.25">
      <c r="A48" s="11">
        <v>15</v>
      </c>
      <c r="B48" s="13" t="s">
        <v>1600</v>
      </c>
      <c r="C48" s="3" t="s">
        <v>1527</v>
      </c>
      <c r="D48" s="3" t="s">
        <v>1604</v>
      </c>
      <c r="E48" s="14" t="s">
        <v>1596</v>
      </c>
      <c r="F48" s="13" t="s">
        <v>1521</v>
      </c>
    </row>
    <row r="49" spans="1:6" x14ac:dyDescent="0.25">
      <c r="A49" s="11">
        <v>15</v>
      </c>
      <c r="B49" s="13" t="s">
        <v>1600</v>
      </c>
      <c r="C49" s="13" t="s">
        <v>1605</v>
      </c>
      <c r="D49" s="13" t="s">
        <v>1606</v>
      </c>
      <c r="E49" s="14" t="s">
        <v>1607</v>
      </c>
      <c r="F49" s="13" t="s">
        <v>1608</v>
      </c>
    </row>
    <row r="50" spans="1:6" x14ac:dyDescent="0.25">
      <c r="A50" s="11">
        <v>16</v>
      </c>
      <c r="B50" s="13" t="s">
        <v>1600</v>
      </c>
      <c r="C50" s="13" t="s">
        <v>1542</v>
      </c>
      <c r="D50" s="13" t="s">
        <v>1609</v>
      </c>
      <c r="E50" s="14" t="s">
        <v>1610</v>
      </c>
      <c r="F50" s="13" t="s">
        <v>1521</v>
      </c>
    </row>
    <row r="51" spans="1:6" x14ac:dyDescent="0.25">
      <c r="A51" s="11">
        <v>17</v>
      </c>
      <c r="B51" s="13" t="s">
        <v>1600</v>
      </c>
      <c r="C51" s="13" t="s">
        <v>1560</v>
      </c>
      <c r="D51" s="13" t="s">
        <v>1611</v>
      </c>
      <c r="E51" s="14" t="s">
        <v>1610</v>
      </c>
      <c r="F51" s="13" t="s">
        <v>1612</v>
      </c>
    </row>
    <row r="52" spans="1:6" x14ac:dyDescent="0.25">
      <c r="A52" s="11">
        <v>17</v>
      </c>
      <c r="B52" s="13" t="s">
        <v>1600</v>
      </c>
      <c r="C52" s="13" t="s">
        <v>1534</v>
      </c>
      <c r="D52" s="13" t="s">
        <v>1613</v>
      </c>
      <c r="E52" s="14" t="s">
        <v>1610</v>
      </c>
      <c r="F52" s="13" t="s">
        <v>1521</v>
      </c>
    </row>
    <row r="53" spans="1:6" x14ac:dyDescent="0.25">
      <c r="A53" s="11">
        <v>17</v>
      </c>
      <c r="B53" s="13" t="s">
        <v>1206</v>
      </c>
      <c r="C53" s="13" t="s">
        <v>978</v>
      </c>
      <c r="D53" s="13" t="s">
        <v>1614</v>
      </c>
      <c r="E53" s="14" t="s">
        <v>1610</v>
      </c>
      <c r="F53" s="13" t="s">
        <v>1615</v>
      </c>
    </row>
    <row r="54" spans="1:6" x14ac:dyDescent="0.25">
      <c r="A54" s="11">
        <v>17</v>
      </c>
      <c r="B54" s="13" t="s">
        <v>28</v>
      </c>
      <c r="C54" s="13" t="s">
        <v>978</v>
      </c>
      <c r="D54" s="13" t="s">
        <v>1616</v>
      </c>
      <c r="E54" s="14" t="s">
        <v>1610</v>
      </c>
      <c r="F54" s="13" t="s">
        <v>1617</v>
      </c>
    </row>
    <row r="55" spans="1:6" x14ac:dyDescent="0.25">
      <c r="A55" s="11">
        <v>18</v>
      </c>
      <c r="B55" s="13" t="s">
        <v>28</v>
      </c>
      <c r="C55" s="13" t="s">
        <v>1527</v>
      </c>
      <c r="D55" s="13" t="s">
        <v>1618</v>
      </c>
      <c r="E55" s="14" t="s">
        <v>1619</v>
      </c>
      <c r="F55" s="13" t="s">
        <v>1521</v>
      </c>
    </row>
    <row r="56" spans="1:6" x14ac:dyDescent="0.25">
      <c r="A56" s="11">
        <v>19</v>
      </c>
      <c r="B56" s="13" t="s">
        <v>28</v>
      </c>
      <c r="C56" s="13" t="s">
        <v>1620</v>
      </c>
      <c r="D56" s="13" t="s">
        <v>1621</v>
      </c>
      <c r="E56" s="14" t="s">
        <v>1622</v>
      </c>
      <c r="F56" s="13" t="s">
        <v>1623</v>
      </c>
    </row>
    <row r="57" spans="1:6" x14ac:dyDescent="0.25">
      <c r="A57" s="11">
        <v>19</v>
      </c>
      <c r="B57" s="13" t="s">
        <v>28</v>
      </c>
      <c r="C57" s="13" t="s">
        <v>1624</v>
      </c>
      <c r="D57" s="13" t="s">
        <v>1625</v>
      </c>
      <c r="E57" s="14" t="s">
        <v>1622</v>
      </c>
      <c r="F57" s="13" t="s">
        <v>1521</v>
      </c>
    </row>
    <row r="58" spans="1:6" x14ac:dyDescent="0.25">
      <c r="A58" s="11">
        <v>19</v>
      </c>
      <c r="B58" s="13" t="s">
        <v>28</v>
      </c>
      <c r="C58" s="13" t="s">
        <v>1527</v>
      </c>
      <c r="D58" s="13" t="s">
        <v>1626</v>
      </c>
      <c r="E58" s="14" t="s">
        <v>1622</v>
      </c>
      <c r="F58" s="13" t="s">
        <v>1627</v>
      </c>
    </row>
    <row r="59" spans="1:6" x14ac:dyDescent="0.25">
      <c r="A59" s="11">
        <v>19</v>
      </c>
      <c r="B59" s="13" t="s">
        <v>28</v>
      </c>
      <c r="C59" s="13" t="s">
        <v>1570</v>
      </c>
      <c r="D59" s="13" t="s">
        <v>1628</v>
      </c>
      <c r="E59" s="14" t="s">
        <v>1622</v>
      </c>
      <c r="F59" s="13" t="s">
        <v>1629</v>
      </c>
    </row>
    <row r="60" spans="1:6" x14ac:dyDescent="0.25">
      <c r="A60" s="11">
        <v>20</v>
      </c>
      <c r="B60" s="13" t="s">
        <v>28</v>
      </c>
      <c r="C60" s="13" t="s">
        <v>1527</v>
      </c>
      <c r="D60" s="13" t="s">
        <v>1630</v>
      </c>
      <c r="E60" s="14" t="s">
        <v>1631</v>
      </c>
      <c r="F60" s="13" t="s">
        <v>1521</v>
      </c>
    </row>
    <row r="61" spans="1:6" x14ac:dyDescent="0.25">
      <c r="A61" s="11">
        <v>20</v>
      </c>
      <c r="B61" s="13" t="s">
        <v>28</v>
      </c>
      <c r="C61" s="13" t="s">
        <v>1570</v>
      </c>
      <c r="D61" s="13" t="s">
        <v>1632</v>
      </c>
      <c r="E61" s="14" t="s">
        <v>1633</v>
      </c>
      <c r="F61" s="13" t="s">
        <v>1521</v>
      </c>
    </row>
    <row r="62" spans="1:6" x14ac:dyDescent="0.25">
      <c r="A62" s="11">
        <v>20</v>
      </c>
      <c r="B62" s="13" t="s">
        <v>28</v>
      </c>
      <c r="C62" s="13" t="s">
        <v>1548</v>
      </c>
      <c r="D62" s="13" t="s">
        <v>1634</v>
      </c>
      <c r="E62" s="14" t="s">
        <v>1635</v>
      </c>
      <c r="F62" s="13" t="s">
        <v>1636</v>
      </c>
    </row>
    <row r="63" spans="1:6" x14ac:dyDescent="0.25">
      <c r="A63" s="11">
        <v>20</v>
      </c>
      <c r="B63" s="13" t="s">
        <v>28</v>
      </c>
      <c r="C63" s="13" t="s">
        <v>1605</v>
      </c>
      <c r="D63" s="13" t="s">
        <v>1637</v>
      </c>
      <c r="E63" s="14" t="s">
        <v>1635</v>
      </c>
      <c r="F63" s="13" t="s">
        <v>1638</v>
      </c>
    </row>
    <row r="64" spans="1:6" x14ac:dyDescent="0.25">
      <c r="A64" s="17">
        <v>20</v>
      </c>
      <c r="B64" s="13" t="s">
        <v>28</v>
      </c>
      <c r="C64" s="13" t="s">
        <v>1639</v>
      </c>
      <c r="D64" s="13" t="s">
        <v>1640</v>
      </c>
      <c r="E64" s="14" t="s">
        <v>1635</v>
      </c>
      <c r="F64" s="13" t="s">
        <v>1641</v>
      </c>
    </row>
    <row r="65" spans="1:6" x14ac:dyDescent="0.25">
      <c r="A65" s="17">
        <v>20</v>
      </c>
      <c r="B65" s="13" t="s">
        <v>28</v>
      </c>
      <c r="C65" s="13" t="s">
        <v>224</v>
      </c>
      <c r="D65" s="13" t="s">
        <v>1642</v>
      </c>
      <c r="E65" s="14" t="s">
        <v>1635</v>
      </c>
      <c r="F65" s="13" t="s">
        <v>1643</v>
      </c>
    </row>
    <row r="66" spans="1:6" x14ac:dyDescent="0.25">
      <c r="A66" s="17">
        <v>20</v>
      </c>
      <c r="B66" s="13" t="s">
        <v>28</v>
      </c>
      <c r="C66" s="13" t="s">
        <v>1601</v>
      </c>
      <c r="D66" s="4"/>
      <c r="E66" s="18"/>
      <c r="F66" s="13" t="s">
        <v>1644</v>
      </c>
    </row>
    <row r="67" spans="1:6" x14ac:dyDescent="0.25">
      <c r="A67" s="17">
        <v>20</v>
      </c>
      <c r="B67" s="13" t="s">
        <v>28</v>
      </c>
      <c r="C67" s="13" t="s">
        <v>1560</v>
      </c>
      <c r="D67" s="13" t="s">
        <v>1645</v>
      </c>
      <c r="E67" s="14" t="s">
        <v>1635</v>
      </c>
      <c r="F67" s="13" t="s">
        <v>1646</v>
      </c>
    </row>
    <row r="68" spans="1:6" x14ac:dyDescent="0.25">
      <c r="A68" s="17">
        <v>20</v>
      </c>
      <c r="B68" s="13" t="s">
        <v>28</v>
      </c>
      <c r="C68" s="13" t="s">
        <v>1527</v>
      </c>
      <c r="D68" s="4"/>
      <c r="E68" s="14" t="s">
        <v>1635</v>
      </c>
      <c r="F68" s="13" t="s">
        <v>1521</v>
      </c>
    </row>
    <row r="69" spans="1:6" x14ac:dyDescent="0.25">
      <c r="A69" s="17">
        <v>20</v>
      </c>
      <c r="B69" s="13" t="s">
        <v>28</v>
      </c>
      <c r="C69" s="13" t="s">
        <v>1534</v>
      </c>
      <c r="D69" s="13" t="s">
        <v>1647</v>
      </c>
      <c r="E69" s="14" t="s">
        <v>1648</v>
      </c>
      <c r="F69" s="13" t="s">
        <v>1521</v>
      </c>
    </row>
    <row r="70" spans="1:6" x14ac:dyDescent="0.25">
      <c r="A70" s="17">
        <v>21</v>
      </c>
      <c r="B70" s="13" t="s">
        <v>1649</v>
      </c>
      <c r="C70" s="13" t="s">
        <v>1639</v>
      </c>
      <c r="D70" s="13" t="s">
        <v>1650</v>
      </c>
      <c r="E70" s="14" t="s">
        <v>1651</v>
      </c>
      <c r="F70" s="13" t="s">
        <v>1652</v>
      </c>
    </row>
    <row r="71" spans="1:6" x14ac:dyDescent="0.25">
      <c r="A71" s="17">
        <v>21</v>
      </c>
      <c r="B71" s="13" t="s">
        <v>1649</v>
      </c>
      <c r="C71" s="13" t="s">
        <v>978</v>
      </c>
      <c r="D71" s="13" t="s">
        <v>1653</v>
      </c>
      <c r="E71" s="14" t="s">
        <v>1651</v>
      </c>
      <c r="F71" s="13" t="s">
        <v>1521</v>
      </c>
    </row>
    <row r="72" spans="1:6" x14ac:dyDescent="0.25">
      <c r="A72" s="17">
        <v>21</v>
      </c>
      <c r="B72" s="13" t="s">
        <v>1649</v>
      </c>
      <c r="C72" s="13" t="s">
        <v>1654</v>
      </c>
      <c r="D72" s="13" t="s">
        <v>1655</v>
      </c>
      <c r="E72" s="14" t="s">
        <v>1651</v>
      </c>
      <c r="F72" s="13" t="s">
        <v>1656</v>
      </c>
    </row>
    <row r="73" spans="1:6" x14ac:dyDescent="0.25">
      <c r="A73" s="17">
        <v>22</v>
      </c>
      <c r="B73" s="13" t="s">
        <v>1649</v>
      </c>
      <c r="C73" s="13" t="s">
        <v>1654</v>
      </c>
      <c r="D73" s="13" t="s">
        <v>1657</v>
      </c>
      <c r="E73" s="14" t="s">
        <v>1658</v>
      </c>
      <c r="F73" s="13" t="s">
        <v>1659</v>
      </c>
    </row>
    <row r="74" spans="1:6" x14ac:dyDescent="0.25">
      <c r="A74" s="17">
        <v>22</v>
      </c>
      <c r="B74" s="13" t="s">
        <v>1649</v>
      </c>
      <c r="C74" s="13" t="s">
        <v>1570</v>
      </c>
      <c r="D74" s="13" t="s">
        <v>1660</v>
      </c>
      <c r="E74" s="14" t="s">
        <v>1658</v>
      </c>
      <c r="F74" s="13" t="s">
        <v>1661</v>
      </c>
    </row>
    <row r="75" spans="1:6" x14ac:dyDescent="0.25">
      <c r="A75" s="17">
        <v>22</v>
      </c>
      <c r="B75" s="13" t="s">
        <v>1649</v>
      </c>
      <c r="C75" s="13" t="s">
        <v>1639</v>
      </c>
      <c r="D75" s="13" t="s">
        <v>1662</v>
      </c>
      <c r="E75" s="14" t="s">
        <v>1658</v>
      </c>
      <c r="F75" s="13" t="s">
        <v>1521</v>
      </c>
    </row>
    <row r="76" spans="1:6" x14ac:dyDescent="0.25">
      <c r="A76" s="17">
        <v>23</v>
      </c>
      <c r="B76" s="13" t="s">
        <v>1649</v>
      </c>
      <c r="C76" s="13" t="s">
        <v>1570</v>
      </c>
      <c r="D76" s="13" t="s">
        <v>1663</v>
      </c>
      <c r="E76" s="14" t="s">
        <v>1664</v>
      </c>
      <c r="F76" s="13" t="s">
        <v>1665</v>
      </c>
    </row>
    <row r="77" spans="1:6" x14ac:dyDescent="0.25">
      <c r="A77" s="17">
        <v>24</v>
      </c>
      <c r="B77" s="13" t="s">
        <v>1649</v>
      </c>
      <c r="C77" s="13" t="s">
        <v>978</v>
      </c>
      <c r="D77" s="13" t="s">
        <v>1666</v>
      </c>
      <c r="E77" s="14" t="s">
        <v>1667</v>
      </c>
      <c r="F77" s="13" t="s">
        <v>1521</v>
      </c>
    </row>
    <row r="78" spans="1:6" x14ac:dyDescent="0.25">
      <c r="A78" s="17">
        <v>24</v>
      </c>
      <c r="B78" s="13" t="s">
        <v>1649</v>
      </c>
      <c r="C78" s="13" t="s">
        <v>1560</v>
      </c>
      <c r="D78" s="13" t="s">
        <v>1668</v>
      </c>
      <c r="E78" s="14" t="s">
        <v>1667</v>
      </c>
      <c r="F78" s="13" t="s">
        <v>1521</v>
      </c>
    </row>
    <row r="79" spans="1:6" x14ac:dyDescent="0.25">
      <c r="A79" s="17">
        <v>24</v>
      </c>
      <c r="B79" s="13" t="s">
        <v>1649</v>
      </c>
      <c r="C79" s="13" t="s">
        <v>646</v>
      </c>
      <c r="D79" s="13" t="s">
        <v>1669</v>
      </c>
      <c r="E79" s="14" t="s">
        <v>1670</v>
      </c>
      <c r="F79" s="13" t="s">
        <v>1521</v>
      </c>
    </row>
    <row r="80" spans="1:6" x14ac:dyDescent="0.25">
      <c r="A80" s="17">
        <v>24</v>
      </c>
      <c r="B80" s="13" t="s">
        <v>1649</v>
      </c>
      <c r="C80" s="13" t="s">
        <v>978</v>
      </c>
      <c r="D80" s="13" t="s">
        <v>1671</v>
      </c>
      <c r="E80" s="14" t="s">
        <v>1672</v>
      </c>
      <c r="F80" s="13" t="s">
        <v>1521</v>
      </c>
    </row>
    <row r="81" spans="1:6" x14ac:dyDescent="0.25">
      <c r="A81" s="17">
        <v>24</v>
      </c>
      <c r="B81" s="13" t="s">
        <v>1206</v>
      </c>
      <c r="C81" s="13" t="s">
        <v>978</v>
      </c>
      <c r="D81" s="13" t="s">
        <v>1673</v>
      </c>
      <c r="E81" s="14" t="s">
        <v>1672</v>
      </c>
      <c r="F81" s="13" t="s">
        <v>1674</v>
      </c>
    </row>
    <row r="82" spans="1:6" x14ac:dyDescent="0.25">
      <c r="A82" s="17">
        <v>25</v>
      </c>
      <c r="B82" s="13" t="s">
        <v>28</v>
      </c>
      <c r="C82" s="13" t="s">
        <v>646</v>
      </c>
      <c r="D82" s="13" t="s">
        <v>1675</v>
      </c>
      <c r="E82" s="14" t="s">
        <v>1676</v>
      </c>
      <c r="F82" s="13" t="s">
        <v>1677</v>
      </c>
    </row>
    <row r="83" spans="1:6" x14ac:dyDescent="0.25">
      <c r="A83" s="17">
        <v>25</v>
      </c>
      <c r="B83" s="13" t="s">
        <v>28</v>
      </c>
      <c r="C83" s="13" t="s">
        <v>1678</v>
      </c>
      <c r="D83" s="13" t="s">
        <v>1679</v>
      </c>
      <c r="E83" s="14" t="s">
        <v>1680</v>
      </c>
      <c r="F83" s="13" t="s">
        <v>1681</v>
      </c>
    </row>
    <row r="84" spans="1:6" x14ac:dyDescent="0.25">
      <c r="A84" s="17">
        <v>25</v>
      </c>
      <c r="B84" s="13" t="s">
        <v>1206</v>
      </c>
      <c r="C84" s="13" t="s">
        <v>1639</v>
      </c>
      <c r="D84" s="13" t="s">
        <v>1682</v>
      </c>
      <c r="E84" s="14" t="s">
        <v>1680</v>
      </c>
      <c r="F84" s="13" t="s">
        <v>1521</v>
      </c>
    </row>
    <row r="85" spans="1:6" x14ac:dyDescent="0.25">
      <c r="A85" s="17">
        <v>25</v>
      </c>
      <c r="B85" s="13" t="s">
        <v>28</v>
      </c>
      <c r="C85" s="13" t="s">
        <v>224</v>
      </c>
      <c r="D85" s="13" t="s">
        <v>1683</v>
      </c>
      <c r="E85" s="14" t="s">
        <v>1680</v>
      </c>
      <c r="F85" s="13" t="s">
        <v>1684</v>
      </c>
    </row>
    <row r="86" spans="1:6" x14ac:dyDescent="0.25">
      <c r="A86" s="17">
        <v>25</v>
      </c>
      <c r="B86" s="13" t="s">
        <v>28</v>
      </c>
      <c r="C86" s="13" t="s">
        <v>1560</v>
      </c>
      <c r="D86" s="13" t="s">
        <v>1685</v>
      </c>
      <c r="E86" s="14" t="s">
        <v>1680</v>
      </c>
      <c r="F86" s="13" t="s">
        <v>1686</v>
      </c>
    </row>
    <row r="87" spans="1:6" x14ac:dyDescent="0.25">
      <c r="A87" s="17">
        <v>26</v>
      </c>
      <c r="B87" s="13" t="s">
        <v>1206</v>
      </c>
      <c r="C87" s="13" t="s">
        <v>978</v>
      </c>
      <c r="D87" s="13" t="s">
        <v>1687</v>
      </c>
      <c r="E87" s="14" t="s">
        <v>1688</v>
      </c>
      <c r="F87" s="13" t="s">
        <v>1521</v>
      </c>
    </row>
    <row r="88" spans="1:6" x14ac:dyDescent="0.25">
      <c r="A88" s="17">
        <v>26</v>
      </c>
      <c r="B88" s="13" t="s">
        <v>28</v>
      </c>
      <c r="C88" s="13" t="s">
        <v>1560</v>
      </c>
      <c r="D88" s="13" t="s">
        <v>1689</v>
      </c>
      <c r="E88" s="14" t="s">
        <v>1688</v>
      </c>
      <c r="F88" s="13" t="s">
        <v>1690</v>
      </c>
    </row>
    <row r="89" spans="1:6" x14ac:dyDescent="0.25">
      <c r="A89" s="17">
        <v>26</v>
      </c>
      <c r="B89" s="13" t="s">
        <v>28</v>
      </c>
      <c r="C89" s="13" t="s">
        <v>1573</v>
      </c>
      <c r="D89" s="13" t="s">
        <v>1691</v>
      </c>
      <c r="E89" s="14" t="s">
        <v>1692</v>
      </c>
      <c r="F89" s="13" t="s">
        <v>1693</v>
      </c>
    </row>
    <row r="90" spans="1:6" x14ac:dyDescent="0.25">
      <c r="A90" s="17">
        <v>26</v>
      </c>
      <c r="B90" s="13" t="s">
        <v>1206</v>
      </c>
      <c r="C90" s="13" t="s">
        <v>81</v>
      </c>
      <c r="D90" s="13" t="s">
        <v>1694</v>
      </c>
      <c r="E90" s="14" t="s">
        <v>1695</v>
      </c>
      <c r="F90" s="13" t="s">
        <v>1521</v>
      </c>
    </row>
    <row r="91" spans="1:6" x14ac:dyDescent="0.25">
      <c r="A91" s="17">
        <v>27</v>
      </c>
      <c r="B91" s="13" t="s">
        <v>1206</v>
      </c>
      <c r="C91" s="13" t="s">
        <v>978</v>
      </c>
      <c r="D91" s="13" t="s">
        <v>1696</v>
      </c>
      <c r="E91" s="14" t="s">
        <v>1697</v>
      </c>
      <c r="F91" s="13" t="s">
        <v>1521</v>
      </c>
    </row>
    <row r="92" spans="1:6" x14ac:dyDescent="0.25">
      <c r="A92" s="17">
        <v>27</v>
      </c>
      <c r="B92" s="13" t="s">
        <v>1600</v>
      </c>
      <c r="C92" s="13" t="s">
        <v>321</v>
      </c>
      <c r="D92" s="13" t="s">
        <v>1698</v>
      </c>
      <c r="E92" s="14" t="s">
        <v>1699</v>
      </c>
      <c r="F92" s="13" t="s">
        <v>1521</v>
      </c>
    </row>
    <row r="93" spans="1:6" x14ac:dyDescent="0.25">
      <c r="A93" s="17">
        <v>28</v>
      </c>
      <c r="B93" s="13" t="s">
        <v>1600</v>
      </c>
      <c r="C93" s="13" t="s">
        <v>1573</v>
      </c>
      <c r="D93" s="13" t="s">
        <v>1700</v>
      </c>
      <c r="E93" s="14" t="s">
        <v>1701</v>
      </c>
      <c r="F93" s="13" t="s">
        <v>1521</v>
      </c>
    </row>
    <row r="94" spans="1:6" x14ac:dyDescent="0.25">
      <c r="A94" s="17">
        <v>28</v>
      </c>
      <c r="B94" s="13" t="s">
        <v>1600</v>
      </c>
      <c r="C94" s="13" t="s">
        <v>1560</v>
      </c>
      <c r="D94" s="13" t="s">
        <v>1702</v>
      </c>
      <c r="E94" s="14" t="s">
        <v>1701</v>
      </c>
      <c r="F94" s="13" t="s">
        <v>1521</v>
      </c>
    </row>
    <row r="95" spans="1:6" x14ac:dyDescent="0.25">
      <c r="A95" s="17">
        <v>28</v>
      </c>
      <c r="B95" s="13" t="s">
        <v>1600</v>
      </c>
      <c r="C95" s="13" t="s">
        <v>1534</v>
      </c>
      <c r="D95" s="4"/>
      <c r="E95" s="14" t="s">
        <v>1701</v>
      </c>
      <c r="F95" s="13" t="s">
        <v>1521</v>
      </c>
    </row>
    <row r="96" spans="1:6" x14ac:dyDescent="0.25">
      <c r="A96" s="17">
        <v>29</v>
      </c>
      <c r="B96" s="13" t="s">
        <v>1600</v>
      </c>
      <c r="C96" s="13" t="s">
        <v>224</v>
      </c>
      <c r="D96" s="19" t="s">
        <v>1703</v>
      </c>
      <c r="E96" s="14" t="s">
        <v>1704</v>
      </c>
      <c r="F96" s="13" t="s">
        <v>1521</v>
      </c>
    </row>
    <row r="97" spans="1:6" x14ac:dyDescent="0.25">
      <c r="A97" s="17">
        <v>29</v>
      </c>
      <c r="B97" s="13" t="s">
        <v>1600</v>
      </c>
      <c r="C97" s="13" t="s">
        <v>1601</v>
      </c>
      <c r="D97" s="13" t="s">
        <v>1705</v>
      </c>
      <c r="E97" s="14" t="s">
        <v>1704</v>
      </c>
      <c r="F97" s="13" t="s">
        <v>1521</v>
      </c>
    </row>
    <row r="98" spans="1:6" x14ac:dyDescent="0.25">
      <c r="A98" s="17">
        <v>30</v>
      </c>
      <c r="B98" s="13" t="s">
        <v>1600</v>
      </c>
      <c r="C98" s="13" t="s">
        <v>1560</v>
      </c>
      <c r="D98" s="13" t="s">
        <v>1706</v>
      </c>
      <c r="E98" s="14" t="s">
        <v>1707</v>
      </c>
      <c r="F98" s="13" t="s">
        <v>1521</v>
      </c>
    </row>
    <row r="99" spans="1:6" x14ac:dyDescent="0.25">
      <c r="A99" s="17">
        <v>30</v>
      </c>
      <c r="B99" s="13" t="s">
        <v>1600</v>
      </c>
      <c r="C99" s="13" t="s">
        <v>1534</v>
      </c>
      <c r="D99" s="13" t="s">
        <v>1708</v>
      </c>
      <c r="E99" s="14" t="s">
        <v>1709</v>
      </c>
      <c r="F99" s="13" t="s">
        <v>1521</v>
      </c>
    </row>
    <row r="100" spans="1:6" x14ac:dyDescent="0.25">
      <c r="A100" s="17">
        <v>30</v>
      </c>
      <c r="B100" s="13" t="s">
        <v>28</v>
      </c>
      <c r="C100" s="13" t="s">
        <v>1710</v>
      </c>
      <c r="D100" s="13" t="s">
        <v>1711</v>
      </c>
      <c r="E100" s="14" t="s">
        <v>1712</v>
      </c>
      <c r="F100" s="13" t="s">
        <v>1713</v>
      </c>
    </row>
    <row r="101" spans="1:6" x14ac:dyDescent="0.25">
      <c r="A101" s="17">
        <v>30</v>
      </c>
      <c r="B101" s="13" t="s">
        <v>28</v>
      </c>
      <c r="C101" s="13" t="s">
        <v>1654</v>
      </c>
      <c r="D101" s="13" t="s">
        <v>1714</v>
      </c>
      <c r="E101" s="14" t="s">
        <v>1712</v>
      </c>
      <c r="F101" s="13" t="s">
        <v>1715</v>
      </c>
    </row>
    <row r="102" spans="1:6" x14ac:dyDescent="0.25">
      <c r="A102" s="17">
        <v>30</v>
      </c>
      <c r="B102" s="13" t="s">
        <v>28</v>
      </c>
      <c r="C102" s="13" t="s">
        <v>1573</v>
      </c>
      <c r="D102" s="13" t="s">
        <v>1716</v>
      </c>
      <c r="E102" s="14" t="s">
        <v>1712</v>
      </c>
      <c r="F102" s="13" t="s">
        <v>1717</v>
      </c>
    </row>
    <row r="103" spans="1:6" x14ac:dyDescent="0.25">
      <c r="A103" s="17">
        <v>31</v>
      </c>
      <c r="B103" s="13" t="s">
        <v>1600</v>
      </c>
      <c r="C103" s="13" t="s">
        <v>1534</v>
      </c>
      <c r="D103" s="13" t="s">
        <v>1718</v>
      </c>
      <c r="E103" s="14" t="s">
        <v>1719</v>
      </c>
      <c r="F103" s="13" t="s">
        <v>1720</v>
      </c>
    </row>
    <row r="104" spans="1:6" x14ac:dyDescent="0.25">
      <c r="A104" s="17">
        <v>31</v>
      </c>
      <c r="B104" s="13" t="s">
        <v>1600</v>
      </c>
      <c r="C104" s="13" t="s">
        <v>1573</v>
      </c>
      <c r="D104" s="13" t="s">
        <v>1721</v>
      </c>
      <c r="E104" s="14" t="s">
        <v>1719</v>
      </c>
      <c r="F104" s="13" t="s">
        <v>1722</v>
      </c>
    </row>
    <row r="105" spans="1:6" x14ac:dyDescent="0.25">
      <c r="A105" s="17">
        <v>31</v>
      </c>
      <c r="B105" s="13" t="s">
        <v>1206</v>
      </c>
      <c r="C105" s="13" t="s">
        <v>1639</v>
      </c>
      <c r="D105" s="13" t="s">
        <v>1723</v>
      </c>
      <c r="E105" s="14" t="s">
        <v>1719</v>
      </c>
      <c r="F105" s="13" t="s">
        <v>1724</v>
      </c>
    </row>
    <row r="106" spans="1:6" x14ac:dyDescent="0.25">
      <c r="A106" s="17">
        <v>31</v>
      </c>
      <c r="B106" s="13" t="s">
        <v>1649</v>
      </c>
      <c r="C106" s="13" t="s">
        <v>1534</v>
      </c>
      <c r="D106" s="13" t="s">
        <v>1725</v>
      </c>
      <c r="E106" s="14" t="s">
        <v>1726</v>
      </c>
      <c r="F106" s="13" t="s">
        <v>1521</v>
      </c>
    </row>
    <row r="107" spans="1:6" x14ac:dyDescent="0.25">
      <c r="A107" s="17">
        <v>31</v>
      </c>
      <c r="B107" s="13" t="s">
        <v>1649</v>
      </c>
      <c r="C107" s="13" t="s">
        <v>1560</v>
      </c>
      <c r="D107" s="13" t="s">
        <v>1727</v>
      </c>
      <c r="E107" s="14" t="s">
        <v>1726</v>
      </c>
      <c r="F107" s="13" t="s">
        <v>1728</v>
      </c>
    </row>
    <row r="108" spans="1:6" x14ac:dyDescent="0.25">
      <c r="A108" s="17">
        <v>31</v>
      </c>
      <c r="B108" s="13" t="s">
        <v>1206</v>
      </c>
      <c r="C108" s="13" t="s">
        <v>978</v>
      </c>
      <c r="D108" s="13" t="s">
        <v>1729</v>
      </c>
      <c r="E108" s="14" t="s">
        <v>1726</v>
      </c>
      <c r="F108" s="13" t="s">
        <v>1730</v>
      </c>
    </row>
    <row r="109" spans="1:6" x14ac:dyDescent="0.25">
      <c r="A109" s="17">
        <v>31</v>
      </c>
      <c r="B109" s="13" t="s">
        <v>1600</v>
      </c>
      <c r="C109" s="13" t="s">
        <v>321</v>
      </c>
      <c r="D109" s="13" t="s">
        <v>1731</v>
      </c>
      <c r="E109" s="14" t="s">
        <v>1732</v>
      </c>
      <c r="F109" s="13" t="s">
        <v>1733</v>
      </c>
    </row>
    <row r="110" spans="1:6" x14ac:dyDescent="0.25">
      <c r="A110" s="17">
        <v>31</v>
      </c>
      <c r="B110" s="13" t="s">
        <v>1600</v>
      </c>
      <c r="C110" s="13" t="s">
        <v>1548</v>
      </c>
      <c r="D110" s="13" t="s">
        <v>1734</v>
      </c>
      <c r="E110" s="14" t="s">
        <v>1732</v>
      </c>
      <c r="F110" s="13" t="s">
        <v>1735</v>
      </c>
    </row>
    <row r="111" spans="1:6" x14ac:dyDescent="0.25">
      <c r="A111" s="17">
        <v>31</v>
      </c>
      <c r="B111" s="13" t="s">
        <v>1600</v>
      </c>
      <c r="C111" s="13" t="s">
        <v>1560</v>
      </c>
      <c r="D111" s="13" t="s">
        <v>1736</v>
      </c>
      <c r="E111" s="14" t="s">
        <v>1732</v>
      </c>
      <c r="F111" s="13" t="s">
        <v>1521</v>
      </c>
    </row>
    <row r="112" spans="1:6" x14ac:dyDescent="0.25">
      <c r="A112" s="17">
        <v>31</v>
      </c>
      <c r="B112" s="13" t="s">
        <v>1206</v>
      </c>
      <c r="C112" s="13" t="s">
        <v>978</v>
      </c>
      <c r="D112" s="13" t="s">
        <v>1737</v>
      </c>
      <c r="E112" s="14" t="s">
        <v>1732</v>
      </c>
      <c r="F112" s="13" t="s">
        <v>1521</v>
      </c>
    </row>
    <row r="113" spans="1:6" x14ac:dyDescent="0.25">
      <c r="A113" s="17">
        <v>31</v>
      </c>
      <c r="B113" s="13" t="s">
        <v>1600</v>
      </c>
      <c r="C113" s="13" t="s">
        <v>224</v>
      </c>
      <c r="D113" s="13" t="s">
        <v>1738</v>
      </c>
      <c r="E113" s="14" t="s">
        <v>1732</v>
      </c>
      <c r="F113" s="13" t="s">
        <v>1739</v>
      </c>
    </row>
    <row r="114" spans="1:6" x14ac:dyDescent="0.25">
      <c r="A114" s="17">
        <v>31</v>
      </c>
      <c r="B114" s="13" t="s">
        <v>1600</v>
      </c>
      <c r="C114" s="13" t="s">
        <v>1573</v>
      </c>
      <c r="D114" s="13" t="s">
        <v>1740</v>
      </c>
      <c r="E114" s="14" t="s">
        <v>1732</v>
      </c>
      <c r="F114" s="13" t="s">
        <v>1521</v>
      </c>
    </row>
    <row r="115" spans="1:6" x14ac:dyDescent="0.25">
      <c r="A115" s="17">
        <v>31</v>
      </c>
      <c r="B115" s="13" t="s">
        <v>1600</v>
      </c>
      <c r="C115" s="13" t="s">
        <v>1639</v>
      </c>
      <c r="D115" s="13" t="s">
        <v>1741</v>
      </c>
      <c r="E115" s="14" t="s">
        <v>1732</v>
      </c>
      <c r="F115" s="13" t="s">
        <v>1742</v>
      </c>
    </row>
    <row r="116" spans="1:6" x14ac:dyDescent="0.25">
      <c r="A116" s="17">
        <v>31</v>
      </c>
      <c r="B116" s="13" t="s">
        <v>1206</v>
      </c>
      <c r="C116" s="13" t="s">
        <v>1639</v>
      </c>
      <c r="D116" s="13" t="s">
        <v>1743</v>
      </c>
      <c r="E116" s="14" t="s">
        <v>1732</v>
      </c>
      <c r="F116" s="13" t="s">
        <v>1744</v>
      </c>
    </row>
    <row r="117" spans="1:6" x14ac:dyDescent="0.25">
      <c r="A117" s="17">
        <v>32</v>
      </c>
      <c r="B117" s="13" t="s">
        <v>1206</v>
      </c>
      <c r="C117" s="13" t="s">
        <v>1639</v>
      </c>
      <c r="D117" s="13" t="s">
        <v>1745</v>
      </c>
      <c r="E117" s="14" t="s">
        <v>1746</v>
      </c>
      <c r="F117" s="13" t="s">
        <v>1521</v>
      </c>
    </row>
    <row r="118" spans="1:6" x14ac:dyDescent="0.25">
      <c r="A118" s="17">
        <v>33</v>
      </c>
      <c r="B118" s="13" t="s">
        <v>1206</v>
      </c>
      <c r="C118" s="13" t="s">
        <v>1639</v>
      </c>
      <c r="D118" s="13" t="s">
        <v>1747</v>
      </c>
      <c r="E118" s="14" t="s">
        <v>1746</v>
      </c>
      <c r="F118" s="13" t="s">
        <v>1521</v>
      </c>
    </row>
    <row r="119" spans="1:6" x14ac:dyDescent="0.25">
      <c r="A119" s="17">
        <v>34</v>
      </c>
      <c r="B119" s="13" t="s">
        <v>1600</v>
      </c>
      <c r="C119" s="13" t="s">
        <v>1548</v>
      </c>
      <c r="D119" s="13" t="s">
        <v>1734</v>
      </c>
      <c r="E119" s="14" t="s">
        <v>1748</v>
      </c>
      <c r="F119" s="13" t="s">
        <v>1749</v>
      </c>
    </row>
    <row r="120" spans="1:6" x14ac:dyDescent="0.25">
      <c r="A120" s="17">
        <v>34</v>
      </c>
      <c r="B120" s="13" t="s">
        <v>1600</v>
      </c>
      <c r="C120" s="13" t="s">
        <v>321</v>
      </c>
      <c r="D120" s="13" t="s">
        <v>1750</v>
      </c>
      <c r="E120" s="14" t="s">
        <v>1748</v>
      </c>
      <c r="F120" s="13" t="s">
        <v>1751</v>
      </c>
    </row>
    <row r="121" spans="1:6" x14ac:dyDescent="0.25">
      <c r="A121" s="17">
        <v>34</v>
      </c>
      <c r="B121" s="13" t="s">
        <v>1600</v>
      </c>
      <c r="C121" s="13" t="s">
        <v>1560</v>
      </c>
      <c r="D121" s="13" t="s">
        <v>1752</v>
      </c>
      <c r="E121" s="14" t="s">
        <v>1748</v>
      </c>
      <c r="F121" s="13" t="s">
        <v>1753</v>
      </c>
    </row>
    <row r="122" spans="1:6" x14ac:dyDescent="0.25">
      <c r="A122" s="17">
        <v>34</v>
      </c>
      <c r="B122" s="13" t="s">
        <v>1600</v>
      </c>
      <c r="C122" s="13" t="s">
        <v>1601</v>
      </c>
      <c r="D122" s="13" t="s">
        <v>1754</v>
      </c>
      <c r="E122" s="14" t="s">
        <v>1748</v>
      </c>
      <c r="F122" s="13" t="s">
        <v>1521</v>
      </c>
    </row>
    <row r="123" spans="1:6" x14ac:dyDescent="0.25">
      <c r="A123" s="17">
        <v>34</v>
      </c>
      <c r="B123" s="13" t="s">
        <v>1206</v>
      </c>
      <c r="C123" s="13" t="s">
        <v>1639</v>
      </c>
      <c r="D123" s="13" t="s">
        <v>1755</v>
      </c>
      <c r="E123" s="14" t="s">
        <v>1748</v>
      </c>
      <c r="F123" s="13" t="s">
        <v>1521</v>
      </c>
    </row>
    <row r="124" spans="1:6" x14ac:dyDescent="0.25">
      <c r="A124" s="17">
        <v>34</v>
      </c>
      <c r="B124" s="13" t="s">
        <v>1206</v>
      </c>
      <c r="C124" s="13" t="s">
        <v>978</v>
      </c>
      <c r="D124" s="13" t="s">
        <v>1756</v>
      </c>
      <c r="E124" s="14" t="s">
        <v>1757</v>
      </c>
      <c r="F124" s="13" t="s">
        <v>1521</v>
      </c>
    </row>
    <row r="125" spans="1:6" x14ac:dyDescent="0.25">
      <c r="A125" s="17">
        <v>35</v>
      </c>
      <c r="B125" s="13" t="s">
        <v>1206</v>
      </c>
      <c r="C125" s="13" t="s">
        <v>1639</v>
      </c>
      <c r="D125" s="13" t="s">
        <v>1758</v>
      </c>
      <c r="E125" s="14" t="s">
        <v>1759</v>
      </c>
      <c r="F125" s="13" t="s">
        <v>1521</v>
      </c>
    </row>
    <row r="126" spans="1:6" x14ac:dyDescent="0.25">
      <c r="A126" s="17">
        <v>35</v>
      </c>
      <c r="B126" s="13" t="s">
        <v>1600</v>
      </c>
      <c r="C126" s="13" t="s">
        <v>1534</v>
      </c>
      <c r="D126" s="13" t="s">
        <v>1760</v>
      </c>
      <c r="E126" s="14" t="s">
        <v>1759</v>
      </c>
      <c r="F126" s="13" t="s">
        <v>1761</v>
      </c>
    </row>
    <row r="127" spans="1:6" x14ac:dyDescent="0.25">
      <c r="A127" s="17">
        <v>36</v>
      </c>
      <c r="B127" s="13" t="s">
        <v>1600</v>
      </c>
      <c r="C127" s="13" t="s">
        <v>321</v>
      </c>
      <c r="D127" s="13" t="s">
        <v>1762</v>
      </c>
      <c r="E127" s="14" t="s">
        <v>1763</v>
      </c>
      <c r="F127" s="13" t="s">
        <v>1764</v>
      </c>
    </row>
    <row r="128" spans="1:6" x14ac:dyDescent="0.25">
      <c r="A128" s="17">
        <v>36</v>
      </c>
      <c r="B128" s="13" t="s">
        <v>1600</v>
      </c>
      <c r="C128" s="13" t="s">
        <v>1542</v>
      </c>
      <c r="D128" s="13" t="s">
        <v>1765</v>
      </c>
      <c r="E128" s="14" t="s">
        <v>1763</v>
      </c>
      <c r="F128" s="13" t="s">
        <v>1766</v>
      </c>
    </row>
    <row r="129" spans="1:6" x14ac:dyDescent="0.25">
      <c r="A129" s="17">
        <v>36</v>
      </c>
      <c r="B129" s="13" t="s">
        <v>1600</v>
      </c>
      <c r="C129" s="13" t="s">
        <v>1654</v>
      </c>
      <c r="D129" s="13" t="s">
        <v>1767</v>
      </c>
      <c r="E129" s="14" t="s">
        <v>1768</v>
      </c>
      <c r="F129" s="13" t="s">
        <v>1521</v>
      </c>
    </row>
    <row r="130" spans="1:6" x14ac:dyDescent="0.25">
      <c r="A130" s="17">
        <v>36</v>
      </c>
      <c r="B130" s="13" t="s">
        <v>1600</v>
      </c>
      <c r="C130" s="13" t="s">
        <v>1639</v>
      </c>
      <c r="D130" s="13" t="s">
        <v>1769</v>
      </c>
      <c r="E130" s="14" t="s">
        <v>1768</v>
      </c>
      <c r="F130" s="13" t="s">
        <v>1521</v>
      </c>
    </row>
    <row r="131" spans="1:6" x14ac:dyDescent="0.25">
      <c r="A131" s="17">
        <v>36</v>
      </c>
      <c r="B131" s="13" t="s">
        <v>1600</v>
      </c>
      <c r="C131" s="13" t="s">
        <v>1639</v>
      </c>
      <c r="D131" s="13" t="s">
        <v>1770</v>
      </c>
      <c r="E131" s="14" t="s">
        <v>1768</v>
      </c>
      <c r="F131" s="13" t="s">
        <v>1771</v>
      </c>
    </row>
    <row r="132" spans="1:6" x14ac:dyDescent="0.25">
      <c r="A132" s="17">
        <v>36</v>
      </c>
      <c r="B132" s="13" t="s">
        <v>1206</v>
      </c>
      <c r="C132" s="13" t="s">
        <v>1639</v>
      </c>
      <c r="D132" s="13" t="s">
        <v>1772</v>
      </c>
      <c r="E132" s="14" t="s">
        <v>1768</v>
      </c>
      <c r="F132" s="13" t="s">
        <v>1521</v>
      </c>
    </row>
    <row r="133" spans="1:6" x14ac:dyDescent="0.25">
      <c r="A133" s="17">
        <v>36</v>
      </c>
      <c r="B133" s="13" t="s">
        <v>1600</v>
      </c>
      <c r="C133" s="13" t="s">
        <v>1601</v>
      </c>
      <c r="D133" s="13" t="s">
        <v>1773</v>
      </c>
      <c r="E133" s="14" t="s">
        <v>1768</v>
      </c>
      <c r="F133" s="13" t="s">
        <v>1774</v>
      </c>
    </row>
    <row r="134" spans="1:6" x14ac:dyDescent="0.25">
      <c r="A134" s="17">
        <v>36</v>
      </c>
      <c r="B134" s="13" t="s">
        <v>1600</v>
      </c>
      <c r="C134" s="13" t="s">
        <v>1573</v>
      </c>
      <c r="D134" s="13" t="s">
        <v>1775</v>
      </c>
      <c r="E134" s="14" t="s">
        <v>1768</v>
      </c>
      <c r="F134" s="13" t="s">
        <v>1776</v>
      </c>
    </row>
    <row r="135" spans="1:6" x14ac:dyDescent="0.25">
      <c r="A135" s="17">
        <v>37</v>
      </c>
      <c r="B135" s="13" t="s">
        <v>1206</v>
      </c>
      <c r="C135" s="13" t="s">
        <v>1639</v>
      </c>
      <c r="D135" s="13" t="s">
        <v>1777</v>
      </c>
      <c r="E135" s="14" t="s">
        <v>1778</v>
      </c>
      <c r="F135" s="13" t="s">
        <v>1521</v>
      </c>
    </row>
    <row r="136" spans="1:6" x14ac:dyDescent="0.25">
      <c r="A136" s="17">
        <v>38</v>
      </c>
      <c r="B136" s="13" t="s">
        <v>1600</v>
      </c>
      <c r="C136" s="13" t="s">
        <v>1560</v>
      </c>
      <c r="D136" s="13" t="s">
        <v>1779</v>
      </c>
      <c r="E136" s="14" t="s">
        <v>1780</v>
      </c>
      <c r="F136" s="13" t="s">
        <v>1781</v>
      </c>
    </row>
    <row r="137" spans="1:6" x14ac:dyDescent="0.25">
      <c r="A137" s="17">
        <v>39</v>
      </c>
      <c r="B137" s="13" t="s">
        <v>1600</v>
      </c>
      <c r="C137" s="13" t="s">
        <v>1639</v>
      </c>
      <c r="D137" s="13" t="s">
        <v>1782</v>
      </c>
      <c r="E137" s="14" t="s">
        <v>1783</v>
      </c>
      <c r="F137" s="13" t="s">
        <v>1521</v>
      </c>
    </row>
    <row r="138" spans="1:6" x14ac:dyDescent="0.25">
      <c r="A138" s="17">
        <v>39</v>
      </c>
      <c r="B138" s="13" t="s">
        <v>1600</v>
      </c>
      <c r="C138" s="13" t="s">
        <v>1573</v>
      </c>
      <c r="D138" s="13" t="s">
        <v>1784</v>
      </c>
      <c r="E138" s="14" t="s">
        <v>1783</v>
      </c>
      <c r="F138" s="13" t="s">
        <v>1785</v>
      </c>
    </row>
    <row r="139" spans="1:6" x14ac:dyDescent="0.25">
      <c r="A139" s="17">
        <v>39</v>
      </c>
      <c r="B139" s="13" t="s">
        <v>1600</v>
      </c>
      <c r="C139" s="13" t="s">
        <v>1601</v>
      </c>
      <c r="D139" s="13" t="s">
        <v>1786</v>
      </c>
      <c r="E139" s="14" t="s">
        <v>1783</v>
      </c>
      <c r="F139" s="13" t="s">
        <v>1787</v>
      </c>
    </row>
    <row r="140" spans="1:6" x14ac:dyDescent="0.25">
      <c r="A140" s="17">
        <v>39</v>
      </c>
      <c r="B140" s="13" t="s">
        <v>1206</v>
      </c>
      <c r="C140" s="13" t="s">
        <v>1639</v>
      </c>
      <c r="D140" s="13" t="s">
        <v>1788</v>
      </c>
      <c r="E140" s="14" t="s">
        <v>1789</v>
      </c>
      <c r="F140" s="13" t="s">
        <v>1521</v>
      </c>
    </row>
    <row r="141" spans="1:6" x14ac:dyDescent="0.25">
      <c r="A141" s="17">
        <v>39</v>
      </c>
      <c r="B141" s="13" t="s">
        <v>1600</v>
      </c>
      <c r="C141" s="13" t="s">
        <v>1542</v>
      </c>
      <c r="D141" s="13" t="s">
        <v>1790</v>
      </c>
      <c r="E141" s="14" t="s">
        <v>1791</v>
      </c>
      <c r="F141" s="13" t="s">
        <v>1792</v>
      </c>
    </row>
    <row r="142" spans="1:6" x14ac:dyDescent="0.25">
      <c r="A142" s="17">
        <v>39</v>
      </c>
      <c r="B142" s="13" t="s">
        <v>1600</v>
      </c>
      <c r="C142" s="13" t="s">
        <v>224</v>
      </c>
      <c r="D142" s="13" t="s">
        <v>1793</v>
      </c>
      <c r="E142" s="14" t="s">
        <v>1791</v>
      </c>
      <c r="F142" s="13" t="s">
        <v>1521</v>
      </c>
    </row>
    <row r="143" spans="1:6" x14ac:dyDescent="0.25">
      <c r="A143" s="17">
        <v>39</v>
      </c>
      <c r="B143" s="13" t="s">
        <v>1600</v>
      </c>
      <c r="C143" s="13" t="s">
        <v>1534</v>
      </c>
      <c r="D143" s="13" t="s">
        <v>1794</v>
      </c>
      <c r="E143" s="14" t="s">
        <v>1791</v>
      </c>
      <c r="F143" s="13" t="s">
        <v>1795</v>
      </c>
    </row>
    <row r="144" spans="1:6" x14ac:dyDescent="0.25">
      <c r="A144" s="17">
        <v>39</v>
      </c>
      <c r="B144" s="13" t="s">
        <v>1206</v>
      </c>
      <c r="C144" s="13" t="s">
        <v>978</v>
      </c>
      <c r="D144" s="13" t="s">
        <v>1796</v>
      </c>
      <c r="E144" s="14" t="s">
        <v>1791</v>
      </c>
      <c r="F144" s="13" t="s">
        <v>1797</v>
      </c>
    </row>
    <row r="145" spans="1:6" x14ac:dyDescent="0.25">
      <c r="A145" s="17">
        <v>39</v>
      </c>
      <c r="B145" s="13" t="s">
        <v>1600</v>
      </c>
      <c r="C145" s="13" t="s">
        <v>978</v>
      </c>
      <c r="D145" s="13" t="s">
        <v>1798</v>
      </c>
      <c r="E145" s="14" t="s">
        <v>1791</v>
      </c>
      <c r="F145" s="13" t="s">
        <v>1799</v>
      </c>
    </row>
    <row r="146" spans="1:6" x14ac:dyDescent="0.25">
      <c r="A146" s="17">
        <v>39</v>
      </c>
      <c r="B146" s="13" t="s">
        <v>1600</v>
      </c>
      <c r="C146" s="13" t="s">
        <v>1639</v>
      </c>
      <c r="D146" s="13" t="s">
        <v>1800</v>
      </c>
      <c r="E146" s="14" t="s">
        <v>1791</v>
      </c>
      <c r="F146" s="13" t="s">
        <v>1801</v>
      </c>
    </row>
    <row r="147" spans="1:6" x14ac:dyDescent="0.25">
      <c r="A147" s="20"/>
      <c r="B147" s="4"/>
      <c r="C147" s="4"/>
      <c r="D147" s="4"/>
      <c r="E147" s="18"/>
      <c r="F147" s="4"/>
    </row>
    <row r="148" spans="1:6" x14ac:dyDescent="0.25">
      <c r="A148" s="20"/>
      <c r="B148" s="4"/>
      <c r="C148" s="4"/>
      <c r="D148" s="4"/>
      <c r="E148" s="18"/>
      <c r="F148" s="4"/>
    </row>
    <row r="149" spans="1:6" x14ac:dyDescent="0.25">
      <c r="A149" s="20"/>
      <c r="B149" s="4"/>
      <c r="C149" s="4"/>
      <c r="D149" s="4"/>
      <c r="E149" s="18"/>
      <c r="F149" s="4"/>
    </row>
    <row r="150" spans="1:6" x14ac:dyDescent="0.25">
      <c r="A150" s="20"/>
      <c r="B150" s="4"/>
      <c r="C150" s="4"/>
      <c r="D150" s="4"/>
      <c r="E150" s="18"/>
      <c r="F150" s="4"/>
    </row>
    <row r="151" spans="1:6" x14ac:dyDescent="0.25">
      <c r="A151" s="20"/>
      <c r="B151" s="4"/>
      <c r="C151" s="4"/>
      <c r="D151" s="4"/>
      <c r="E151" s="18"/>
      <c r="F151" s="4"/>
    </row>
    <row r="152" spans="1:6" x14ac:dyDescent="0.25">
      <c r="A152" s="20"/>
      <c r="B152" s="4"/>
      <c r="C152" s="4"/>
      <c r="D152" s="4"/>
      <c r="E152" s="18"/>
      <c r="F152" s="4"/>
    </row>
    <row r="153" spans="1:6" x14ac:dyDescent="0.25">
      <c r="A153" s="20"/>
      <c r="B153" s="4"/>
      <c r="C153" s="4"/>
      <c r="D153" s="4"/>
      <c r="E153" s="18"/>
      <c r="F153" s="4"/>
    </row>
    <row r="154" spans="1:6" x14ac:dyDescent="0.25">
      <c r="A154" s="20"/>
      <c r="B154" s="4"/>
      <c r="C154" s="4"/>
      <c r="D154" s="4"/>
      <c r="E154" s="18"/>
      <c r="F154" s="4"/>
    </row>
    <row r="155" spans="1:6" x14ac:dyDescent="0.25">
      <c r="A155" s="20"/>
      <c r="B155" s="4"/>
      <c r="C155" s="4"/>
      <c r="D155" s="4"/>
      <c r="E155" s="18"/>
      <c r="F155" s="4"/>
    </row>
    <row r="156" spans="1:6" x14ac:dyDescent="0.25">
      <c r="A156" s="20"/>
      <c r="B156" s="4"/>
      <c r="C156" s="4"/>
      <c r="D156" s="4"/>
      <c r="E156" s="18"/>
      <c r="F156" s="4"/>
    </row>
    <row r="157" spans="1:6" x14ac:dyDescent="0.25">
      <c r="A157" s="20"/>
      <c r="B157" s="4"/>
      <c r="C157" s="4"/>
      <c r="D157" s="4"/>
      <c r="E157" s="18"/>
      <c r="F157" s="4"/>
    </row>
    <row r="158" spans="1:6" x14ac:dyDescent="0.25">
      <c r="A158" s="20"/>
      <c r="B158" s="4"/>
      <c r="C158" s="4"/>
      <c r="D158" s="4"/>
      <c r="E158" s="18"/>
      <c r="F158" s="4"/>
    </row>
    <row r="159" spans="1:6" x14ac:dyDescent="0.25">
      <c r="A159" s="20"/>
      <c r="B159" s="4"/>
      <c r="C159" s="4"/>
      <c r="D159" s="4"/>
      <c r="E159" s="18"/>
      <c r="F159" s="4"/>
    </row>
    <row r="160" spans="1:6" x14ac:dyDescent="0.25">
      <c r="A160" s="20"/>
      <c r="B160" s="4"/>
      <c r="C160" s="4"/>
      <c r="D160" s="4"/>
      <c r="E160" s="18"/>
      <c r="F160" s="4"/>
    </row>
    <row r="161" spans="1:6" x14ac:dyDescent="0.25">
      <c r="A161" s="20"/>
      <c r="B161" s="4"/>
      <c r="C161" s="4"/>
      <c r="D161" s="4"/>
      <c r="E161" s="18"/>
      <c r="F161" s="4"/>
    </row>
    <row r="162" spans="1:6" x14ac:dyDescent="0.25">
      <c r="A162" s="20"/>
      <c r="B162" s="4"/>
      <c r="C162" s="4"/>
      <c r="D162" s="4"/>
      <c r="E162" s="18"/>
      <c r="F162" s="4"/>
    </row>
    <row r="163" spans="1:6" x14ac:dyDescent="0.25">
      <c r="A163" s="20"/>
      <c r="B163" s="4"/>
      <c r="C163" s="4"/>
      <c r="D163" s="4"/>
      <c r="E163" s="18"/>
      <c r="F163" s="4"/>
    </row>
    <row r="164" spans="1:6" x14ac:dyDescent="0.25">
      <c r="A164" s="20"/>
      <c r="B164" s="4"/>
      <c r="C164" s="4"/>
      <c r="D164" s="4"/>
      <c r="E164" s="18"/>
      <c r="F164" s="4"/>
    </row>
    <row r="165" spans="1:6" x14ac:dyDescent="0.25">
      <c r="A165" s="20"/>
      <c r="B165" s="4"/>
      <c r="C165" s="4"/>
      <c r="D165" s="4"/>
      <c r="E165" s="18"/>
      <c r="F165" s="4"/>
    </row>
    <row r="166" spans="1:6" x14ac:dyDescent="0.25">
      <c r="A166" s="20"/>
      <c r="B166" s="4"/>
      <c r="C166" s="4"/>
      <c r="D166" s="4"/>
      <c r="E166" s="18"/>
      <c r="F166" s="4"/>
    </row>
    <row r="167" spans="1:6" x14ac:dyDescent="0.25">
      <c r="A167" s="20"/>
      <c r="B167" s="4"/>
      <c r="C167" s="4"/>
      <c r="D167" s="4"/>
      <c r="E167" s="18"/>
      <c r="F167" s="4"/>
    </row>
    <row r="168" spans="1:6" x14ac:dyDescent="0.25">
      <c r="A168" s="20"/>
      <c r="B168" s="4"/>
      <c r="C168" s="4"/>
      <c r="D168" s="4"/>
      <c r="E168" s="18"/>
      <c r="F168" s="4"/>
    </row>
    <row r="169" spans="1:6" x14ac:dyDescent="0.25">
      <c r="A169" s="20"/>
      <c r="B169" s="4"/>
      <c r="C169" s="4"/>
      <c r="D169" s="4"/>
      <c r="E169" s="18"/>
      <c r="F169" s="4"/>
    </row>
    <row r="170" spans="1:6" x14ac:dyDescent="0.25">
      <c r="A170" s="20"/>
      <c r="B170" s="4"/>
      <c r="C170" s="4"/>
      <c r="D170" s="4"/>
      <c r="E170" s="18"/>
      <c r="F170" s="4"/>
    </row>
    <row r="171" spans="1:6" x14ac:dyDescent="0.25">
      <c r="A171" s="20"/>
      <c r="B171" s="4"/>
      <c r="C171" s="4"/>
      <c r="D171" s="4"/>
      <c r="E171" s="18"/>
      <c r="F171" s="4"/>
    </row>
    <row r="172" spans="1:6" x14ac:dyDescent="0.25">
      <c r="A172" s="20"/>
      <c r="B172" s="4"/>
      <c r="C172" s="4"/>
      <c r="D172" s="4"/>
      <c r="E172" s="18"/>
      <c r="F172" s="4"/>
    </row>
    <row r="173" spans="1:6" x14ac:dyDescent="0.25">
      <c r="A173" s="20"/>
      <c r="B173" s="4"/>
      <c r="C173" s="4"/>
      <c r="D173" s="4"/>
      <c r="E173" s="18"/>
      <c r="F173" s="4"/>
    </row>
    <row r="174" spans="1:6" x14ac:dyDescent="0.25">
      <c r="A174" s="20"/>
      <c r="B174" s="4"/>
      <c r="C174" s="4"/>
      <c r="D174" s="4"/>
      <c r="E174" s="18"/>
      <c r="F174" s="4"/>
    </row>
    <row r="175" spans="1:6" x14ac:dyDescent="0.25">
      <c r="A175" s="20"/>
      <c r="B175" s="4"/>
      <c r="C175" s="4"/>
      <c r="D175" s="4"/>
      <c r="E175" s="18"/>
      <c r="F175" s="4"/>
    </row>
    <row r="176" spans="1:6" x14ac:dyDescent="0.25">
      <c r="A176" s="20"/>
      <c r="B176" s="4"/>
      <c r="C176" s="4"/>
      <c r="D176" s="4"/>
      <c r="E176" s="18"/>
      <c r="F176" s="4"/>
    </row>
    <row r="177" spans="1:6" x14ac:dyDescent="0.25">
      <c r="A177" s="20"/>
      <c r="B177" s="4"/>
      <c r="C177" s="4"/>
      <c r="D177" s="4"/>
      <c r="E177" s="18"/>
      <c r="F177" s="4"/>
    </row>
    <row r="178" spans="1:6" x14ac:dyDescent="0.25">
      <c r="A178" s="20"/>
      <c r="B178" s="4"/>
      <c r="C178" s="4"/>
      <c r="D178" s="4"/>
      <c r="E178" s="18"/>
      <c r="F178" s="4"/>
    </row>
    <row r="179" spans="1:6" x14ac:dyDescent="0.25">
      <c r="A179" s="20"/>
      <c r="B179" s="4"/>
      <c r="C179" s="4"/>
      <c r="D179" s="4"/>
      <c r="E179" s="18"/>
      <c r="F179" s="4"/>
    </row>
    <row r="180" spans="1:6" x14ac:dyDescent="0.25">
      <c r="A180" s="20"/>
      <c r="B180" s="4"/>
      <c r="C180" s="4"/>
      <c r="D180" s="4"/>
      <c r="E180" s="18"/>
      <c r="F180" s="4"/>
    </row>
    <row r="181" spans="1:6" x14ac:dyDescent="0.25">
      <c r="A181" s="20"/>
      <c r="B181" s="4"/>
      <c r="C181" s="4"/>
      <c r="D181" s="4"/>
      <c r="E181" s="18"/>
      <c r="F181" s="4"/>
    </row>
    <row r="182" spans="1:6" x14ac:dyDescent="0.25">
      <c r="A182" s="20"/>
      <c r="B182" s="4"/>
      <c r="C182" s="4"/>
      <c r="D182" s="4"/>
      <c r="E182" s="18"/>
      <c r="F182" s="4"/>
    </row>
    <row r="183" spans="1:6" x14ac:dyDescent="0.25">
      <c r="A183" s="20"/>
      <c r="B183" s="4"/>
      <c r="C183" s="4"/>
      <c r="D183" s="4"/>
      <c r="E183" s="18"/>
      <c r="F183" s="4"/>
    </row>
    <row r="184" spans="1:6" x14ac:dyDescent="0.25">
      <c r="A184" s="20"/>
      <c r="B184" s="4"/>
      <c r="C184" s="4"/>
      <c r="D184" s="4"/>
      <c r="E184" s="18"/>
      <c r="F184" s="4"/>
    </row>
    <row r="185" spans="1:6" x14ac:dyDescent="0.25">
      <c r="A185" s="20"/>
      <c r="B185" s="4"/>
      <c r="C185" s="4"/>
      <c r="D185" s="4"/>
      <c r="E185" s="18"/>
      <c r="F185" s="4"/>
    </row>
    <row r="186" spans="1:6" x14ac:dyDescent="0.25">
      <c r="A186" s="20"/>
      <c r="B186" s="4"/>
      <c r="C186" s="4"/>
      <c r="D186" s="4"/>
      <c r="E186" s="18"/>
      <c r="F186" s="4"/>
    </row>
    <row r="187" spans="1:6" x14ac:dyDescent="0.25">
      <c r="A187" s="20"/>
      <c r="B187" s="4"/>
      <c r="C187" s="4"/>
      <c r="D187" s="4"/>
      <c r="E187" s="18"/>
      <c r="F187" s="4"/>
    </row>
    <row r="188" spans="1:6" x14ac:dyDescent="0.25">
      <c r="A188" s="20"/>
      <c r="B188" s="4"/>
      <c r="C188" s="4"/>
      <c r="D188" s="4"/>
      <c r="E188" s="18"/>
      <c r="F188" s="4"/>
    </row>
    <row r="189" spans="1:6" x14ac:dyDescent="0.25">
      <c r="A189" s="20"/>
      <c r="B189" s="4"/>
      <c r="C189" s="4"/>
      <c r="D189" s="4"/>
      <c r="E189" s="18"/>
      <c r="F189" s="4"/>
    </row>
    <row r="190" spans="1:6" x14ac:dyDescent="0.25">
      <c r="A190" s="20"/>
      <c r="B190" s="4"/>
      <c r="C190" s="4"/>
      <c r="D190" s="4"/>
      <c r="E190" s="18"/>
      <c r="F190" s="4"/>
    </row>
    <row r="191" spans="1:6" x14ac:dyDescent="0.25">
      <c r="A191" s="20"/>
      <c r="B191" s="4"/>
      <c r="C191" s="4"/>
      <c r="D191" s="4"/>
      <c r="E191" s="18"/>
      <c r="F191" s="4"/>
    </row>
    <row r="192" spans="1:6" x14ac:dyDescent="0.25">
      <c r="A192" s="20"/>
      <c r="B192" s="4"/>
      <c r="C192" s="4"/>
      <c r="D192" s="4"/>
      <c r="E192" s="18"/>
      <c r="F192" s="4"/>
    </row>
    <row r="193" spans="1:6" x14ac:dyDescent="0.25">
      <c r="A193" s="20"/>
      <c r="B193" s="4"/>
      <c r="C193" s="4"/>
      <c r="D193" s="4"/>
      <c r="E193" s="18"/>
      <c r="F193" s="4"/>
    </row>
    <row r="194" spans="1:6" x14ac:dyDescent="0.25">
      <c r="A194" s="20"/>
      <c r="B194" s="4"/>
      <c r="C194" s="4"/>
      <c r="D194" s="4"/>
      <c r="E194" s="18"/>
      <c r="F194" s="4"/>
    </row>
    <row r="195" spans="1:6" x14ac:dyDescent="0.25">
      <c r="A195" s="20"/>
      <c r="B195" s="4"/>
      <c r="C195" s="4"/>
      <c r="D195" s="4"/>
      <c r="E195" s="18"/>
      <c r="F195" s="4"/>
    </row>
    <row r="196" spans="1:6" x14ac:dyDescent="0.25">
      <c r="A196" s="20"/>
      <c r="B196" s="4"/>
      <c r="C196" s="4"/>
      <c r="D196" s="4"/>
      <c r="E196" s="18"/>
      <c r="F196" s="4"/>
    </row>
    <row r="197" spans="1:6" x14ac:dyDescent="0.25">
      <c r="A197" s="20"/>
      <c r="B197" s="4"/>
      <c r="C197" s="4"/>
      <c r="D197" s="4"/>
      <c r="E197" s="18"/>
      <c r="F197" s="4"/>
    </row>
    <row r="198" spans="1:6" x14ac:dyDescent="0.25">
      <c r="A198" s="20"/>
      <c r="B198" s="4"/>
      <c r="C198" s="4"/>
      <c r="D198" s="4"/>
      <c r="E198" s="18"/>
      <c r="F198" s="4"/>
    </row>
    <row r="199" spans="1:6" x14ac:dyDescent="0.25">
      <c r="A199" s="20"/>
      <c r="B199" s="4"/>
      <c r="C199" s="4"/>
      <c r="D199" s="4"/>
      <c r="E199" s="18"/>
      <c r="F199" s="4"/>
    </row>
    <row r="200" spans="1:6" x14ac:dyDescent="0.25">
      <c r="A200" s="20"/>
      <c r="B200" s="4"/>
      <c r="C200" s="4"/>
      <c r="D200" s="4"/>
      <c r="E200" s="18"/>
      <c r="F200" s="4"/>
    </row>
    <row r="201" spans="1:6" x14ac:dyDescent="0.25">
      <c r="A201" s="20"/>
      <c r="B201" s="4"/>
      <c r="C201" s="4"/>
      <c r="D201" s="4"/>
      <c r="E201" s="18"/>
      <c r="F201" s="4"/>
    </row>
    <row r="202" spans="1:6" x14ac:dyDescent="0.25">
      <c r="A202" s="20"/>
      <c r="B202" s="4"/>
      <c r="C202" s="4"/>
      <c r="D202" s="4"/>
      <c r="E202" s="18"/>
      <c r="F202" s="4"/>
    </row>
    <row r="203" spans="1:6" x14ac:dyDescent="0.25">
      <c r="A203" s="20"/>
      <c r="B203" s="4"/>
      <c r="C203" s="4"/>
      <c r="D203" s="4"/>
      <c r="E203" s="18"/>
      <c r="F203" s="4"/>
    </row>
    <row r="204" spans="1:6" x14ac:dyDescent="0.25">
      <c r="A204" s="20"/>
      <c r="B204" s="4"/>
      <c r="C204" s="4"/>
      <c r="D204" s="4"/>
      <c r="E204" s="18"/>
      <c r="F204" s="4"/>
    </row>
    <row r="205" spans="1:6" x14ac:dyDescent="0.25">
      <c r="A205" s="20"/>
      <c r="B205" s="4"/>
      <c r="C205" s="4"/>
      <c r="D205" s="4"/>
      <c r="E205" s="18"/>
      <c r="F205" s="4"/>
    </row>
    <row r="206" spans="1:6" x14ac:dyDescent="0.25">
      <c r="A206" s="20"/>
      <c r="B206" s="4"/>
      <c r="C206" s="4"/>
      <c r="D206" s="4"/>
      <c r="E206" s="18"/>
      <c r="F206" s="4"/>
    </row>
    <row r="207" spans="1:6" x14ac:dyDescent="0.25">
      <c r="A207" s="20"/>
      <c r="B207" s="4"/>
      <c r="C207" s="4"/>
      <c r="D207" s="4"/>
      <c r="E207" s="18"/>
      <c r="F207" s="4"/>
    </row>
    <row r="208" spans="1:6" x14ac:dyDescent="0.25">
      <c r="A208" s="20"/>
      <c r="B208" s="4"/>
      <c r="C208" s="4"/>
      <c r="D208" s="4"/>
      <c r="E208" s="18"/>
      <c r="F208" s="4"/>
    </row>
    <row r="209" spans="1:6" x14ac:dyDescent="0.25">
      <c r="A209" s="20"/>
      <c r="B209" s="4"/>
      <c r="C209" s="4"/>
      <c r="D209" s="4"/>
      <c r="E209" s="18"/>
      <c r="F209" s="4"/>
    </row>
    <row r="210" spans="1:6" x14ac:dyDescent="0.25">
      <c r="A210" s="20"/>
      <c r="B210" s="4"/>
      <c r="C210" s="4"/>
      <c r="D210" s="4"/>
      <c r="E210" s="18"/>
      <c r="F210" s="4"/>
    </row>
    <row r="211" spans="1:6" x14ac:dyDescent="0.25">
      <c r="A211" s="20"/>
      <c r="B211" s="4"/>
      <c r="C211" s="4"/>
      <c r="D211" s="4"/>
      <c r="E211" s="18"/>
      <c r="F211" s="4"/>
    </row>
    <row r="212" spans="1:6" x14ac:dyDescent="0.25">
      <c r="A212" s="20"/>
      <c r="B212" s="4"/>
      <c r="C212" s="4"/>
      <c r="D212" s="4"/>
      <c r="E212" s="18"/>
      <c r="F212" s="4"/>
    </row>
    <row r="213" spans="1:6" x14ac:dyDescent="0.25">
      <c r="A213" s="20"/>
      <c r="B213" s="4"/>
      <c r="C213" s="4"/>
      <c r="D213" s="4"/>
      <c r="E213" s="18"/>
      <c r="F213" s="4"/>
    </row>
    <row r="214" spans="1:6" x14ac:dyDescent="0.25">
      <c r="A214" s="20"/>
      <c r="B214" s="4"/>
      <c r="C214" s="4"/>
      <c r="D214" s="4"/>
      <c r="E214" s="18"/>
      <c r="F214" s="4"/>
    </row>
    <row r="215" spans="1:6" x14ac:dyDescent="0.25">
      <c r="A215" s="20"/>
      <c r="B215" s="4"/>
      <c r="C215" s="4"/>
      <c r="D215" s="4"/>
      <c r="E215" s="18"/>
      <c r="F215" s="4"/>
    </row>
    <row r="216" spans="1:6" x14ac:dyDescent="0.25">
      <c r="A216" s="20"/>
      <c r="B216" s="4"/>
      <c r="C216" s="4"/>
      <c r="D216" s="4"/>
      <c r="E216" s="18"/>
      <c r="F216" s="4"/>
    </row>
    <row r="217" spans="1:6" x14ac:dyDescent="0.25">
      <c r="A217" s="20"/>
      <c r="B217" s="4"/>
      <c r="C217" s="4"/>
      <c r="D217" s="4"/>
      <c r="E217" s="18"/>
      <c r="F217" s="4"/>
    </row>
    <row r="218" spans="1:6" x14ac:dyDescent="0.25">
      <c r="A218" s="20"/>
      <c r="B218" s="4"/>
      <c r="C218" s="4"/>
      <c r="D218" s="4"/>
      <c r="E218" s="18"/>
      <c r="F218" s="4"/>
    </row>
    <row r="219" spans="1:6" x14ac:dyDescent="0.25">
      <c r="A219" s="20"/>
      <c r="B219" s="4"/>
      <c r="C219" s="4"/>
      <c r="D219" s="4"/>
      <c r="E219" s="18"/>
      <c r="F219" s="4"/>
    </row>
    <row r="220" spans="1:6" x14ac:dyDescent="0.25">
      <c r="A220" s="20"/>
      <c r="B220" s="4"/>
      <c r="C220" s="4"/>
      <c r="D220" s="4"/>
      <c r="E220" s="18"/>
      <c r="F220" s="4"/>
    </row>
    <row r="221" spans="1:6" x14ac:dyDescent="0.25">
      <c r="A221" s="20"/>
      <c r="B221" s="4"/>
      <c r="C221" s="4"/>
      <c r="D221" s="4"/>
      <c r="E221" s="18"/>
      <c r="F221" s="4"/>
    </row>
    <row r="222" spans="1:6" x14ac:dyDescent="0.25">
      <c r="A222" s="20"/>
      <c r="B222" s="4"/>
      <c r="C222" s="4"/>
      <c r="D222" s="4"/>
      <c r="E222" s="18"/>
      <c r="F222" s="4"/>
    </row>
    <row r="223" spans="1:6" x14ac:dyDescent="0.25">
      <c r="A223" s="20"/>
      <c r="B223" s="4"/>
      <c r="C223" s="4"/>
      <c r="D223" s="4"/>
      <c r="E223" s="18"/>
      <c r="F223" s="4"/>
    </row>
    <row r="224" spans="1:6" x14ac:dyDescent="0.25">
      <c r="A224" s="20"/>
      <c r="B224" s="4"/>
      <c r="C224" s="4"/>
      <c r="D224" s="4"/>
      <c r="E224" s="18"/>
      <c r="F224" s="4"/>
    </row>
    <row r="225" spans="1:6" x14ac:dyDescent="0.25">
      <c r="A225" s="20"/>
      <c r="B225" s="4"/>
      <c r="C225" s="4"/>
      <c r="D225" s="4"/>
      <c r="E225" s="18"/>
      <c r="F225" s="4"/>
    </row>
    <row r="226" spans="1:6" x14ac:dyDescent="0.25">
      <c r="A226" s="20"/>
      <c r="B226" s="4"/>
      <c r="C226" s="4"/>
      <c r="D226" s="4"/>
      <c r="E226" s="18"/>
      <c r="F226" s="4"/>
    </row>
    <row r="227" spans="1:6" x14ac:dyDescent="0.25">
      <c r="A227" s="20"/>
      <c r="B227" s="4"/>
      <c r="C227" s="4"/>
      <c r="D227" s="4"/>
      <c r="E227" s="18"/>
      <c r="F227" s="4"/>
    </row>
    <row r="228" spans="1:6" x14ac:dyDescent="0.25">
      <c r="A228" s="20"/>
      <c r="B228" s="4"/>
      <c r="C228" s="4"/>
      <c r="D228" s="4"/>
      <c r="E228" s="18"/>
      <c r="F228" s="4"/>
    </row>
    <row r="229" spans="1:6" x14ac:dyDescent="0.25">
      <c r="A229" s="20"/>
      <c r="B229" s="4"/>
      <c r="C229" s="4"/>
      <c r="D229" s="4"/>
      <c r="E229" s="18"/>
      <c r="F229" s="4"/>
    </row>
    <row r="230" spans="1:6" x14ac:dyDescent="0.25">
      <c r="A230" s="20"/>
      <c r="B230" s="4"/>
      <c r="C230" s="4"/>
      <c r="D230" s="4"/>
      <c r="E230" s="18"/>
      <c r="F230" s="4"/>
    </row>
    <row r="231" spans="1:6" x14ac:dyDescent="0.25">
      <c r="A231" s="20"/>
      <c r="B231" s="4"/>
      <c r="C231" s="4"/>
      <c r="D231" s="4"/>
      <c r="E231" s="18"/>
      <c r="F231" s="4"/>
    </row>
    <row r="232" spans="1:6" x14ac:dyDescent="0.25">
      <c r="A232" s="20"/>
      <c r="B232" s="4"/>
      <c r="C232" s="4"/>
      <c r="D232" s="4"/>
      <c r="E232" s="18"/>
      <c r="F232" s="4"/>
    </row>
    <row r="233" spans="1:6" x14ac:dyDescent="0.25">
      <c r="A233" s="20"/>
      <c r="B233" s="4"/>
      <c r="C233" s="4"/>
      <c r="D233" s="4"/>
      <c r="E233" s="18"/>
      <c r="F233" s="4"/>
    </row>
    <row r="234" spans="1:6" x14ac:dyDescent="0.25">
      <c r="A234" s="20"/>
      <c r="B234" s="4"/>
      <c r="C234" s="4"/>
      <c r="D234" s="4"/>
      <c r="E234" s="18"/>
      <c r="F234" s="4"/>
    </row>
    <row r="235" spans="1:6" x14ac:dyDescent="0.25">
      <c r="A235" s="20"/>
      <c r="B235" s="4"/>
      <c r="C235" s="4"/>
      <c r="D235" s="4"/>
      <c r="E235" s="18"/>
      <c r="F235" s="4"/>
    </row>
    <row r="236" spans="1:6" x14ac:dyDescent="0.25">
      <c r="A236" s="20"/>
      <c r="B236" s="4"/>
      <c r="C236" s="4"/>
      <c r="D236" s="4"/>
      <c r="E236" s="18"/>
      <c r="F236" s="4"/>
    </row>
    <row r="237" spans="1:6" x14ac:dyDescent="0.25">
      <c r="A237" s="20"/>
      <c r="B237" s="4"/>
      <c r="C237" s="4"/>
      <c r="D237" s="4"/>
      <c r="E237" s="18"/>
      <c r="F237" s="4"/>
    </row>
    <row r="238" spans="1:6" x14ac:dyDescent="0.25">
      <c r="A238" s="20"/>
      <c r="B238" s="4"/>
      <c r="C238" s="4"/>
      <c r="D238" s="4"/>
      <c r="E238" s="18"/>
      <c r="F238" s="4"/>
    </row>
    <row r="239" spans="1:6" x14ac:dyDescent="0.25">
      <c r="A239" s="20"/>
      <c r="B239" s="4"/>
      <c r="C239" s="4"/>
      <c r="D239" s="4"/>
      <c r="E239" s="18"/>
      <c r="F239" s="4"/>
    </row>
    <row r="240" spans="1:6" x14ac:dyDescent="0.25">
      <c r="A240" s="20"/>
      <c r="B240" s="4"/>
      <c r="C240" s="4"/>
      <c r="D240" s="4"/>
      <c r="E240" s="18"/>
      <c r="F240" s="4"/>
    </row>
    <row r="241" spans="1:6" x14ac:dyDescent="0.25">
      <c r="A241" s="20"/>
      <c r="B241" s="4"/>
      <c r="C241" s="4"/>
      <c r="D241" s="4"/>
      <c r="E241" s="18"/>
      <c r="F241" s="4"/>
    </row>
    <row r="242" spans="1:6" x14ac:dyDescent="0.25">
      <c r="A242" s="20"/>
      <c r="B242" s="4"/>
      <c r="C242" s="4"/>
      <c r="D242" s="4"/>
      <c r="E242" s="18"/>
      <c r="F242" s="4"/>
    </row>
    <row r="243" spans="1:6" x14ac:dyDescent="0.25">
      <c r="A243" s="20"/>
      <c r="B243" s="4"/>
      <c r="C243" s="4"/>
      <c r="D243" s="4"/>
      <c r="E243" s="18"/>
      <c r="F243" s="4"/>
    </row>
    <row r="244" spans="1:6" x14ac:dyDescent="0.25">
      <c r="A244" s="20"/>
      <c r="B244" s="4"/>
      <c r="C244" s="4"/>
      <c r="D244" s="4"/>
      <c r="E244" s="18"/>
      <c r="F244" s="4"/>
    </row>
    <row r="245" spans="1:6" x14ac:dyDescent="0.25">
      <c r="A245" s="20"/>
      <c r="B245" s="4"/>
      <c r="C245" s="4"/>
      <c r="D245" s="4"/>
      <c r="E245" s="18"/>
      <c r="F245" s="4"/>
    </row>
    <row r="246" spans="1:6" x14ac:dyDescent="0.25">
      <c r="A246" s="20"/>
      <c r="B246" s="4"/>
      <c r="C246" s="4"/>
      <c r="D246" s="4"/>
      <c r="E246" s="18"/>
      <c r="F246" s="4"/>
    </row>
    <row r="247" spans="1:6" x14ac:dyDescent="0.25">
      <c r="A247" s="20"/>
      <c r="B247" s="4"/>
      <c r="C247" s="4"/>
      <c r="D247" s="4"/>
      <c r="E247" s="18"/>
      <c r="F247" s="4"/>
    </row>
    <row r="248" spans="1:6" x14ac:dyDescent="0.25">
      <c r="A248" s="20"/>
      <c r="B248" s="4"/>
      <c r="C248" s="4"/>
      <c r="D248" s="4"/>
      <c r="E248" s="18"/>
      <c r="F248" s="4"/>
    </row>
    <row r="249" spans="1:6" x14ac:dyDescent="0.25">
      <c r="A249" s="20"/>
      <c r="B249" s="4"/>
      <c r="C249" s="4"/>
      <c r="D249" s="4"/>
      <c r="E249" s="18"/>
      <c r="F249" s="4"/>
    </row>
    <row r="250" spans="1:6" x14ac:dyDescent="0.25">
      <c r="A250" s="20"/>
      <c r="B250" s="4"/>
      <c r="C250" s="4"/>
      <c r="D250" s="4"/>
      <c r="E250" s="18"/>
      <c r="F250" s="4"/>
    </row>
    <row r="251" spans="1:6" x14ac:dyDescent="0.25">
      <c r="A251" s="20"/>
      <c r="B251" s="4"/>
      <c r="C251" s="4"/>
      <c r="D251" s="4"/>
      <c r="E251" s="18"/>
      <c r="F251" s="4"/>
    </row>
    <row r="252" spans="1:6" x14ac:dyDescent="0.25">
      <c r="A252" s="20"/>
      <c r="B252" s="4"/>
      <c r="C252" s="4"/>
      <c r="D252" s="4"/>
      <c r="E252" s="18"/>
      <c r="F252" s="4"/>
    </row>
    <row r="253" spans="1:6" x14ac:dyDescent="0.25">
      <c r="A253" s="20"/>
      <c r="B253" s="4"/>
      <c r="C253" s="4"/>
      <c r="D253" s="4"/>
      <c r="E253" s="18"/>
      <c r="F253" s="4"/>
    </row>
    <row r="254" spans="1:6" x14ac:dyDescent="0.25">
      <c r="A254" s="20"/>
      <c r="B254" s="4"/>
      <c r="C254" s="4"/>
      <c r="D254" s="4"/>
      <c r="E254" s="18"/>
      <c r="F254" s="4"/>
    </row>
    <row r="255" spans="1:6" x14ac:dyDescent="0.25">
      <c r="A255" s="20"/>
      <c r="B255" s="4"/>
      <c r="C255" s="4"/>
      <c r="D255" s="4"/>
      <c r="E255" s="18"/>
      <c r="F255" s="4"/>
    </row>
    <row r="256" spans="1:6" x14ac:dyDescent="0.25">
      <c r="A256" s="20"/>
      <c r="B256" s="4"/>
      <c r="C256" s="4"/>
      <c r="D256" s="4"/>
      <c r="E256" s="18"/>
      <c r="F256" s="4"/>
    </row>
    <row r="257" spans="1:6" x14ac:dyDescent="0.25">
      <c r="A257" s="20"/>
      <c r="B257" s="4"/>
      <c r="C257" s="4"/>
      <c r="D257" s="4"/>
      <c r="E257" s="18"/>
      <c r="F257" s="4"/>
    </row>
    <row r="258" spans="1:6" x14ac:dyDescent="0.25">
      <c r="A258" s="20"/>
      <c r="B258" s="4"/>
      <c r="C258" s="4"/>
      <c r="D258" s="4"/>
      <c r="E258" s="18"/>
      <c r="F258" s="4"/>
    </row>
    <row r="259" spans="1:6" x14ac:dyDescent="0.25">
      <c r="A259" s="20"/>
      <c r="B259" s="4"/>
      <c r="C259" s="4"/>
      <c r="D259" s="4"/>
      <c r="E259" s="18"/>
      <c r="F259" s="4"/>
    </row>
    <row r="260" spans="1:6" x14ac:dyDescent="0.25">
      <c r="A260" s="20"/>
      <c r="B260" s="4"/>
      <c r="C260" s="4"/>
      <c r="D260" s="4"/>
      <c r="E260" s="18"/>
      <c r="F260" s="4"/>
    </row>
    <row r="261" spans="1:6" x14ac:dyDescent="0.25">
      <c r="A261" s="20"/>
      <c r="B261" s="4"/>
      <c r="C261" s="4"/>
      <c r="D261" s="4"/>
      <c r="E261" s="18"/>
      <c r="F261" s="4"/>
    </row>
    <row r="262" spans="1:6" x14ac:dyDescent="0.25">
      <c r="A262" s="20"/>
      <c r="B262" s="4"/>
      <c r="C262" s="4"/>
      <c r="D262" s="4"/>
      <c r="E262" s="18"/>
      <c r="F262" s="4"/>
    </row>
    <row r="263" spans="1:6" x14ac:dyDescent="0.25">
      <c r="A263" s="20"/>
      <c r="B263" s="4"/>
      <c r="C263" s="4"/>
      <c r="D263" s="4"/>
      <c r="E263" s="18"/>
      <c r="F263" s="4"/>
    </row>
    <row r="264" spans="1:6" x14ac:dyDescent="0.25">
      <c r="A264" s="20"/>
      <c r="B264" s="4"/>
      <c r="C264" s="4"/>
      <c r="D264" s="4"/>
      <c r="E264" s="18"/>
      <c r="F264" s="4"/>
    </row>
    <row r="265" spans="1:6" x14ac:dyDescent="0.25">
      <c r="A265" s="20"/>
      <c r="B265" s="4"/>
      <c r="C265" s="4"/>
      <c r="D265" s="4"/>
      <c r="E265" s="18"/>
      <c r="F265" s="4"/>
    </row>
    <row r="266" spans="1:6" x14ac:dyDescent="0.25">
      <c r="A266" s="20"/>
      <c r="B266" s="4"/>
      <c r="C266" s="4"/>
      <c r="D266" s="4"/>
      <c r="E266" s="18"/>
      <c r="F266" s="4"/>
    </row>
    <row r="267" spans="1:6" x14ac:dyDescent="0.25">
      <c r="A267" s="20"/>
      <c r="B267" s="4"/>
      <c r="C267" s="4"/>
      <c r="D267" s="4"/>
      <c r="E267" s="18"/>
      <c r="F267" s="4"/>
    </row>
    <row r="268" spans="1:6" x14ac:dyDescent="0.25">
      <c r="A268" s="20"/>
      <c r="B268" s="4"/>
      <c r="C268" s="4"/>
      <c r="D268" s="4"/>
      <c r="E268" s="18"/>
      <c r="F268" s="4"/>
    </row>
    <row r="269" spans="1:6" x14ac:dyDescent="0.25">
      <c r="A269" s="20"/>
      <c r="B269" s="4"/>
      <c r="C269" s="4"/>
      <c r="D269" s="4"/>
      <c r="E269" s="18"/>
      <c r="F269" s="4"/>
    </row>
    <row r="270" spans="1:6" x14ac:dyDescent="0.25">
      <c r="A270" s="20"/>
      <c r="B270" s="4"/>
      <c r="C270" s="4"/>
      <c r="D270" s="4"/>
      <c r="E270" s="18"/>
      <c r="F270" s="4"/>
    </row>
    <row r="271" spans="1:6" x14ac:dyDescent="0.25">
      <c r="A271" s="20"/>
      <c r="B271" s="4"/>
      <c r="C271" s="4"/>
      <c r="D271" s="4"/>
      <c r="E271" s="18"/>
      <c r="F271" s="4"/>
    </row>
    <row r="272" spans="1:6" x14ac:dyDescent="0.25">
      <c r="A272" s="20"/>
      <c r="B272" s="4"/>
      <c r="C272" s="4"/>
      <c r="D272" s="4"/>
      <c r="E272" s="18"/>
      <c r="F272" s="4"/>
    </row>
    <row r="273" spans="1:6" x14ac:dyDescent="0.25">
      <c r="A273" s="20"/>
      <c r="B273" s="4"/>
      <c r="C273" s="4"/>
      <c r="D273" s="4"/>
      <c r="E273" s="18"/>
      <c r="F273" s="4"/>
    </row>
    <row r="274" spans="1:6" x14ac:dyDescent="0.25">
      <c r="A274" s="20"/>
      <c r="B274" s="4"/>
      <c r="C274" s="4"/>
      <c r="D274" s="4"/>
      <c r="E274" s="18"/>
      <c r="F274" s="4"/>
    </row>
    <row r="275" spans="1:6" x14ac:dyDescent="0.25">
      <c r="A275" s="20"/>
      <c r="B275" s="4"/>
      <c r="C275" s="4"/>
      <c r="D275" s="4"/>
      <c r="E275" s="18"/>
      <c r="F275" s="4"/>
    </row>
    <row r="276" spans="1:6" x14ac:dyDescent="0.25">
      <c r="A276" s="20"/>
      <c r="B276" s="4"/>
      <c r="C276" s="4"/>
      <c r="D276" s="4"/>
      <c r="E276" s="18"/>
      <c r="F276" s="4"/>
    </row>
    <row r="277" spans="1:6" x14ac:dyDescent="0.25">
      <c r="A277" s="20"/>
      <c r="B277" s="4"/>
      <c r="C277" s="4"/>
      <c r="D277" s="4"/>
      <c r="E277" s="18"/>
      <c r="F277" s="4"/>
    </row>
    <row r="278" spans="1:6" x14ac:dyDescent="0.25">
      <c r="A278" s="20"/>
      <c r="B278" s="4"/>
      <c r="C278" s="4"/>
      <c r="D278" s="4"/>
      <c r="E278" s="18"/>
      <c r="F278" s="4"/>
    </row>
    <row r="279" spans="1:6" x14ac:dyDescent="0.25">
      <c r="A279" s="20"/>
      <c r="B279" s="4"/>
      <c r="C279" s="4"/>
      <c r="D279" s="4"/>
      <c r="E279" s="18"/>
      <c r="F279" s="4"/>
    </row>
    <row r="280" spans="1:6" x14ac:dyDescent="0.25">
      <c r="A280" s="20"/>
      <c r="B280" s="4"/>
      <c r="C280" s="4"/>
      <c r="D280" s="4"/>
      <c r="E280" s="18"/>
      <c r="F280" s="4"/>
    </row>
    <row r="281" spans="1:6" x14ac:dyDescent="0.25">
      <c r="A281" s="20"/>
      <c r="B281" s="4"/>
      <c r="C281" s="4"/>
      <c r="D281" s="4"/>
      <c r="E281" s="18"/>
      <c r="F281" s="4"/>
    </row>
    <row r="282" spans="1:6" x14ac:dyDescent="0.25">
      <c r="A282" s="20"/>
      <c r="B282" s="4"/>
      <c r="C282" s="4"/>
      <c r="D282" s="4"/>
      <c r="E282" s="18"/>
      <c r="F282" s="4"/>
    </row>
    <row r="283" spans="1:6" x14ac:dyDescent="0.25">
      <c r="A283" s="20"/>
      <c r="B283" s="4"/>
      <c r="C283" s="4"/>
      <c r="D283" s="4"/>
      <c r="E283" s="18"/>
      <c r="F283" s="4"/>
    </row>
    <row r="284" spans="1:6" x14ac:dyDescent="0.25">
      <c r="A284" s="20"/>
      <c r="B284" s="4"/>
      <c r="C284" s="4"/>
      <c r="D284" s="4"/>
      <c r="E284" s="18"/>
      <c r="F284" s="4"/>
    </row>
    <row r="285" spans="1:6" x14ac:dyDescent="0.25">
      <c r="A285" s="20"/>
      <c r="B285" s="4"/>
      <c r="C285" s="4"/>
      <c r="D285" s="4"/>
      <c r="E285" s="18"/>
      <c r="F285" s="4"/>
    </row>
    <row r="286" spans="1:6" x14ac:dyDescent="0.25">
      <c r="A286" s="20"/>
      <c r="B286" s="4"/>
      <c r="C286" s="4"/>
      <c r="D286" s="4"/>
      <c r="E286" s="18"/>
      <c r="F286" s="4"/>
    </row>
    <row r="287" spans="1:6" x14ac:dyDescent="0.25">
      <c r="A287" s="20"/>
      <c r="B287" s="4"/>
      <c r="C287" s="4"/>
      <c r="D287" s="4"/>
      <c r="E287" s="18"/>
      <c r="F287" s="4"/>
    </row>
    <row r="288" spans="1:6" x14ac:dyDescent="0.25">
      <c r="A288" s="20"/>
      <c r="B288" s="4"/>
      <c r="C288" s="4"/>
      <c r="D288" s="4"/>
      <c r="E288" s="18"/>
      <c r="F288" s="4"/>
    </row>
    <row r="289" spans="1:6" x14ac:dyDescent="0.25">
      <c r="A289" s="20"/>
      <c r="B289" s="4"/>
      <c r="C289" s="4"/>
      <c r="D289" s="4"/>
      <c r="E289" s="18"/>
      <c r="F289" s="4"/>
    </row>
    <row r="290" spans="1:6" x14ac:dyDescent="0.25">
      <c r="A290" s="20"/>
      <c r="B290" s="4"/>
      <c r="C290" s="4"/>
      <c r="D290" s="4"/>
      <c r="E290" s="18"/>
      <c r="F290" s="4"/>
    </row>
    <row r="291" spans="1:6" x14ac:dyDescent="0.25">
      <c r="A291" s="20"/>
      <c r="B291" s="4"/>
      <c r="C291" s="4"/>
      <c r="D291" s="4"/>
      <c r="E291" s="18"/>
      <c r="F291" s="4"/>
    </row>
    <row r="292" spans="1:6" x14ac:dyDescent="0.25">
      <c r="A292" s="20"/>
      <c r="B292" s="4"/>
      <c r="C292" s="4"/>
      <c r="D292" s="4"/>
      <c r="E292" s="18"/>
      <c r="F292" s="4"/>
    </row>
    <row r="293" spans="1:6" x14ac:dyDescent="0.25">
      <c r="A293" s="20"/>
      <c r="B293" s="4"/>
      <c r="C293" s="4"/>
      <c r="D293" s="4"/>
      <c r="E293" s="18"/>
      <c r="F293" s="4"/>
    </row>
    <row r="294" spans="1:6" x14ac:dyDescent="0.25">
      <c r="A294" s="20"/>
      <c r="B294" s="4"/>
      <c r="C294" s="4"/>
      <c r="D294" s="4"/>
      <c r="E294" s="18"/>
      <c r="F294" s="4"/>
    </row>
    <row r="295" spans="1:6" x14ac:dyDescent="0.25">
      <c r="A295" s="20"/>
      <c r="B295" s="4"/>
      <c r="C295" s="4"/>
      <c r="D295" s="4"/>
      <c r="E295" s="18"/>
      <c r="F295" s="4"/>
    </row>
    <row r="296" spans="1:6" x14ac:dyDescent="0.25">
      <c r="A296" s="20"/>
      <c r="B296" s="4"/>
      <c r="C296" s="4"/>
      <c r="D296" s="4"/>
      <c r="E296" s="18"/>
      <c r="F296" s="4"/>
    </row>
    <row r="297" spans="1:6" x14ac:dyDescent="0.25">
      <c r="A297" s="20"/>
      <c r="B297" s="4"/>
      <c r="C297" s="4"/>
      <c r="D297" s="4"/>
      <c r="E297" s="18"/>
      <c r="F297" s="4"/>
    </row>
    <row r="298" spans="1:6" x14ac:dyDescent="0.25">
      <c r="A298" s="20"/>
      <c r="B298" s="4"/>
      <c r="C298" s="4"/>
      <c r="D298" s="4"/>
      <c r="E298" s="18"/>
      <c r="F298" s="4"/>
    </row>
    <row r="299" spans="1:6" x14ac:dyDescent="0.25">
      <c r="A299" s="20"/>
      <c r="B299" s="4"/>
      <c r="C299" s="4"/>
      <c r="D299" s="4"/>
      <c r="E299" s="18"/>
      <c r="F299" s="4"/>
    </row>
    <row r="300" spans="1:6" x14ac:dyDescent="0.25">
      <c r="A300" s="20"/>
      <c r="B300" s="4"/>
      <c r="C300" s="4"/>
      <c r="D300" s="4"/>
      <c r="E300" s="18"/>
      <c r="F300" s="4"/>
    </row>
    <row r="301" spans="1:6" x14ac:dyDescent="0.25">
      <c r="A301" s="20"/>
      <c r="B301" s="4"/>
      <c r="C301" s="4"/>
      <c r="D301" s="4"/>
      <c r="E301" s="18"/>
      <c r="F301" s="4"/>
    </row>
    <row r="302" spans="1:6" x14ac:dyDescent="0.25">
      <c r="A302" s="20"/>
      <c r="B302" s="4"/>
      <c r="C302" s="4"/>
      <c r="D302" s="4"/>
      <c r="E302" s="18"/>
      <c r="F302" s="4"/>
    </row>
    <row r="303" spans="1:6" x14ac:dyDescent="0.25">
      <c r="A303" s="20"/>
      <c r="B303" s="4"/>
      <c r="C303" s="4"/>
      <c r="D303" s="4"/>
      <c r="E303" s="18"/>
      <c r="F303" s="4"/>
    </row>
    <row r="304" spans="1:6" x14ac:dyDescent="0.25">
      <c r="A304" s="20"/>
      <c r="B304" s="4"/>
      <c r="C304" s="4"/>
      <c r="D304" s="4"/>
      <c r="E304" s="18"/>
      <c r="F304" s="4"/>
    </row>
    <row r="305" spans="1:6" x14ac:dyDescent="0.25">
      <c r="A305" s="20"/>
      <c r="B305" s="4"/>
      <c r="C305" s="4"/>
      <c r="D305" s="4"/>
      <c r="E305" s="18"/>
      <c r="F305" s="4"/>
    </row>
    <row r="306" spans="1:6" x14ac:dyDescent="0.25">
      <c r="A306" s="20"/>
      <c r="B306" s="4"/>
      <c r="C306" s="4"/>
      <c r="D306" s="4"/>
      <c r="E306" s="18"/>
      <c r="F306" s="4"/>
    </row>
    <row r="307" spans="1:6" x14ac:dyDescent="0.25">
      <c r="A307" s="20"/>
      <c r="B307" s="4"/>
      <c r="C307" s="4"/>
      <c r="D307" s="4"/>
      <c r="E307" s="18"/>
      <c r="F307" s="4"/>
    </row>
    <row r="308" spans="1:6" x14ac:dyDescent="0.25">
      <c r="A308" s="20"/>
      <c r="B308" s="4"/>
      <c r="C308" s="4"/>
      <c r="D308" s="4"/>
      <c r="E308" s="18"/>
      <c r="F308" s="4"/>
    </row>
    <row r="309" spans="1:6" x14ac:dyDescent="0.25">
      <c r="A309" s="20"/>
      <c r="B309" s="4"/>
      <c r="C309" s="4"/>
      <c r="D309" s="4"/>
      <c r="E309" s="18"/>
      <c r="F309" s="4"/>
    </row>
    <row r="310" spans="1:6" x14ac:dyDescent="0.25">
      <c r="A310" s="20"/>
      <c r="B310" s="4"/>
      <c r="C310" s="4"/>
      <c r="D310" s="4"/>
      <c r="E310" s="18"/>
      <c r="F310" s="4"/>
    </row>
    <row r="311" spans="1:6" x14ac:dyDescent="0.25">
      <c r="A311" s="20"/>
      <c r="B311" s="4"/>
      <c r="C311" s="4"/>
      <c r="D311" s="4"/>
      <c r="E311" s="18"/>
      <c r="F311" s="4"/>
    </row>
    <row r="312" spans="1:6" x14ac:dyDescent="0.25">
      <c r="A312" s="20"/>
      <c r="B312" s="4"/>
      <c r="C312" s="4"/>
      <c r="D312" s="4"/>
      <c r="E312" s="18"/>
      <c r="F312" s="4"/>
    </row>
    <row r="313" spans="1:6" x14ac:dyDescent="0.25">
      <c r="A313" s="20"/>
      <c r="B313" s="4"/>
      <c r="C313" s="4"/>
      <c r="D313" s="4"/>
      <c r="E313" s="18"/>
      <c r="F313" s="4"/>
    </row>
    <row r="314" spans="1:6" x14ac:dyDescent="0.25">
      <c r="A314" s="20"/>
      <c r="B314" s="4"/>
      <c r="C314" s="4"/>
      <c r="D314" s="4"/>
      <c r="E314" s="18"/>
      <c r="F314" s="4"/>
    </row>
    <row r="315" spans="1:6" x14ac:dyDescent="0.25">
      <c r="A315" s="20"/>
      <c r="B315" s="4"/>
      <c r="C315" s="4"/>
      <c r="D315" s="4"/>
      <c r="E315" s="18"/>
      <c r="F315" s="4"/>
    </row>
    <row r="316" spans="1:6" x14ac:dyDescent="0.25">
      <c r="A316" s="20"/>
      <c r="B316" s="4"/>
      <c r="C316" s="4"/>
      <c r="D316" s="4"/>
      <c r="E316" s="18"/>
      <c r="F316" s="4"/>
    </row>
    <row r="317" spans="1:6" x14ac:dyDescent="0.25">
      <c r="A317" s="20"/>
      <c r="B317" s="4"/>
      <c r="C317" s="4"/>
      <c r="D317" s="4"/>
      <c r="E317" s="18"/>
      <c r="F317" s="4"/>
    </row>
    <row r="318" spans="1:6" x14ac:dyDescent="0.25">
      <c r="A318" s="20"/>
      <c r="B318" s="4"/>
      <c r="C318" s="4"/>
      <c r="D318" s="4"/>
      <c r="E318" s="18"/>
      <c r="F318" s="4"/>
    </row>
    <row r="319" spans="1:6" x14ac:dyDescent="0.25">
      <c r="A319" s="20"/>
      <c r="B319" s="4"/>
      <c r="C319" s="4"/>
      <c r="D319" s="4"/>
      <c r="E319" s="18"/>
      <c r="F319" s="4"/>
    </row>
    <row r="320" spans="1:6" x14ac:dyDescent="0.25">
      <c r="A320" s="20"/>
      <c r="B320" s="4"/>
      <c r="C320" s="4"/>
      <c r="D320" s="4"/>
      <c r="E320" s="18"/>
      <c r="F320" s="4"/>
    </row>
    <row r="321" spans="1:6" x14ac:dyDescent="0.25">
      <c r="A321" s="20"/>
      <c r="B321" s="4"/>
      <c r="C321" s="4"/>
      <c r="D321" s="4"/>
      <c r="E321" s="18"/>
      <c r="F321" s="4"/>
    </row>
    <row r="322" spans="1:6" x14ac:dyDescent="0.25">
      <c r="A322" s="20"/>
      <c r="B322" s="4"/>
      <c r="C322" s="4"/>
      <c r="D322" s="4"/>
      <c r="E322" s="18"/>
      <c r="F322" s="4"/>
    </row>
    <row r="323" spans="1:6" x14ac:dyDescent="0.25">
      <c r="A323" s="20"/>
      <c r="B323" s="4"/>
      <c r="C323" s="4"/>
      <c r="D323" s="4"/>
      <c r="E323" s="18"/>
      <c r="F323" s="4"/>
    </row>
    <row r="324" spans="1:6" x14ac:dyDescent="0.25">
      <c r="A324" s="20"/>
      <c r="B324" s="4"/>
      <c r="C324" s="4"/>
      <c r="D324" s="4"/>
      <c r="E324" s="18"/>
      <c r="F324" s="4"/>
    </row>
    <row r="325" spans="1:6" x14ac:dyDescent="0.25">
      <c r="A325" s="20"/>
      <c r="B325" s="4"/>
      <c r="C325" s="4"/>
      <c r="D325" s="4"/>
      <c r="E325" s="18"/>
      <c r="F325" s="4"/>
    </row>
    <row r="326" spans="1:6" x14ac:dyDescent="0.25">
      <c r="A326" s="20"/>
      <c r="B326" s="4"/>
      <c r="C326" s="4"/>
      <c r="D326" s="4"/>
      <c r="E326" s="18"/>
      <c r="F326" s="4"/>
    </row>
    <row r="327" spans="1:6" x14ac:dyDescent="0.25">
      <c r="A327" s="20"/>
      <c r="B327" s="4"/>
      <c r="C327" s="4"/>
      <c r="D327" s="4"/>
      <c r="E327" s="18"/>
      <c r="F327" s="4"/>
    </row>
    <row r="328" spans="1:6" x14ac:dyDescent="0.25">
      <c r="A328" s="20"/>
      <c r="B328" s="4"/>
      <c r="C328" s="4"/>
      <c r="D328" s="4"/>
      <c r="E328" s="18"/>
      <c r="F328" s="4"/>
    </row>
    <row r="329" spans="1:6" x14ac:dyDescent="0.25">
      <c r="A329" s="20"/>
      <c r="B329" s="4"/>
      <c r="C329" s="4"/>
      <c r="D329" s="4"/>
      <c r="E329" s="18"/>
      <c r="F329" s="4"/>
    </row>
    <row r="330" spans="1:6" x14ac:dyDescent="0.25">
      <c r="A330" s="20"/>
      <c r="B330" s="4"/>
      <c r="C330" s="4"/>
      <c r="D330" s="4"/>
      <c r="E330" s="18"/>
      <c r="F330" s="4"/>
    </row>
    <row r="331" spans="1:6" x14ac:dyDescent="0.25">
      <c r="A331" s="20"/>
      <c r="B331" s="4"/>
      <c r="C331" s="4"/>
      <c r="D331" s="4"/>
      <c r="E331" s="18"/>
      <c r="F331" s="4"/>
    </row>
    <row r="332" spans="1:6" x14ac:dyDescent="0.25">
      <c r="A332" s="20"/>
      <c r="B332" s="4"/>
      <c r="C332" s="4"/>
      <c r="D332" s="4"/>
      <c r="E332" s="18"/>
      <c r="F332" s="4"/>
    </row>
    <row r="333" spans="1:6" x14ac:dyDescent="0.25">
      <c r="A333" s="20"/>
      <c r="B333" s="4"/>
      <c r="C333" s="4"/>
      <c r="D333" s="4"/>
      <c r="E333" s="18"/>
      <c r="F333" s="4"/>
    </row>
    <row r="334" spans="1:6" x14ac:dyDescent="0.25">
      <c r="A334" s="20"/>
      <c r="B334" s="4"/>
      <c r="C334" s="4"/>
      <c r="D334" s="4"/>
      <c r="E334" s="18"/>
      <c r="F334" s="4"/>
    </row>
    <row r="335" spans="1:6" x14ac:dyDescent="0.25">
      <c r="A335" s="20"/>
      <c r="B335" s="4"/>
      <c r="C335" s="4"/>
      <c r="D335" s="4"/>
      <c r="E335" s="18"/>
      <c r="F335" s="4"/>
    </row>
    <row r="336" spans="1:6" x14ac:dyDescent="0.25">
      <c r="A336" s="20"/>
      <c r="B336" s="4"/>
      <c r="C336" s="4"/>
      <c r="D336" s="4"/>
      <c r="E336" s="18"/>
      <c r="F336" s="4"/>
    </row>
    <row r="337" spans="1:6" x14ac:dyDescent="0.25">
      <c r="A337" s="20"/>
      <c r="B337" s="4"/>
      <c r="C337" s="4"/>
      <c r="D337" s="4"/>
      <c r="E337" s="18"/>
      <c r="F337" s="4"/>
    </row>
    <row r="338" spans="1:6" x14ac:dyDescent="0.25">
      <c r="A338" s="20"/>
      <c r="B338" s="4"/>
      <c r="C338" s="4"/>
      <c r="D338" s="4"/>
      <c r="E338" s="18"/>
      <c r="F338" s="4"/>
    </row>
    <row r="339" spans="1:6" x14ac:dyDescent="0.25">
      <c r="A339" s="20"/>
      <c r="B339" s="4"/>
      <c r="C339" s="4"/>
      <c r="D339" s="4"/>
      <c r="E339" s="18"/>
      <c r="F339" s="4"/>
    </row>
    <row r="340" spans="1:6" x14ac:dyDescent="0.25">
      <c r="A340" s="20"/>
      <c r="B340" s="4"/>
      <c r="C340" s="4"/>
      <c r="D340" s="4"/>
      <c r="E340" s="18"/>
      <c r="F340" s="4"/>
    </row>
    <row r="341" spans="1:6" x14ac:dyDescent="0.25">
      <c r="A341" s="20"/>
      <c r="B341" s="4"/>
      <c r="C341" s="4"/>
      <c r="D341" s="4"/>
      <c r="E341" s="18"/>
      <c r="F341" s="4"/>
    </row>
    <row r="342" spans="1:6" x14ac:dyDescent="0.25">
      <c r="A342" s="20"/>
      <c r="B342" s="4"/>
      <c r="C342" s="4"/>
      <c r="D342" s="4"/>
      <c r="E342" s="18"/>
      <c r="F342" s="4"/>
    </row>
    <row r="343" spans="1:6" x14ac:dyDescent="0.25">
      <c r="A343" s="20"/>
      <c r="B343" s="4"/>
      <c r="C343" s="4"/>
      <c r="D343" s="4"/>
      <c r="E343" s="18"/>
      <c r="F343" s="4"/>
    </row>
    <row r="344" spans="1:6" x14ac:dyDescent="0.25">
      <c r="A344" s="20"/>
      <c r="B344" s="4"/>
      <c r="C344" s="4"/>
      <c r="D344" s="4"/>
      <c r="E344" s="18"/>
      <c r="F344" s="4"/>
    </row>
    <row r="345" spans="1:6" x14ac:dyDescent="0.25">
      <c r="A345" s="20"/>
      <c r="B345" s="4"/>
      <c r="C345" s="4"/>
      <c r="D345" s="4"/>
      <c r="E345" s="18"/>
      <c r="F345" s="4"/>
    </row>
    <row r="346" spans="1:6" x14ac:dyDescent="0.25">
      <c r="A346" s="20"/>
      <c r="B346" s="4"/>
      <c r="C346" s="4"/>
      <c r="D346" s="4"/>
      <c r="E346" s="18"/>
      <c r="F346" s="4"/>
    </row>
    <row r="347" spans="1:6" x14ac:dyDescent="0.25">
      <c r="A347" s="20"/>
      <c r="B347" s="4"/>
      <c r="C347" s="4"/>
      <c r="D347" s="4"/>
      <c r="E347" s="18"/>
      <c r="F347" s="4"/>
    </row>
    <row r="348" spans="1:6" x14ac:dyDescent="0.25">
      <c r="A348" s="20"/>
      <c r="B348" s="4"/>
      <c r="C348" s="4"/>
      <c r="D348" s="4"/>
      <c r="E348" s="18"/>
      <c r="F348" s="4"/>
    </row>
    <row r="349" spans="1:6" x14ac:dyDescent="0.25">
      <c r="A349" s="20"/>
      <c r="B349" s="4"/>
      <c r="C349" s="4"/>
      <c r="D349" s="4"/>
      <c r="E349" s="18"/>
      <c r="F349" s="4"/>
    </row>
    <row r="350" spans="1:6" x14ac:dyDescent="0.25">
      <c r="A350" s="20"/>
      <c r="B350" s="4"/>
      <c r="C350" s="4"/>
      <c r="D350" s="4"/>
      <c r="E350" s="18"/>
      <c r="F350" s="4"/>
    </row>
    <row r="351" spans="1:6" x14ac:dyDescent="0.25">
      <c r="A351" s="20"/>
      <c r="B351" s="4"/>
      <c r="C351" s="4"/>
      <c r="D351" s="4"/>
      <c r="E351" s="18"/>
      <c r="F351" s="4"/>
    </row>
    <row r="352" spans="1:6" x14ac:dyDescent="0.25">
      <c r="A352" s="20"/>
      <c r="B352" s="4"/>
      <c r="C352" s="4"/>
      <c r="D352" s="4"/>
      <c r="E352" s="18"/>
      <c r="F352" s="4"/>
    </row>
    <row r="353" spans="1:6" x14ac:dyDescent="0.25">
      <c r="A353" s="20"/>
      <c r="B353" s="4"/>
      <c r="C353" s="4"/>
      <c r="D353" s="4"/>
      <c r="E353" s="18"/>
      <c r="F353" s="4"/>
    </row>
    <row r="354" spans="1:6" x14ac:dyDescent="0.25">
      <c r="A354" s="20"/>
      <c r="B354" s="4"/>
      <c r="C354" s="4"/>
      <c r="D354" s="4"/>
      <c r="E354" s="18"/>
      <c r="F354" s="4"/>
    </row>
    <row r="355" spans="1:6" x14ac:dyDescent="0.25">
      <c r="A355" s="20"/>
      <c r="B355" s="4"/>
      <c r="C355" s="4"/>
      <c r="D355" s="4"/>
      <c r="E355" s="18"/>
      <c r="F355" s="4"/>
    </row>
    <row r="356" spans="1:6" x14ac:dyDescent="0.25">
      <c r="A356" s="20"/>
      <c r="B356" s="4"/>
      <c r="C356" s="4"/>
      <c r="D356" s="4"/>
      <c r="E356" s="18"/>
      <c r="F356" s="4"/>
    </row>
    <row r="357" spans="1:6" x14ac:dyDescent="0.25">
      <c r="A357" s="20"/>
      <c r="B357" s="4"/>
      <c r="C357" s="4"/>
      <c r="D357" s="4"/>
      <c r="E357" s="18"/>
      <c r="F357" s="4"/>
    </row>
    <row r="358" spans="1:6" x14ac:dyDescent="0.25">
      <c r="A358" s="20"/>
      <c r="B358" s="4"/>
      <c r="C358" s="4"/>
      <c r="D358" s="4"/>
      <c r="E358" s="18"/>
      <c r="F358" s="4"/>
    </row>
    <row r="359" spans="1:6" x14ac:dyDescent="0.25">
      <c r="A359" s="20"/>
      <c r="B359" s="4"/>
      <c r="C359" s="4"/>
      <c r="D359" s="4"/>
      <c r="E359" s="18"/>
      <c r="F359" s="4"/>
    </row>
    <row r="360" spans="1:6" x14ac:dyDescent="0.25">
      <c r="A360" s="20"/>
      <c r="B360" s="4"/>
      <c r="C360" s="4"/>
      <c r="D360" s="4"/>
      <c r="E360" s="18"/>
      <c r="F360" s="4"/>
    </row>
    <row r="361" spans="1:6" x14ac:dyDescent="0.25">
      <c r="A361" s="20"/>
      <c r="B361" s="4"/>
      <c r="C361" s="4"/>
      <c r="D361" s="4"/>
      <c r="E361" s="18"/>
      <c r="F361" s="4"/>
    </row>
    <row r="362" spans="1:6" x14ac:dyDescent="0.25">
      <c r="A362" s="20"/>
      <c r="B362" s="4"/>
      <c r="C362" s="4"/>
      <c r="D362" s="4"/>
      <c r="E362" s="18"/>
      <c r="F362" s="4"/>
    </row>
    <row r="363" spans="1:6" x14ac:dyDescent="0.25">
      <c r="A363" s="20"/>
      <c r="B363" s="4"/>
      <c r="C363" s="4"/>
      <c r="D363" s="4"/>
      <c r="E363" s="18"/>
      <c r="F363" s="4"/>
    </row>
    <row r="364" spans="1:6" x14ac:dyDescent="0.25">
      <c r="A364" s="20"/>
      <c r="B364" s="4"/>
      <c r="C364" s="4"/>
      <c r="D364" s="4"/>
      <c r="E364" s="18"/>
      <c r="F364" s="4"/>
    </row>
    <row r="365" spans="1:6" x14ac:dyDescent="0.25">
      <c r="A365" s="20"/>
      <c r="B365" s="4"/>
      <c r="C365" s="4"/>
      <c r="D365" s="4"/>
      <c r="E365" s="18"/>
      <c r="F365" s="4"/>
    </row>
    <row r="366" spans="1:6" x14ac:dyDescent="0.25">
      <c r="A366" s="20"/>
      <c r="B366" s="4"/>
      <c r="C366" s="4"/>
      <c r="D366" s="4"/>
      <c r="E366" s="18"/>
      <c r="F366" s="4"/>
    </row>
    <row r="367" spans="1:6" x14ac:dyDescent="0.25">
      <c r="A367" s="20"/>
      <c r="B367" s="4"/>
      <c r="C367" s="4"/>
      <c r="D367" s="4"/>
      <c r="E367" s="18"/>
      <c r="F367" s="4"/>
    </row>
    <row r="368" spans="1:6" x14ac:dyDescent="0.25">
      <c r="A368" s="20"/>
      <c r="B368" s="4"/>
      <c r="C368" s="4"/>
      <c r="D368" s="4"/>
      <c r="E368" s="18"/>
      <c r="F368" s="4"/>
    </row>
    <row r="369" spans="1:6" x14ac:dyDescent="0.25">
      <c r="A369" s="20"/>
      <c r="B369" s="4"/>
      <c r="C369" s="4"/>
      <c r="D369" s="4"/>
      <c r="E369" s="18"/>
      <c r="F369" s="4"/>
    </row>
    <row r="370" spans="1:6" x14ac:dyDescent="0.25">
      <c r="A370" s="20"/>
      <c r="B370" s="4"/>
      <c r="C370" s="4"/>
      <c r="D370" s="4"/>
      <c r="E370" s="18"/>
      <c r="F370" s="4"/>
    </row>
    <row r="371" spans="1:6" x14ac:dyDescent="0.25">
      <c r="A371" s="20"/>
      <c r="B371" s="4"/>
      <c r="C371" s="4"/>
      <c r="D371" s="4"/>
      <c r="E371" s="18"/>
      <c r="F371" s="4"/>
    </row>
    <row r="372" spans="1:6" x14ac:dyDescent="0.25">
      <c r="A372" s="20"/>
      <c r="B372" s="4"/>
      <c r="C372" s="4"/>
      <c r="D372" s="4"/>
      <c r="E372" s="18"/>
      <c r="F372" s="4"/>
    </row>
    <row r="373" spans="1:6" x14ac:dyDescent="0.25">
      <c r="A373" s="20"/>
      <c r="B373" s="4"/>
      <c r="C373" s="4"/>
      <c r="D373" s="4"/>
      <c r="E373" s="18"/>
      <c r="F373" s="4"/>
    </row>
    <row r="374" spans="1:6" x14ac:dyDescent="0.25">
      <c r="A374" s="20"/>
      <c r="B374" s="4"/>
      <c r="C374" s="4"/>
      <c r="D374" s="4"/>
      <c r="E374" s="18"/>
      <c r="F374" s="4"/>
    </row>
    <row r="375" spans="1:6" x14ac:dyDescent="0.25">
      <c r="A375" s="20"/>
      <c r="B375" s="4"/>
      <c r="C375" s="4"/>
      <c r="D375" s="4"/>
      <c r="E375" s="18"/>
      <c r="F375" s="4"/>
    </row>
    <row r="376" spans="1:6" x14ac:dyDescent="0.25">
      <c r="A376" s="20"/>
      <c r="B376" s="4"/>
      <c r="C376" s="4"/>
      <c r="D376" s="4"/>
      <c r="E376" s="18"/>
      <c r="F376" s="4"/>
    </row>
    <row r="377" spans="1:6" x14ac:dyDescent="0.25">
      <c r="A377" s="20"/>
      <c r="B377" s="4"/>
      <c r="C377" s="4"/>
      <c r="D377" s="4"/>
      <c r="E377" s="18"/>
      <c r="F377" s="4"/>
    </row>
    <row r="378" spans="1:6" x14ac:dyDescent="0.25">
      <c r="A378" s="20"/>
      <c r="B378" s="4"/>
      <c r="C378" s="4"/>
      <c r="D378" s="4"/>
      <c r="E378" s="18"/>
      <c r="F378" s="4"/>
    </row>
    <row r="379" spans="1:6" x14ac:dyDescent="0.25">
      <c r="A379" s="20"/>
      <c r="B379" s="4"/>
      <c r="C379" s="4"/>
      <c r="D379" s="4"/>
      <c r="E379" s="18"/>
      <c r="F379" s="4"/>
    </row>
    <row r="380" spans="1:6" x14ac:dyDescent="0.25">
      <c r="A380" s="20"/>
      <c r="B380" s="4"/>
      <c r="C380" s="4"/>
      <c r="D380" s="4"/>
      <c r="E380" s="18"/>
      <c r="F380" s="4"/>
    </row>
    <row r="381" spans="1:6" x14ac:dyDescent="0.25">
      <c r="A381" s="20"/>
      <c r="B381" s="4"/>
      <c r="C381" s="4"/>
      <c r="D381" s="4"/>
      <c r="E381" s="18"/>
      <c r="F381" s="4"/>
    </row>
    <row r="382" spans="1:6" x14ac:dyDescent="0.25">
      <c r="A382" s="20"/>
      <c r="B382" s="4"/>
      <c r="C382" s="4"/>
      <c r="D382" s="4"/>
      <c r="E382" s="18"/>
      <c r="F382" s="4"/>
    </row>
    <row r="383" spans="1:6" x14ac:dyDescent="0.25">
      <c r="A383" s="20"/>
      <c r="B383" s="4"/>
      <c r="C383" s="4"/>
      <c r="D383" s="4"/>
      <c r="E383" s="18"/>
      <c r="F383" s="4"/>
    </row>
    <row r="384" spans="1:6" x14ac:dyDescent="0.25">
      <c r="A384" s="20"/>
      <c r="B384" s="4"/>
      <c r="C384" s="4"/>
      <c r="D384" s="4"/>
      <c r="E384" s="18"/>
      <c r="F384" s="4"/>
    </row>
    <row r="385" spans="1:6" x14ac:dyDescent="0.25">
      <c r="A385" s="20"/>
      <c r="B385" s="4"/>
      <c r="C385" s="4"/>
      <c r="D385" s="4"/>
      <c r="E385" s="18"/>
      <c r="F385" s="4"/>
    </row>
    <row r="386" spans="1:6" x14ac:dyDescent="0.25">
      <c r="A386" s="20"/>
      <c r="B386" s="4"/>
      <c r="C386" s="4"/>
      <c r="D386" s="4"/>
      <c r="E386" s="18"/>
      <c r="F386" s="4"/>
    </row>
    <row r="387" spans="1:6" x14ac:dyDescent="0.25">
      <c r="A387" s="20"/>
      <c r="B387" s="4"/>
      <c r="C387" s="4"/>
      <c r="D387" s="4"/>
      <c r="E387" s="18"/>
      <c r="F387" s="4"/>
    </row>
    <row r="388" spans="1:6" x14ac:dyDescent="0.25">
      <c r="A388" s="20"/>
      <c r="B388" s="4"/>
      <c r="C388" s="4"/>
      <c r="D388" s="4"/>
      <c r="E388" s="18"/>
      <c r="F388" s="4"/>
    </row>
    <row r="389" spans="1:6" x14ac:dyDescent="0.25">
      <c r="A389" s="20"/>
      <c r="B389" s="4"/>
      <c r="C389" s="4"/>
      <c r="D389" s="4"/>
      <c r="E389" s="18"/>
      <c r="F389" s="4"/>
    </row>
    <row r="390" spans="1:6" x14ac:dyDescent="0.25">
      <c r="A390" s="20"/>
      <c r="B390" s="4"/>
      <c r="C390" s="4"/>
      <c r="D390" s="4"/>
      <c r="E390" s="18"/>
      <c r="F390" s="4"/>
    </row>
    <row r="391" spans="1:6" x14ac:dyDescent="0.25">
      <c r="A391" s="20"/>
      <c r="B391" s="4"/>
      <c r="C391" s="4"/>
      <c r="D391" s="4"/>
      <c r="E391" s="18"/>
      <c r="F391" s="4"/>
    </row>
    <row r="392" spans="1:6" x14ac:dyDescent="0.25">
      <c r="A392" s="20"/>
      <c r="B392" s="4"/>
      <c r="C392" s="4"/>
      <c r="D392" s="4"/>
      <c r="E392" s="18"/>
      <c r="F392" s="4"/>
    </row>
    <row r="393" spans="1:6" x14ac:dyDescent="0.25">
      <c r="A393" s="20"/>
      <c r="B393" s="4"/>
      <c r="C393" s="4"/>
      <c r="D393" s="4"/>
      <c r="E393" s="18"/>
      <c r="F393" s="4"/>
    </row>
    <row r="394" spans="1:6" x14ac:dyDescent="0.25">
      <c r="A394" s="20"/>
      <c r="B394" s="4"/>
      <c r="C394" s="4"/>
      <c r="D394" s="4"/>
      <c r="E394" s="18"/>
      <c r="F394" s="4"/>
    </row>
    <row r="395" spans="1:6" x14ac:dyDescent="0.25">
      <c r="A395" s="20"/>
      <c r="B395" s="4"/>
      <c r="C395" s="4"/>
      <c r="D395" s="4"/>
      <c r="E395" s="18"/>
      <c r="F395" s="4"/>
    </row>
    <row r="396" spans="1:6" x14ac:dyDescent="0.25">
      <c r="A396" s="20"/>
      <c r="B396" s="4"/>
      <c r="C396" s="4"/>
      <c r="D396" s="4"/>
      <c r="E396" s="18"/>
      <c r="F396" s="4"/>
    </row>
    <row r="397" spans="1:6" x14ac:dyDescent="0.25">
      <c r="A397" s="20"/>
      <c r="B397" s="4"/>
      <c r="C397" s="4"/>
      <c r="D397" s="4"/>
      <c r="E397" s="18"/>
      <c r="F397" s="4"/>
    </row>
    <row r="398" spans="1:6" x14ac:dyDescent="0.25">
      <c r="A398" s="20"/>
      <c r="B398" s="4"/>
      <c r="C398" s="4"/>
      <c r="D398" s="4"/>
      <c r="E398" s="18"/>
      <c r="F398" s="4"/>
    </row>
    <row r="399" spans="1:6" x14ac:dyDescent="0.25">
      <c r="A399" s="20"/>
      <c r="B399" s="4"/>
      <c r="C399" s="4"/>
      <c r="D399" s="4"/>
      <c r="E399" s="18"/>
      <c r="F399" s="4"/>
    </row>
    <row r="400" spans="1:6" x14ac:dyDescent="0.25">
      <c r="A400" s="20"/>
      <c r="B400" s="4"/>
      <c r="C400" s="4"/>
      <c r="D400" s="4"/>
      <c r="E400" s="18"/>
      <c r="F400" s="4"/>
    </row>
    <row r="401" spans="1:6" x14ac:dyDescent="0.25">
      <c r="A401" s="20"/>
      <c r="B401" s="4"/>
      <c r="C401" s="4"/>
      <c r="D401" s="4"/>
      <c r="E401" s="18"/>
      <c r="F401" s="4"/>
    </row>
    <row r="402" spans="1:6" x14ac:dyDescent="0.25">
      <c r="A402" s="20"/>
      <c r="B402" s="4"/>
      <c r="C402" s="4"/>
      <c r="D402" s="4"/>
      <c r="E402" s="18"/>
      <c r="F402" s="4"/>
    </row>
    <row r="403" spans="1:6" x14ac:dyDescent="0.25">
      <c r="A403" s="20"/>
      <c r="B403" s="4"/>
      <c r="C403" s="4"/>
      <c r="D403" s="4"/>
      <c r="E403" s="18"/>
      <c r="F403" s="4"/>
    </row>
    <row r="404" spans="1:6" x14ac:dyDescent="0.25">
      <c r="A404" s="20"/>
      <c r="B404" s="4"/>
      <c r="C404" s="4"/>
      <c r="D404" s="4"/>
      <c r="E404" s="18"/>
      <c r="F404" s="4"/>
    </row>
    <row r="405" spans="1:6" x14ac:dyDescent="0.25">
      <c r="A405" s="20"/>
      <c r="B405" s="4"/>
      <c r="C405" s="4"/>
      <c r="D405" s="4"/>
      <c r="E405" s="18"/>
      <c r="F405" s="4"/>
    </row>
    <row r="406" spans="1:6" x14ac:dyDescent="0.25">
      <c r="A406" s="20"/>
      <c r="B406" s="4"/>
      <c r="C406" s="4"/>
      <c r="D406" s="4"/>
      <c r="E406" s="18"/>
      <c r="F406" s="4"/>
    </row>
    <row r="407" spans="1:6" x14ac:dyDescent="0.25">
      <c r="A407" s="20"/>
      <c r="B407" s="4"/>
      <c r="C407" s="4"/>
      <c r="D407" s="4"/>
      <c r="E407" s="18"/>
      <c r="F407" s="4"/>
    </row>
    <row r="408" spans="1:6" x14ac:dyDescent="0.25">
      <c r="A408" s="20"/>
      <c r="B408" s="4"/>
      <c r="C408" s="4"/>
      <c r="D408" s="4"/>
      <c r="E408" s="18"/>
      <c r="F408" s="4"/>
    </row>
    <row r="409" spans="1:6" x14ac:dyDescent="0.25">
      <c r="A409" s="20"/>
      <c r="B409" s="4"/>
      <c r="C409" s="4"/>
      <c r="D409" s="4"/>
      <c r="E409" s="18"/>
      <c r="F409" s="4"/>
    </row>
    <row r="410" spans="1:6" x14ac:dyDescent="0.25">
      <c r="A410" s="20"/>
      <c r="B410" s="4"/>
      <c r="C410" s="4"/>
      <c r="D410" s="4"/>
      <c r="E410" s="18"/>
      <c r="F410" s="4"/>
    </row>
    <row r="411" spans="1:6" x14ac:dyDescent="0.25">
      <c r="A411" s="20"/>
      <c r="B411" s="4"/>
      <c r="C411" s="4"/>
      <c r="D411" s="4"/>
      <c r="E411" s="18"/>
      <c r="F411" s="4"/>
    </row>
    <row r="412" spans="1:6" x14ac:dyDescent="0.25">
      <c r="A412" s="20"/>
      <c r="B412" s="4"/>
      <c r="C412" s="4"/>
      <c r="D412" s="4"/>
      <c r="E412" s="18"/>
      <c r="F412" s="4"/>
    </row>
    <row r="413" spans="1:6" x14ac:dyDescent="0.25">
      <c r="A413" s="20"/>
      <c r="B413" s="4"/>
      <c r="C413" s="4"/>
      <c r="D413" s="4"/>
      <c r="E413" s="18"/>
      <c r="F413" s="4"/>
    </row>
    <row r="414" spans="1:6" x14ac:dyDescent="0.25">
      <c r="A414" s="20"/>
      <c r="B414" s="4"/>
      <c r="C414" s="4"/>
      <c r="D414" s="4"/>
      <c r="E414" s="18"/>
      <c r="F414" s="4"/>
    </row>
    <row r="415" spans="1:6" x14ac:dyDescent="0.25">
      <c r="A415" s="20"/>
      <c r="B415" s="4"/>
      <c r="C415" s="4"/>
      <c r="D415" s="4"/>
      <c r="E415" s="18"/>
      <c r="F415" s="4"/>
    </row>
    <row r="416" spans="1:6" x14ac:dyDescent="0.25">
      <c r="A416" s="20"/>
      <c r="B416" s="4"/>
      <c r="C416" s="4"/>
      <c r="D416" s="4"/>
      <c r="E416" s="18"/>
      <c r="F416" s="4"/>
    </row>
    <row r="417" spans="1:6" x14ac:dyDescent="0.25">
      <c r="A417" s="20"/>
      <c r="B417" s="4"/>
      <c r="C417" s="4"/>
      <c r="D417" s="4"/>
      <c r="E417" s="18"/>
      <c r="F417" s="4"/>
    </row>
    <row r="418" spans="1:6" x14ac:dyDescent="0.25">
      <c r="A418" s="20"/>
      <c r="B418" s="4"/>
      <c r="C418" s="4"/>
      <c r="D418" s="4"/>
      <c r="E418" s="18"/>
      <c r="F418" s="4"/>
    </row>
    <row r="419" spans="1:6" x14ac:dyDescent="0.25">
      <c r="A419" s="20"/>
      <c r="B419" s="4"/>
      <c r="C419" s="4"/>
      <c r="D419" s="4"/>
      <c r="E419" s="18"/>
      <c r="F419" s="4"/>
    </row>
    <row r="420" spans="1:6" x14ac:dyDescent="0.25">
      <c r="A420" s="20"/>
      <c r="B420" s="4"/>
      <c r="C420" s="4"/>
      <c r="D420" s="4"/>
      <c r="E420" s="18"/>
      <c r="F420" s="4"/>
    </row>
    <row r="421" spans="1:6" x14ac:dyDescent="0.25">
      <c r="A421" s="20"/>
      <c r="B421" s="4"/>
      <c r="C421" s="4"/>
      <c r="D421" s="4"/>
      <c r="E421" s="18"/>
      <c r="F421" s="4"/>
    </row>
    <row r="422" spans="1:6" x14ac:dyDescent="0.25">
      <c r="A422" s="20"/>
      <c r="B422" s="4"/>
      <c r="C422" s="4"/>
      <c r="D422" s="4"/>
      <c r="E422" s="18"/>
      <c r="F422" s="4"/>
    </row>
    <row r="423" spans="1:6" x14ac:dyDescent="0.25">
      <c r="A423" s="20"/>
      <c r="B423" s="4"/>
      <c r="C423" s="4"/>
      <c r="D423" s="4"/>
      <c r="E423" s="18"/>
      <c r="F423" s="4"/>
    </row>
    <row r="424" spans="1:6" x14ac:dyDescent="0.25">
      <c r="A424" s="20"/>
      <c r="B424" s="4"/>
      <c r="C424" s="4"/>
      <c r="D424" s="4"/>
      <c r="E424" s="18"/>
      <c r="F424" s="4"/>
    </row>
    <row r="425" spans="1:6" x14ac:dyDescent="0.25">
      <c r="A425" s="20"/>
      <c r="B425" s="4"/>
      <c r="C425" s="4"/>
      <c r="D425" s="4"/>
      <c r="E425" s="18"/>
      <c r="F425" s="4"/>
    </row>
    <row r="426" spans="1:6" x14ac:dyDescent="0.25">
      <c r="A426" s="20"/>
      <c r="B426" s="4"/>
      <c r="C426" s="4"/>
      <c r="D426" s="4"/>
      <c r="E426" s="18"/>
      <c r="F426" s="4"/>
    </row>
    <row r="427" spans="1:6" x14ac:dyDescent="0.25">
      <c r="A427" s="20"/>
      <c r="B427" s="4"/>
      <c r="C427" s="4"/>
      <c r="D427" s="4"/>
      <c r="E427" s="18"/>
      <c r="F427" s="4"/>
    </row>
    <row r="428" spans="1:6" x14ac:dyDescent="0.25">
      <c r="A428" s="20"/>
      <c r="B428" s="4"/>
      <c r="C428" s="4"/>
      <c r="D428" s="4"/>
      <c r="E428" s="18"/>
      <c r="F428" s="4"/>
    </row>
    <row r="429" spans="1:6" x14ac:dyDescent="0.25">
      <c r="A429" s="20"/>
      <c r="B429" s="4"/>
      <c r="C429" s="4"/>
      <c r="D429" s="4"/>
      <c r="E429" s="18"/>
      <c r="F429" s="4"/>
    </row>
    <row r="430" spans="1:6" x14ac:dyDescent="0.25">
      <c r="A430" s="20"/>
      <c r="B430" s="4"/>
      <c r="C430" s="4"/>
      <c r="D430" s="4"/>
      <c r="E430" s="18"/>
      <c r="F430" s="4"/>
    </row>
    <row r="431" spans="1:6" x14ac:dyDescent="0.25">
      <c r="A431" s="20"/>
      <c r="B431" s="4"/>
      <c r="C431" s="4"/>
      <c r="D431" s="4"/>
      <c r="E431" s="18"/>
      <c r="F431" s="4"/>
    </row>
    <row r="432" spans="1:6" x14ac:dyDescent="0.25">
      <c r="A432" s="20"/>
      <c r="B432" s="4"/>
      <c r="C432" s="4"/>
      <c r="D432" s="4"/>
      <c r="E432" s="18"/>
      <c r="F432" s="4"/>
    </row>
    <row r="433" spans="1:6" x14ac:dyDescent="0.25">
      <c r="A433" s="20"/>
      <c r="B433" s="4"/>
      <c r="C433" s="4"/>
      <c r="D433" s="4"/>
      <c r="E433" s="18"/>
      <c r="F433" s="4"/>
    </row>
    <row r="434" spans="1:6" x14ac:dyDescent="0.25">
      <c r="A434" s="20"/>
      <c r="B434" s="4"/>
      <c r="C434" s="4"/>
      <c r="D434" s="4"/>
      <c r="E434" s="18"/>
      <c r="F434" s="4"/>
    </row>
    <row r="435" spans="1:6" x14ac:dyDescent="0.25">
      <c r="A435" s="20"/>
      <c r="B435" s="4"/>
      <c r="C435" s="4"/>
      <c r="D435" s="4"/>
      <c r="E435" s="18"/>
      <c r="F435" s="4"/>
    </row>
    <row r="436" spans="1:6" x14ac:dyDescent="0.25">
      <c r="A436" s="20"/>
      <c r="B436" s="4"/>
      <c r="C436" s="4"/>
      <c r="D436" s="4"/>
      <c r="E436" s="18"/>
      <c r="F436" s="4"/>
    </row>
    <row r="437" spans="1:6" x14ac:dyDescent="0.25">
      <c r="A437" s="20"/>
      <c r="B437" s="4"/>
      <c r="C437" s="4"/>
      <c r="D437" s="4"/>
      <c r="E437" s="18"/>
      <c r="F437" s="4"/>
    </row>
    <row r="438" spans="1:6" x14ac:dyDescent="0.25">
      <c r="A438" s="20"/>
      <c r="B438" s="4"/>
      <c r="C438" s="4"/>
      <c r="D438" s="4"/>
      <c r="E438" s="18"/>
      <c r="F438" s="4"/>
    </row>
    <row r="439" spans="1:6" x14ac:dyDescent="0.25">
      <c r="A439" s="20"/>
      <c r="B439" s="4"/>
      <c r="C439" s="4"/>
      <c r="D439" s="4"/>
      <c r="E439" s="18"/>
      <c r="F439" s="4"/>
    </row>
    <row r="440" spans="1:6" x14ac:dyDescent="0.25">
      <c r="A440" s="20"/>
      <c r="B440" s="4"/>
      <c r="C440" s="4"/>
      <c r="D440" s="4"/>
      <c r="E440" s="18"/>
      <c r="F440" s="4"/>
    </row>
    <row r="441" spans="1:6" x14ac:dyDescent="0.25">
      <c r="A441" s="20"/>
      <c r="B441" s="4"/>
      <c r="C441" s="4"/>
      <c r="D441" s="4"/>
      <c r="E441" s="18"/>
      <c r="F441" s="4"/>
    </row>
    <row r="442" spans="1:6" x14ac:dyDescent="0.25">
      <c r="A442" s="20"/>
      <c r="B442" s="4"/>
      <c r="C442" s="4"/>
      <c r="D442" s="4"/>
      <c r="E442" s="18"/>
      <c r="F442" s="4"/>
    </row>
    <row r="443" spans="1:6" x14ac:dyDescent="0.25">
      <c r="A443" s="20"/>
      <c r="B443" s="4"/>
      <c r="C443" s="4"/>
      <c r="D443" s="4"/>
      <c r="E443" s="18"/>
      <c r="F443" s="4"/>
    </row>
    <row r="444" spans="1:6" x14ac:dyDescent="0.25">
      <c r="A444" s="20"/>
      <c r="B444" s="4"/>
      <c r="C444" s="4"/>
      <c r="D444" s="4"/>
      <c r="E444" s="18"/>
      <c r="F444" s="4"/>
    </row>
    <row r="445" spans="1:6" x14ac:dyDescent="0.25">
      <c r="A445" s="20"/>
      <c r="B445" s="4"/>
      <c r="C445" s="4"/>
      <c r="D445" s="4"/>
      <c r="E445" s="18"/>
      <c r="F445" s="4"/>
    </row>
    <row r="446" spans="1:6" x14ac:dyDescent="0.25">
      <c r="A446" s="20"/>
      <c r="B446" s="4"/>
      <c r="C446" s="4"/>
      <c r="D446" s="4"/>
      <c r="E446" s="18"/>
      <c r="F446" s="4"/>
    </row>
    <row r="447" spans="1:6" x14ac:dyDescent="0.25">
      <c r="A447" s="20"/>
      <c r="B447" s="4"/>
      <c r="C447" s="4"/>
      <c r="D447" s="4"/>
      <c r="E447" s="18"/>
      <c r="F447" s="4"/>
    </row>
    <row r="448" spans="1:6" x14ac:dyDescent="0.25">
      <c r="A448" s="20"/>
      <c r="B448" s="4"/>
      <c r="C448" s="4"/>
      <c r="D448" s="4"/>
      <c r="E448" s="18"/>
      <c r="F448" s="4"/>
    </row>
    <row r="449" spans="1:6" x14ac:dyDescent="0.25">
      <c r="A449" s="20"/>
      <c r="B449" s="4"/>
      <c r="C449" s="4"/>
      <c r="D449" s="4"/>
      <c r="E449" s="18"/>
      <c r="F449" s="4"/>
    </row>
    <row r="450" spans="1:6" x14ac:dyDescent="0.25">
      <c r="A450" s="20"/>
      <c r="B450" s="4"/>
      <c r="C450" s="4"/>
      <c r="D450" s="4"/>
      <c r="E450" s="18"/>
      <c r="F450" s="4"/>
    </row>
    <row r="451" spans="1:6" x14ac:dyDescent="0.25">
      <c r="A451" s="20"/>
      <c r="B451" s="4"/>
      <c r="C451" s="4"/>
      <c r="D451" s="4"/>
      <c r="E451" s="18"/>
      <c r="F451" s="4"/>
    </row>
    <row r="452" spans="1:6" x14ac:dyDescent="0.25">
      <c r="A452" s="20"/>
      <c r="B452" s="4"/>
      <c r="C452" s="4"/>
      <c r="D452" s="4"/>
      <c r="E452" s="18"/>
      <c r="F452" s="4"/>
    </row>
    <row r="453" spans="1:6" x14ac:dyDescent="0.25">
      <c r="A453" s="20"/>
      <c r="B453" s="4"/>
      <c r="C453" s="4"/>
      <c r="D453" s="4"/>
      <c r="E453" s="18"/>
      <c r="F453" s="4"/>
    </row>
    <row r="454" spans="1:6" x14ac:dyDescent="0.25">
      <c r="A454" s="20"/>
      <c r="B454" s="4"/>
      <c r="C454" s="4"/>
      <c r="D454" s="4"/>
      <c r="E454" s="18"/>
      <c r="F454" s="4"/>
    </row>
    <row r="455" spans="1:6" x14ac:dyDescent="0.25">
      <c r="A455" s="20"/>
      <c r="B455" s="4"/>
      <c r="C455" s="4"/>
      <c r="D455" s="4"/>
      <c r="E455" s="18"/>
      <c r="F455" s="4"/>
    </row>
    <row r="456" spans="1:6" x14ac:dyDescent="0.25">
      <c r="A456" s="20"/>
      <c r="B456" s="4"/>
      <c r="C456" s="4"/>
      <c r="D456" s="4"/>
      <c r="E456" s="18"/>
      <c r="F456" s="4"/>
    </row>
    <row r="457" spans="1:6" x14ac:dyDescent="0.25">
      <c r="A457" s="20"/>
      <c r="B457" s="4"/>
      <c r="C457" s="4"/>
      <c r="D457" s="4"/>
      <c r="E457" s="18"/>
      <c r="F457" s="4"/>
    </row>
    <row r="458" spans="1:6" x14ac:dyDescent="0.25">
      <c r="A458" s="20"/>
      <c r="B458" s="4"/>
      <c r="C458" s="4"/>
      <c r="D458" s="4"/>
      <c r="E458" s="18"/>
      <c r="F458" s="4"/>
    </row>
    <row r="459" spans="1:6" x14ac:dyDescent="0.25">
      <c r="A459" s="20"/>
      <c r="B459" s="4"/>
      <c r="C459" s="4"/>
      <c r="D459" s="4"/>
      <c r="E459" s="18"/>
      <c r="F459" s="4"/>
    </row>
    <row r="460" spans="1:6" x14ac:dyDescent="0.25">
      <c r="A460" s="20"/>
      <c r="B460" s="4"/>
      <c r="C460" s="4"/>
      <c r="D460" s="4"/>
      <c r="E460" s="18"/>
      <c r="F460" s="4"/>
    </row>
    <row r="461" spans="1:6" x14ac:dyDescent="0.25">
      <c r="A461" s="20"/>
      <c r="B461" s="4"/>
      <c r="C461" s="4"/>
      <c r="D461" s="4"/>
      <c r="E461" s="18"/>
      <c r="F461" s="4"/>
    </row>
    <row r="462" spans="1:6" x14ac:dyDescent="0.25">
      <c r="A462" s="20"/>
      <c r="B462" s="4"/>
      <c r="C462" s="4"/>
      <c r="D462" s="4"/>
      <c r="E462" s="18"/>
      <c r="F462" s="4"/>
    </row>
    <row r="463" spans="1:6" x14ac:dyDescent="0.25">
      <c r="A463" s="20"/>
      <c r="B463" s="4"/>
      <c r="C463" s="4"/>
      <c r="D463" s="4"/>
      <c r="E463" s="18"/>
      <c r="F463" s="4"/>
    </row>
    <row r="464" spans="1:6" x14ac:dyDescent="0.25">
      <c r="A464" s="20"/>
      <c r="B464" s="4"/>
      <c r="C464" s="4"/>
      <c r="D464" s="4"/>
      <c r="E464" s="18"/>
      <c r="F464" s="4"/>
    </row>
    <row r="465" spans="1:6" x14ac:dyDescent="0.25">
      <c r="A465" s="20"/>
      <c r="B465" s="4"/>
      <c r="C465" s="4"/>
      <c r="D465" s="4"/>
      <c r="E465" s="18"/>
      <c r="F465" s="4"/>
    </row>
    <row r="466" spans="1:6" x14ac:dyDescent="0.25">
      <c r="A466" s="20"/>
      <c r="B466" s="4"/>
      <c r="C466" s="4"/>
      <c r="D466" s="4"/>
      <c r="E466" s="18"/>
      <c r="F466" s="4"/>
    </row>
    <row r="467" spans="1:6" x14ac:dyDescent="0.25">
      <c r="A467" s="20"/>
      <c r="B467" s="4"/>
      <c r="C467" s="4"/>
      <c r="D467" s="4"/>
      <c r="E467" s="18"/>
      <c r="F467" s="4"/>
    </row>
    <row r="468" spans="1:6" x14ac:dyDescent="0.25">
      <c r="A468" s="20"/>
      <c r="B468" s="4"/>
      <c r="C468" s="4"/>
      <c r="D468" s="4"/>
      <c r="E468" s="18"/>
      <c r="F468" s="4"/>
    </row>
    <row r="469" spans="1:6" x14ac:dyDescent="0.25">
      <c r="A469" s="20"/>
      <c r="B469" s="4"/>
      <c r="C469" s="4"/>
      <c r="D469" s="4"/>
      <c r="E469" s="18"/>
      <c r="F469" s="4"/>
    </row>
    <row r="470" spans="1:6" x14ac:dyDescent="0.25">
      <c r="A470" s="20"/>
      <c r="B470" s="4"/>
      <c r="C470" s="4"/>
      <c r="D470" s="4"/>
      <c r="E470" s="18"/>
      <c r="F470" s="4"/>
    </row>
    <row r="471" spans="1:6" x14ac:dyDescent="0.25">
      <c r="A471" s="20"/>
      <c r="B471" s="4"/>
      <c r="C471" s="4"/>
      <c r="D471" s="4"/>
      <c r="E471" s="18"/>
      <c r="F471" s="4"/>
    </row>
    <row r="472" spans="1:6" x14ac:dyDescent="0.25">
      <c r="A472" s="20"/>
      <c r="B472" s="4"/>
      <c r="C472" s="4"/>
      <c r="D472" s="4"/>
      <c r="E472" s="18"/>
      <c r="F472" s="4"/>
    </row>
    <row r="473" spans="1:6" x14ac:dyDescent="0.25">
      <c r="A473" s="20"/>
      <c r="B473" s="4"/>
      <c r="C473" s="4"/>
      <c r="D473" s="4"/>
      <c r="E473" s="18"/>
      <c r="F473" s="4"/>
    </row>
    <row r="474" spans="1:6" x14ac:dyDescent="0.25">
      <c r="A474" s="20"/>
      <c r="B474" s="4"/>
      <c r="C474" s="4"/>
      <c r="D474" s="4"/>
      <c r="E474" s="18"/>
      <c r="F474" s="4"/>
    </row>
    <row r="475" spans="1:6" x14ac:dyDescent="0.25">
      <c r="A475" s="20"/>
      <c r="B475" s="4"/>
      <c r="C475" s="4"/>
      <c r="D475" s="4"/>
      <c r="E475" s="18"/>
      <c r="F475" s="4"/>
    </row>
    <row r="476" spans="1:6" x14ac:dyDescent="0.25">
      <c r="A476" s="20"/>
      <c r="B476" s="4"/>
      <c r="C476" s="4"/>
      <c r="D476" s="4"/>
      <c r="E476" s="18"/>
      <c r="F476" s="4"/>
    </row>
    <row r="477" spans="1:6" x14ac:dyDescent="0.25">
      <c r="A477" s="20"/>
      <c r="B477" s="4"/>
      <c r="C477" s="4"/>
      <c r="D477" s="4"/>
      <c r="E477" s="18"/>
      <c r="F477" s="4"/>
    </row>
    <row r="478" spans="1:6" x14ac:dyDescent="0.25">
      <c r="A478" s="20"/>
      <c r="B478" s="4"/>
      <c r="C478" s="4"/>
      <c r="D478" s="4"/>
      <c r="E478" s="18"/>
      <c r="F478" s="4"/>
    </row>
    <row r="479" spans="1:6" x14ac:dyDescent="0.25">
      <c r="A479" s="20"/>
      <c r="B479" s="4"/>
      <c r="C479" s="4"/>
      <c r="D479" s="4"/>
      <c r="E479" s="18"/>
      <c r="F479" s="4"/>
    </row>
    <row r="480" spans="1:6" x14ac:dyDescent="0.25">
      <c r="A480" s="20"/>
      <c r="B480" s="4"/>
      <c r="C480" s="4"/>
      <c r="D480" s="4"/>
      <c r="E480" s="18"/>
      <c r="F480" s="4"/>
    </row>
    <row r="481" spans="1:6" x14ac:dyDescent="0.25">
      <c r="A481" s="20"/>
      <c r="B481" s="4"/>
      <c r="C481" s="4"/>
      <c r="D481" s="4"/>
      <c r="E481" s="18"/>
      <c r="F481" s="4"/>
    </row>
    <row r="482" spans="1:6" x14ac:dyDescent="0.25">
      <c r="A482" s="20"/>
      <c r="B482" s="4"/>
      <c r="C482" s="4"/>
      <c r="D482" s="4"/>
      <c r="E482" s="18"/>
      <c r="F482" s="4"/>
    </row>
    <row r="483" spans="1:6" x14ac:dyDescent="0.25">
      <c r="A483" s="20"/>
      <c r="B483" s="4"/>
      <c r="C483" s="4"/>
      <c r="D483" s="4"/>
      <c r="E483" s="18"/>
      <c r="F483" s="4"/>
    </row>
    <row r="484" spans="1:6" x14ac:dyDescent="0.25">
      <c r="A484" s="20"/>
      <c r="B484" s="4"/>
      <c r="C484" s="4"/>
      <c r="D484" s="4"/>
      <c r="E484" s="18"/>
      <c r="F484" s="4"/>
    </row>
    <row r="485" spans="1:6" x14ac:dyDescent="0.25">
      <c r="A485" s="20"/>
      <c r="B485" s="4"/>
      <c r="C485" s="4"/>
      <c r="D485" s="4"/>
      <c r="E485" s="18"/>
      <c r="F485" s="4"/>
    </row>
    <row r="486" spans="1:6" x14ac:dyDescent="0.25">
      <c r="A486" s="20"/>
      <c r="B486" s="4"/>
      <c r="C486" s="4"/>
      <c r="D486" s="4"/>
      <c r="E486" s="18"/>
      <c r="F486" s="4"/>
    </row>
    <row r="487" spans="1:6" x14ac:dyDescent="0.25">
      <c r="A487" s="20"/>
      <c r="B487" s="4"/>
      <c r="C487" s="4"/>
      <c r="D487" s="4"/>
      <c r="E487" s="18"/>
      <c r="F487" s="4"/>
    </row>
    <row r="488" spans="1:6" x14ac:dyDescent="0.25">
      <c r="A488" s="20"/>
      <c r="B488" s="4"/>
      <c r="C488" s="4"/>
      <c r="D488" s="4"/>
      <c r="E488" s="18"/>
      <c r="F488" s="4"/>
    </row>
    <row r="489" spans="1:6" x14ac:dyDescent="0.25">
      <c r="A489" s="20"/>
      <c r="B489" s="4"/>
      <c r="C489" s="4"/>
      <c r="D489" s="4"/>
      <c r="E489" s="18"/>
      <c r="F489" s="4"/>
    </row>
    <row r="490" spans="1:6" x14ac:dyDescent="0.25">
      <c r="A490" s="20"/>
      <c r="B490" s="4"/>
      <c r="C490" s="4"/>
      <c r="D490" s="4"/>
      <c r="E490" s="18"/>
      <c r="F490" s="4"/>
    </row>
    <row r="491" spans="1:6" x14ac:dyDescent="0.25">
      <c r="A491" s="20"/>
      <c r="B491" s="4"/>
      <c r="C491" s="4"/>
      <c r="D491" s="4"/>
      <c r="E491" s="18"/>
      <c r="F491" s="4"/>
    </row>
    <row r="492" spans="1:6" x14ac:dyDescent="0.25">
      <c r="A492" s="20"/>
      <c r="B492" s="4"/>
      <c r="C492" s="4"/>
      <c r="D492" s="4"/>
      <c r="E492" s="18"/>
      <c r="F492" s="4"/>
    </row>
    <row r="493" spans="1:6" x14ac:dyDescent="0.25">
      <c r="A493" s="20"/>
      <c r="B493" s="4"/>
      <c r="C493" s="4"/>
      <c r="D493" s="4"/>
      <c r="E493" s="18"/>
      <c r="F493" s="4"/>
    </row>
    <row r="494" spans="1:6" x14ac:dyDescent="0.25">
      <c r="A494" s="20"/>
      <c r="B494" s="4"/>
      <c r="C494" s="4"/>
      <c r="D494" s="4"/>
      <c r="E494" s="18"/>
      <c r="F494" s="4"/>
    </row>
    <row r="495" spans="1:6" x14ac:dyDescent="0.25">
      <c r="A495" s="20"/>
      <c r="B495" s="4"/>
      <c r="C495" s="4"/>
      <c r="D495" s="4"/>
      <c r="E495" s="18"/>
      <c r="F495" s="4"/>
    </row>
    <row r="496" spans="1:6" x14ac:dyDescent="0.25">
      <c r="A496" s="20"/>
      <c r="B496" s="4"/>
      <c r="C496" s="4"/>
      <c r="D496" s="4"/>
      <c r="E496" s="18"/>
      <c r="F496" s="4"/>
    </row>
    <row r="497" spans="1:6" x14ac:dyDescent="0.25">
      <c r="A497" s="20"/>
      <c r="B497" s="4"/>
      <c r="C497" s="4"/>
      <c r="D497" s="4"/>
      <c r="E497" s="18"/>
      <c r="F497" s="4"/>
    </row>
    <row r="498" spans="1:6" x14ac:dyDescent="0.25">
      <c r="A498" s="20"/>
      <c r="B498" s="4"/>
      <c r="C498" s="4"/>
      <c r="D498" s="4"/>
      <c r="E498" s="18"/>
      <c r="F498" s="4"/>
    </row>
    <row r="499" spans="1:6" x14ac:dyDescent="0.25">
      <c r="A499" s="20"/>
      <c r="B499" s="4"/>
      <c r="C499" s="4"/>
      <c r="D499" s="4"/>
      <c r="E499" s="18"/>
      <c r="F499" s="4"/>
    </row>
    <row r="500" spans="1:6" x14ac:dyDescent="0.25">
      <c r="A500" s="20"/>
      <c r="B500" s="4"/>
      <c r="C500" s="4"/>
      <c r="D500" s="4"/>
      <c r="E500" s="18"/>
      <c r="F500" s="4"/>
    </row>
    <row r="501" spans="1:6" x14ac:dyDescent="0.25">
      <c r="A501" s="20"/>
      <c r="B501" s="4"/>
      <c r="C501" s="4"/>
      <c r="D501" s="4"/>
      <c r="E501" s="18"/>
      <c r="F501" s="4"/>
    </row>
    <row r="502" spans="1:6" x14ac:dyDescent="0.25">
      <c r="A502" s="20"/>
      <c r="B502" s="4"/>
      <c r="C502" s="4"/>
      <c r="D502" s="4"/>
      <c r="E502" s="18"/>
      <c r="F502" s="4"/>
    </row>
    <row r="503" spans="1:6" x14ac:dyDescent="0.25">
      <c r="A503" s="20"/>
      <c r="B503" s="4"/>
      <c r="C503" s="4"/>
      <c r="D503" s="4"/>
      <c r="E503" s="18"/>
      <c r="F503" s="4"/>
    </row>
    <row r="504" spans="1:6" x14ac:dyDescent="0.25">
      <c r="A504" s="20"/>
      <c r="B504" s="4"/>
      <c r="C504" s="4"/>
      <c r="D504" s="4"/>
      <c r="E504" s="18"/>
      <c r="F504" s="4"/>
    </row>
    <row r="505" spans="1:6" x14ac:dyDescent="0.25">
      <c r="A505" s="20"/>
      <c r="B505" s="4"/>
      <c r="C505" s="4"/>
      <c r="D505" s="4"/>
      <c r="E505" s="18"/>
      <c r="F505" s="4"/>
    </row>
    <row r="506" spans="1:6" x14ac:dyDescent="0.25">
      <c r="A506" s="20"/>
      <c r="B506" s="4"/>
      <c r="C506" s="4"/>
      <c r="D506" s="4"/>
      <c r="E506" s="18"/>
      <c r="F506" s="4"/>
    </row>
    <row r="507" spans="1:6" x14ac:dyDescent="0.25">
      <c r="A507" s="20"/>
      <c r="B507" s="4"/>
      <c r="C507" s="4"/>
      <c r="D507" s="4"/>
      <c r="E507" s="18"/>
      <c r="F507" s="4"/>
    </row>
    <row r="508" spans="1:6" x14ac:dyDescent="0.25">
      <c r="A508" s="20"/>
      <c r="B508" s="4"/>
      <c r="C508" s="4"/>
      <c r="D508" s="4"/>
      <c r="E508" s="18"/>
      <c r="F508" s="4"/>
    </row>
    <row r="509" spans="1:6" x14ac:dyDescent="0.25">
      <c r="A509" s="20"/>
      <c r="B509" s="4"/>
      <c r="C509" s="4"/>
      <c r="D509" s="4"/>
      <c r="E509" s="18"/>
      <c r="F509" s="4"/>
    </row>
    <row r="510" spans="1:6" x14ac:dyDescent="0.25">
      <c r="A510" s="20"/>
      <c r="B510" s="4"/>
      <c r="C510" s="4"/>
      <c r="D510" s="4"/>
      <c r="E510" s="18"/>
      <c r="F510" s="4"/>
    </row>
    <row r="511" spans="1:6" x14ac:dyDescent="0.25">
      <c r="A511" s="20"/>
      <c r="B511" s="4"/>
      <c r="C511" s="4"/>
      <c r="D511" s="4"/>
      <c r="E511" s="18"/>
      <c r="F511" s="4"/>
    </row>
    <row r="512" spans="1:6" x14ac:dyDescent="0.25">
      <c r="A512" s="20"/>
      <c r="B512" s="4"/>
      <c r="C512" s="4"/>
      <c r="D512" s="4"/>
      <c r="E512" s="18"/>
      <c r="F512" s="4"/>
    </row>
    <row r="513" spans="1:6" x14ac:dyDescent="0.25">
      <c r="A513" s="20"/>
      <c r="B513" s="4"/>
      <c r="C513" s="4"/>
      <c r="D513" s="4"/>
      <c r="E513" s="18"/>
      <c r="F513" s="4"/>
    </row>
    <row r="514" spans="1:6" x14ac:dyDescent="0.25">
      <c r="A514" s="20"/>
      <c r="B514" s="4"/>
      <c r="C514" s="4"/>
      <c r="D514" s="4"/>
      <c r="E514" s="18"/>
      <c r="F514" s="4"/>
    </row>
    <row r="515" spans="1:6" x14ac:dyDescent="0.25">
      <c r="A515" s="20"/>
      <c r="B515" s="4"/>
      <c r="C515" s="4"/>
      <c r="D515" s="4"/>
      <c r="E515" s="18"/>
      <c r="F515" s="4"/>
    </row>
    <row r="516" spans="1:6" x14ac:dyDescent="0.25">
      <c r="A516" s="20"/>
      <c r="B516" s="4"/>
      <c r="C516" s="4"/>
      <c r="D516" s="4"/>
      <c r="E516" s="18"/>
      <c r="F516" s="4"/>
    </row>
    <row r="517" spans="1:6" x14ac:dyDescent="0.25">
      <c r="A517" s="20"/>
      <c r="B517" s="4"/>
      <c r="C517" s="4"/>
      <c r="D517" s="4"/>
      <c r="E517" s="18"/>
      <c r="F517" s="4"/>
    </row>
    <row r="518" spans="1:6" x14ac:dyDescent="0.25">
      <c r="A518" s="20"/>
      <c r="B518" s="4"/>
      <c r="C518" s="4"/>
      <c r="D518" s="4"/>
      <c r="E518" s="18"/>
      <c r="F518" s="4"/>
    </row>
    <row r="519" spans="1:6" x14ac:dyDescent="0.25">
      <c r="A519" s="20"/>
      <c r="B519" s="4"/>
      <c r="C519" s="4"/>
      <c r="D519" s="4"/>
      <c r="E519" s="18"/>
      <c r="F519" s="4"/>
    </row>
    <row r="520" spans="1:6" x14ac:dyDescent="0.25">
      <c r="A520" s="20"/>
      <c r="B520" s="4"/>
      <c r="C520" s="4"/>
      <c r="D520" s="4"/>
      <c r="E520" s="18"/>
      <c r="F520" s="4"/>
    </row>
    <row r="521" spans="1:6" x14ac:dyDescent="0.25">
      <c r="A521" s="20"/>
      <c r="B521" s="4"/>
      <c r="C521" s="4"/>
      <c r="D521" s="4"/>
      <c r="E521" s="18"/>
      <c r="F521" s="4"/>
    </row>
    <row r="522" spans="1:6" x14ac:dyDescent="0.25">
      <c r="A522" s="20"/>
      <c r="B522" s="4"/>
      <c r="C522" s="4"/>
      <c r="D522" s="4"/>
      <c r="E522" s="18"/>
      <c r="F522" s="4"/>
    </row>
    <row r="523" spans="1:6" x14ac:dyDescent="0.25">
      <c r="A523" s="20"/>
      <c r="B523" s="4"/>
      <c r="C523" s="4"/>
      <c r="D523" s="4"/>
      <c r="E523" s="18"/>
      <c r="F523" s="4"/>
    </row>
    <row r="524" spans="1:6" x14ac:dyDescent="0.25">
      <c r="A524" s="20"/>
      <c r="B524" s="4"/>
      <c r="C524" s="4"/>
      <c r="D524" s="4"/>
      <c r="E524" s="18"/>
      <c r="F524" s="4"/>
    </row>
    <row r="525" spans="1:6" x14ac:dyDescent="0.25">
      <c r="A525" s="20"/>
      <c r="B525" s="4"/>
      <c r="C525" s="4"/>
      <c r="D525" s="4"/>
      <c r="E525" s="18"/>
      <c r="F525" s="4"/>
    </row>
    <row r="526" spans="1:6" x14ac:dyDescent="0.25">
      <c r="A526" s="20"/>
      <c r="B526" s="4"/>
      <c r="C526" s="4"/>
      <c r="D526" s="4"/>
      <c r="E526" s="18"/>
      <c r="F526" s="4"/>
    </row>
    <row r="527" spans="1:6" x14ac:dyDescent="0.25">
      <c r="A527" s="20"/>
      <c r="B527" s="4"/>
      <c r="C527" s="4"/>
      <c r="D527" s="4"/>
      <c r="E527" s="18"/>
      <c r="F527" s="4"/>
    </row>
    <row r="528" spans="1:6" x14ac:dyDescent="0.25">
      <c r="A528" s="20"/>
      <c r="B528" s="4"/>
      <c r="C528" s="4"/>
      <c r="D528" s="4"/>
      <c r="E528" s="18"/>
      <c r="F528" s="4"/>
    </row>
    <row r="529" spans="1:6" x14ac:dyDescent="0.25">
      <c r="A529" s="20"/>
      <c r="B529" s="4"/>
      <c r="C529" s="4"/>
      <c r="D529" s="4"/>
      <c r="E529" s="18"/>
      <c r="F529" s="4"/>
    </row>
    <row r="530" spans="1:6" x14ac:dyDescent="0.25">
      <c r="A530" s="20"/>
      <c r="B530" s="4"/>
      <c r="C530" s="4"/>
      <c r="D530" s="4"/>
      <c r="E530" s="18"/>
      <c r="F530" s="4"/>
    </row>
    <row r="531" spans="1:6" x14ac:dyDescent="0.25">
      <c r="A531" s="20"/>
      <c r="B531" s="4"/>
      <c r="C531" s="4"/>
      <c r="D531" s="4"/>
      <c r="E531" s="18"/>
      <c r="F531" s="4"/>
    </row>
    <row r="532" spans="1:6" x14ac:dyDescent="0.25">
      <c r="A532" s="20"/>
      <c r="B532" s="4"/>
      <c r="C532" s="4"/>
      <c r="D532" s="4"/>
      <c r="E532" s="18"/>
      <c r="F532" s="4"/>
    </row>
    <row r="533" spans="1:6" x14ac:dyDescent="0.25">
      <c r="A533" s="20"/>
      <c r="B533" s="4"/>
      <c r="C533" s="4"/>
      <c r="D533" s="4"/>
      <c r="E533" s="18"/>
      <c r="F533" s="4"/>
    </row>
    <row r="534" spans="1:6" x14ac:dyDescent="0.25">
      <c r="A534" s="20"/>
      <c r="B534" s="4"/>
      <c r="C534" s="4"/>
      <c r="D534" s="4"/>
      <c r="E534" s="18"/>
      <c r="F534" s="4"/>
    </row>
    <row r="535" spans="1:6" x14ac:dyDescent="0.25">
      <c r="A535" s="20"/>
      <c r="B535" s="4"/>
      <c r="C535" s="4"/>
      <c r="D535" s="4"/>
      <c r="E535" s="18"/>
      <c r="F535" s="4"/>
    </row>
    <row r="536" spans="1:6" x14ac:dyDescent="0.25">
      <c r="A536" s="20"/>
      <c r="B536" s="4"/>
      <c r="C536" s="4"/>
      <c r="D536" s="4"/>
      <c r="E536" s="18"/>
      <c r="F536" s="4"/>
    </row>
    <row r="537" spans="1:6" x14ac:dyDescent="0.25">
      <c r="A537" s="20"/>
      <c r="B537" s="4"/>
      <c r="C537" s="4"/>
      <c r="D537" s="4"/>
      <c r="E537" s="18"/>
      <c r="F537" s="4"/>
    </row>
    <row r="538" spans="1:6" x14ac:dyDescent="0.25">
      <c r="A538" s="20"/>
      <c r="B538" s="4"/>
      <c r="C538" s="4"/>
      <c r="D538" s="4"/>
      <c r="E538" s="18"/>
      <c r="F538" s="4"/>
    </row>
    <row r="539" spans="1:6" x14ac:dyDescent="0.25">
      <c r="A539" s="20"/>
      <c r="B539" s="4"/>
      <c r="C539" s="4"/>
      <c r="D539" s="4"/>
      <c r="E539" s="18"/>
      <c r="F539" s="4"/>
    </row>
    <row r="540" spans="1:6" x14ac:dyDescent="0.25">
      <c r="A540" s="20"/>
      <c r="B540" s="4"/>
      <c r="C540" s="4"/>
      <c r="D540" s="4"/>
      <c r="E540" s="18"/>
      <c r="F540" s="4"/>
    </row>
    <row r="541" spans="1:6" x14ac:dyDescent="0.25">
      <c r="A541" s="20"/>
      <c r="B541" s="4"/>
      <c r="C541" s="4"/>
      <c r="D541" s="4"/>
      <c r="E541" s="18"/>
      <c r="F541" s="4"/>
    </row>
    <row r="542" spans="1:6" x14ac:dyDescent="0.25">
      <c r="A542" s="20"/>
      <c r="B542" s="4"/>
      <c r="C542" s="4"/>
      <c r="D542" s="4"/>
      <c r="E542" s="18"/>
      <c r="F542" s="4"/>
    </row>
    <row r="543" spans="1:6" x14ac:dyDescent="0.25">
      <c r="A543" s="20"/>
      <c r="B543" s="4"/>
      <c r="C543" s="4"/>
      <c r="D543" s="4"/>
      <c r="E543" s="18"/>
      <c r="F543" s="4"/>
    </row>
    <row r="544" spans="1:6" x14ac:dyDescent="0.25">
      <c r="A544" s="20"/>
      <c r="B544" s="4"/>
      <c r="C544" s="4"/>
      <c r="D544" s="4"/>
      <c r="E544" s="18"/>
      <c r="F544" s="4"/>
    </row>
    <row r="545" spans="1:6" x14ac:dyDescent="0.25">
      <c r="A545" s="20"/>
      <c r="B545" s="4"/>
      <c r="C545" s="4"/>
      <c r="D545" s="4"/>
      <c r="E545" s="18"/>
      <c r="F545" s="4"/>
    </row>
    <row r="546" spans="1:6" x14ac:dyDescent="0.25">
      <c r="A546" s="20"/>
      <c r="B546" s="4"/>
      <c r="C546" s="4"/>
      <c r="D546" s="4"/>
      <c r="E546" s="18"/>
      <c r="F546" s="4"/>
    </row>
    <row r="547" spans="1:6" x14ac:dyDescent="0.25">
      <c r="A547" s="20"/>
      <c r="B547" s="4"/>
      <c r="C547" s="4"/>
      <c r="D547" s="4"/>
      <c r="E547" s="18"/>
      <c r="F547" s="4"/>
    </row>
    <row r="548" spans="1:6" x14ac:dyDescent="0.25">
      <c r="A548" s="20"/>
      <c r="B548" s="4"/>
      <c r="C548" s="4"/>
      <c r="D548" s="4"/>
      <c r="E548" s="18"/>
      <c r="F548" s="4"/>
    </row>
    <row r="549" spans="1:6" x14ac:dyDescent="0.25">
      <c r="A549" s="20"/>
      <c r="B549" s="4"/>
      <c r="C549" s="4"/>
      <c r="D549" s="4"/>
      <c r="E549" s="18"/>
      <c r="F549" s="4"/>
    </row>
    <row r="550" spans="1:6" x14ac:dyDescent="0.25">
      <c r="A550" s="20"/>
      <c r="B550" s="4"/>
      <c r="C550" s="4"/>
      <c r="D550" s="4"/>
      <c r="E550" s="18"/>
      <c r="F550" s="4"/>
    </row>
    <row r="551" spans="1:6" x14ac:dyDescent="0.25">
      <c r="A551" s="20"/>
      <c r="B551" s="4"/>
      <c r="C551" s="4"/>
      <c r="D551" s="4"/>
      <c r="E551" s="18"/>
      <c r="F551" s="4"/>
    </row>
    <row r="552" spans="1:6" x14ac:dyDescent="0.25">
      <c r="A552" s="20"/>
      <c r="B552" s="4"/>
      <c r="C552" s="4"/>
      <c r="D552" s="4"/>
      <c r="E552" s="18"/>
      <c r="F552" s="4"/>
    </row>
    <row r="553" spans="1:6" x14ac:dyDescent="0.25">
      <c r="A553" s="20"/>
      <c r="B553" s="4"/>
      <c r="C553" s="4"/>
      <c r="D553" s="4"/>
      <c r="E553" s="18"/>
      <c r="F553" s="4"/>
    </row>
    <row r="554" spans="1:6" x14ac:dyDescent="0.25">
      <c r="A554" s="20"/>
      <c r="B554" s="4"/>
      <c r="C554" s="4"/>
      <c r="D554" s="4"/>
      <c r="E554" s="18"/>
      <c r="F554" s="4"/>
    </row>
    <row r="555" spans="1:6" x14ac:dyDescent="0.25">
      <c r="A555" s="20"/>
      <c r="B555" s="4"/>
      <c r="C555" s="4"/>
      <c r="D555" s="4"/>
      <c r="E555" s="18"/>
      <c r="F555" s="4"/>
    </row>
    <row r="556" spans="1:6" x14ac:dyDescent="0.25">
      <c r="A556" s="20"/>
      <c r="B556" s="4"/>
      <c r="C556" s="4"/>
      <c r="D556" s="4"/>
      <c r="E556" s="18"/>
      <c r="F556" s="4"/>
    </row>
    <row r="557" spans="1:6" x14ac:dyDescent="0.25">
      <c r="A557" s="20"/>
      <c r="B557" s="4"/>
      <c r="C557" s="4"/>
      <c r="D557" s="4"/>
      <c r="E557" s="18"/>
      <c r="F557" s="4"/>
    </row>
    <row r="558" spans="1:6" x14ac:dyDescent="0.25">
      <c r="A558" s="20"/>
      <c r="B558" s="4"/>
      <c r="C558" s="4"/>
      <c r="D558" s="4"/>
      <c r="E558" s="18"/>
      <c r="F558" s="4"/>
    </row>
    <row r="559" spans="1:6" x14ac:dyDescent="0.25">
      <c r="A559" s="20"/>
      <c r="B559" s="4"/>
      <c r="C559" s="4"/>
      <c r="D559" s="4"/>
      <c r="E559" s="18"/>
      <c r="F559" s="4"/>
    </row>
    <row r="560" spans="1:6" x14ac:dyDescent="0.25">
      <c r="A560" s="20"/>
      <c r="B560" s="4"/>
      <c r="C560" s="4"/>
      <c r="D560" s="4"/>
      <c r="E560" s="18"/>
      <c r="F560" s="4"/>
    </row>
    <row r="561" spans="1:6" x14ac:dyDescent="0.25">
      <c r="A561" s="20"/>
      <c r="B561" s="4"/>
      <c r="C561" s="4"/>
      <c r="D561" s="4"/>
      <c r="E561" s="18"/>
      <c r="F561" s="4"/>
    </row>
    <row r="562" spans="1:6" x14ac:dyDescent="0.25">
      <c r="A562" s="20"/>
      <c r="B562" s="4"/>
      <c r="C562" s="4"/>
      <c r="D562" s="4"/>
      <c r="E562" s="18"/>
      <c r="F562" s="4"/>
    </row>
    <row r="563" spans="1:6" x14ac:dyDescent="0.25">
      <c r="A563" s="20"/>
      <c r="B563" s="4"/>
      <c r="C563" s="4"/>
      <c r="D563" s="4"/>
      <c r="E563" s="18"/>
      <c r="F563" s="4"/>
    </row>
    <row r="564" spans="1:6" x14ac:dyDescent="0.25">
      <c r="A564" s="20"/>
      <c r="B564" s="4"/>
      <c r="C564" s="4"/>
      <c r="D564" s="4"/>
      <c r="E564" s="18"/>
      <c r="F564" s="4"/>
    </row>
    <row r="565" spans="1:6" x14ac:dyDescent="0.25">
      <c r="A565" s="20"/>
      <c r="B565" s="4"/>
      <c r="C565" s="4"/>
      <c r="D565" s="4"/>
      <c r="E565" s="18"/>
      <c r="F565" s="4"/>
    </row>
    <row r="566" spans="1:6" x14ac:dyDescent="0.25">
      <c r="A566" s="20"/>
      <c r="B566" s="4"/>
      <c r="C566" s="4"/>
      <c r="D566" s="4"/>
      <c r="E566" s="18"/>
      <c r="F566" s="4"/>
    </row>
    <row r="567" spans="1:6" x14ac:dyDescent="0.25">
      <c r="A567" s="20"/>
      <c r="B567" s="4"/>
      <c r="C567" s="4"/>
      <c r="D567" s="4"/>
      <c r="E567" s="18"/>
      <c r="F567" s="4"/>
    </row>
    <row r="568" spans="1:6" x14ac:dyDescent="0.25">
      <c r="A568" s="20"/>
      <c r="B568" s="4"/>
      <c r="C568" s="4"/>
      <c r="D568" s="4"/>
      <c r="E568" s="18"/>
      <c r="F568" s="4"/>
    </row>
    <row r="569" spans="1:6" x14ac:dyDescent="0.25">
      <c r="A569" s="20"/>
      <c r="B569" s="4"/>
      <c r="C569" s="4"/>
      <c r="D569" s="4"/>
      <c r="E569" s="18"/>
      <c r="F569" s="4"/>
    </row>
    <row r="570" spans="1:6" x14ac:dyDescent="0.25">
      <c r="A570" s="20"/>
      <c r="B570" s="4"/>
      <c r="C570" s="4"/>
      <c r="D570" s="4"/>
      <c r="E570" s="18"/>
      <c r="F570" s="4"/>
    </row>
    <row r="571" spans="1:6" x14ac:dyDescent="0.25">
      <c r="A571" s="20"/>
      <c r="B571" s="4"/>
      <c r="C571" s="4"/>
      <c r="D571" s="4"/>
      <c r="E571" s="18"/>
      <c r="F571" s="4"/>
    </row>
    <row r="572" spans="1:6" x14ac:dyDescent="0.25">
      <c r="A572" s="20"/>
      <c r="B572" s="4"/>
      <c r="C572" s="4"/>
      <c r="D572" s="4"/>
      <c r="E572" s="18"/>
      <c r="F572" s="4"/>
    </row>
    <row r="573" spans="1:6" x14ac:dyDescent="0.25">
      <c r="A573" s="20"/>
      <c r="B573" s="4"/>
      <c r="C573" s="4"/>
      <c r="D573" s="4"/>
      <c r="E573" s="18"/>
      <c r="F573" s="4"/>
    </row>
    <row r="574" spans="1:6" x14ac:dyDescent="0.25">
      <c r="A574" s="20"/>
      <c r="B574" s="4"/>
      <c r="C574" s="4"/>
      <c r="D574" s="4"/>
      <c r="E574" s="18"/>
      <c r="F574" s="4"/>
    </row>
    <row r="575" spans="1:6" x14ac:dyDescent="0.25">
      <c r="A575" s="20"/>
      <c r="B575" s="4"/>
      <c r="C575" s="4"/>
      <c r="D575" s="4"/>
      <c r="E575" s="18"/>
      <c r="F575" s="4"/>
    </row>
    <row r="576" spans="1:6" x14ac:dyDescent="0.25">
      <c r="A576" s="20"/>
      <c r="B576" s="4"/>
      <c r="C576" s="4"/>
      <c r="D576" s="4"/>
      <c r="E576" s="18"/>
      <c r="F576" s="4"/>
    </row>
    <row r="577" spans="1:6" x14ac:dyDescent="0.25">
      <c r="A577" s="20"/>
      <c r="B577" s="4"/>
      <c r="C577" s="4"/>
      <c r="D577" s="4"/>
      <c r="E577" s="18"/>
      <c r="F577" s="4"/>
    </row>
    <row r="578" spans="1:6" x14ac:dyDescent="0.25">
      <c r="A578" s="20"/>
      <c r="B578" s="4"/>
      <c r="C578" s="4"/>
      <c r="D578" s="4"/>
      <c r="E578" s="18"/>
      <c r="F578" s="4"/>
    </row>
    <row r="579" spans="1:6" x14ac:dyDescent="0.25">
      <c r="A579" s="20"/>
      <c r="B579" s="4"/>
      <c r="C579" s="4"/>
      <c r="D579" s="4"/>
      <c r="E579" s="18"/>
      <c r="F579" s="4"/>
    </row>
    <row r="580" spans="1:6" x14ac:dyDescent="0.25">
      <c r="A580" s="20"/>
      <c r="B580" s="4"/>
      <c r="C580" s="4"/>
      <c r="D580" s="4"/>
      <c r="E580" s="18"/>
      <c r="F580" s="4"/>
    </row>
    <row r="581" spans="1:6" x14ac:dyDescent="0.25">
      <c r="A581" s="20"/>
      <c r="B581" s="4"/>
      <c r="C581" s="4"/>
      <c r="D581" s="4"/>
      <c r="E581" s="18"/>
      <c r="F581" s="4"/>
    </row>
    <row r="582" spans="1:6" x14ac:dyDescent="0.25">
      <c r="A582" s="20"/>
      <c r="B582" s="4"/>
      <c r="C582" s="4"/>
      <c r="D582" s="4"/>
      <c r="E582" s="18"/>
      <c r="F582" s="4"/>
    </row>
    <row r="583" spans="1:6" x14ac:dyDescent="0.25">
      <c r="A583" s="20"/>
      <c r="B583" s="4"/>
      <c r="C583" s="4"/>
      <c r="D583" s="4"/>
      <c r="E583" s="18"/>
      <c r="F583" s="4"/>
    </row>
    <row r="584" spans="1:6" x14ac:dyDescent="0.25">
      <c r="A584" s="20"/>
      <c r="B584" s="4"/>
      <c r="C584" s="4"/>
      <c r="D584" s="4"/>
      <c r="E584" s="18"/>
      <c r="F584" s="4"/>
    </row>
    <row r="585" spans="1:6" x14ac:dyDescent="0.25">
      <c r="A585" s="20"/>
      <c r="B585" s="4"/>
      <c r="C585" s="4"/>
      <c r="D585" s="4"/>
      <c r="E585" s="18"/>
      <c r="F585" s="4"/>
    </row>
    <row r="586" spans="1:6" x14ac:dyDescent="0.25">
      <c r="A586" s="20"/>
      <c r="B586" s="4"/>
      <c r="C586" s="4"/>
      <c r="D586" s="4"/>
      <c r="E586" s="18"/>
      <c r="F586" s="4"/>
    </row>
    <row r="587" spans="1:6" x14ac:dyDescent="0.25">
      <c r="A587" s="20"/>
      <c r="B587" s="4"/>
      <c r="C587" s="4"/>
      <c r="D587" s="4"/>
      <c r="E587" s="18"/>
      <c r="F587" s="4"/>
    </row>
    <row r="588" spans="1:6" x14ac:dyDescent="0.25">
      <c r="A588" s="20"/>
      <c r="B588" s="4"/>
      <c r="C588" s="4"/>
      <c r="D588" s="4"/>
      <c r="E588" s="18"/>
      <c r="F588" s="4"/>
    </row>
    <row r="589" spans="1:6" x14ac:dyDescent="0.25">
      <c r="A589" s="20"/>
      <c r="B589" s="4"/>
      <c r="C589" s="4"/>
      <c r="D589" s="4"/>
      <c r="E589" s="18"/>
      <c r="F589" s="4"/>
    </row>
    <row r="590" spans="1:6" x14ac:dyDescent="0.25">
      <c r="A590" s="20"/>
      <c r="B590" s="4"/>
      <c r="C590" s="4"/>
      <c r="D590" s="4"/>
      <c r="E590" s="18"/>
      <c r="F590" s="4"/>
    </row>
    <row r="591" spans="1:6" x14ac:dyDescent="0.25">
      <c r="A591" s="20"/>
      <c r="B591" s="4"/>
      <c r="C591" s="4"/>
      <c r="D591" s="4"/>
      <c r="E591" s="18"/>
      <c r="F591" s="4"/>
    </row>
    <row r="592" spans="1:6" x14ac:dyDescent="0.25">
      <c r="A592" s="20"/>
      <c r="B592" s="4"/>
      <c r="C592" s="4"/>
      <c r="D592" s="4"/>
      <c r="E592" s="18"/>
      <c r="F592" s="4"/>
    </row>
    <row r="593" spans="1:6" x14ac:dyDescent="0.25">
      <c r="A593" s="20"/>
      <c r="B593" s="4"/>
      <c r="C593" s="4"/>
      <c r="D593" s="4"/>
      <c r="E593" s="18"/>
      <c r="F593" s="4"/>
    </row>
    <row r="594" spans="1:6" x14ac:dyDescent="0.25">
      <c r="A594" s="20"/>
      <c r="B594" s="4"/>
      <c r="C594" s="4"/>
      <c r="D594" s="4"/>
      <c r="E594" s="18"/>
      <c r="F594" s="4"/>
    </row>
    <row r="595" spans="1:6" x14ac:dyDescent="0.25">
      <c r="A595" s="20"/>
      <c r="B595" s="4"/>
      <c r="C595" s="4"/>
      <c r="D595" s="4"/>
      <c r="E595" s="18"/>
      <c r="F595" s="4"/>
    </row>
    <row r="596" spans="1:6" x14ac:dyDescent="0.25">
      <c r="A596" s="20"/>
      <c r="B596" s="4"/>
      <c r="C596" s="4"/>
      <c r="D596" s="4"/>
      <c r="E596" s="18"/>
      <c r="F596" s="4"/>
    </row>
    <row r="597" spans="1:6" x14ac:dyDescent="0.25">
      <c r="A597" s="20"/>
      <c r="B597" s="4"/>
      <c r="C597" s="4"/>
      <c r="D597" s="4"/>
      <c r="E597" s="18"/>
      <c r="F597" s="4"/>
    </row>
    <row r="598" spans="1:6" x14ac:dyDescent="0.25">
      <c r="A598" s="20"/>
      <c r="B598" s="4"/>
      <c r="C598" s="4"/>
      <c r="D598" s="4"/>
      <c r="E598" s="18"/>
      <c r="F598" s="4"/>
    </row>
    <row r="599" spans="1:6" x14ac:dyDescent="0.25">
      <c r="A599" s="20"/>
      <c r="B599" s="4"/>
      <c r="C599" s="4"/>
      <c r="D599" s="4"/>
      <c r="E599" s="18"/>
      <c r="F599" s="4"/>
    </row>
    <row r="600" spans="1:6" x14ac:dyDescent="0.25">
      <c r="A600" s="20"/>
      <c r="B600" s="4"/>
      <c r="C600" s="4"/>
      <c r="D600" s="4"/>
      <c r="E600" s="18"/>
      <c r="F600" s="4"/>
    </row>
    <row r="601" spans="1:6" x14ac:dyDescent="0.25">
      <c r="A601" s="20"/>
      <c r="B601" s="4"/>
      <c r="C601" s="4"/>
      <c r="D601" s="4"/>
      <c r="E601" s="18"/>
      <c r="F601" s="4"/>
    </row>
    <row r="602" spans="1:6" x14ac:dyDescent="0.25">
      <c r="A602" s="20"/>
      <c r="B602" s="4"/>
      <c r="C602" s="4"/>
      <c r="D602" s="4"/>
      <c r="E602" s="18"/>
      <c r="F602" s="4"/>
    </row>
    <row r="603" spans="1:6" x14ac:dyDescent="0.25">
      <c r="A603" s="20"/>
      <c r="B603" s="4"/>
      <c r="C603" s="4"/>
      <c r="D603" s="4"/>
      <c r="E603" s="18"/>
      <c r="F603" s="4"/>
    </row>
    <row r="604" spans="1:6" x14ac:dyDescent="0.25">
      <c r="A604" s="20"/>
      <c r="B604" s="4"/>
      <c r="C604" s="4"/>
      <c r="D604" s="4"/>
      <c r="E604" s="18"/>
      <c r="F604" s="4"/>
    </row>
    <row r="605" spans="1:6" x14ac:dyDescent="0.25">
      <c r="A605" s="20"/>
      <c r="B605" s="4"/>
      <c r="C605" s="4"/>
      <c r="D605" s="4"/>
      <c r="E605" s="18"/>
      <c r="F605" s="4"/>
    </row>
    <row r="606" spans="1:6" x14ac:dyDescent="0.25">
      <c r="A606" s="20"/>
      <c r="B606" s="4"/>
      <c r="C606" s="4"/>
      <c r="D606" s="4"/>
      <c r="E606" s="18"/>
      <c r="F606" s="4"/>
    </row>
    <row r="607" spans="1:6" x14ac:dyDescent="0.25">
      <c r="A607" s="20"/>
      <c r="B607" s="4"/>
      <c r="C607" s="4"/>
      <c r="D607" s="4"/>
      <c r="E607" s="18"/>
      <c r="F607" s="4"/>
    </row>
    <row r="608" spans="1:6" x14ac:dyDescent="0.25">
      <c r="A608" s="20"/>
      <c r="B608" s="4"/>
      <c r="C608" s="4"/>
      <c r="D608" s="4"/>
      <c r="E608" s="18"/>
      <c r="F608" s="4"/>
    </row>
    <row r="609" spans="1:6" x14ac:dyDescent="0.25">
      <c r="A609" s="20"/>
      <c r="B609" s="4"/>
      <c r="C609" s="4"/>
      <c r="D609" s="4"/>
      <c r="E609" s="18"/>
      <c r="F609" s="4"/>
    </row>
    <row r="610" spans="1:6" x14ac:dyDescent="0.25">
      <c r="A610" s="20"/>
      <c r="B610" s="4"/>
      <c r="C610" s="4"/>
      <c r="D610" s="4"/>
      <c r="E610" s="18"/>
      <c r="F610" s="4"/>
    </row>
    <row r="611" spans="1:6" x14ac:dyDescent="0.25">
      <c r="A611" s="20"/>
      <c r="B611" s="4"/>
      <c r="C611" s="4"/>
      <c r="D611" s="4"/>
      <c r="E611" s="18"/>
      <c r="F611" s="4"/>
    </row>
    <row r="612" spans="1:6" x14ac:dyDescent="0.25">
      <c r="A612" s="20"/>
      <c r="B612" s="4"/>
      <c r="C612" s="4"/>
      <c r="D612" s="4"/>
      <c r="E612" s="18"/>
      <c r="F612" s="4"/>
    </row>
    <row r="613" spans="1:6" x14ac:dyDescent="0.25">
      <c r="A613" s="20"/>
      <c r="B613" s="4"/>
      <c r="C613" s="4"/>
      <c r="D613" s="4"/>
      <c r="E613" s="18"/>
      <c r="F613" s="4"/>
    </row>
    <row r="614" spans="1:6" x14ac:dyDescent="0.25">
      <c r="A614" s="20"/>
      <c r="B614" s="4"/>
      <c r="C614" s="4"/>
      <c r="D614" s="4"/>
      <c r="E614" s="18"/>
      <c r="F614" s="4"/>
    </row>
    <row r="615" spans="1:6" x14ac:dyDescent="0.25">
      <c r="A615" s="20"/>
      <c r="B615" s="4"/>
      <c r="C615" s="4"/>
      <c r="D615" s="4"/>
      <c r="E615" s="18"/>
      <c r="F615" s="4"/>
    </row>
    <row r="616" spans="1:6" x14ac:dyDescent="0.25">
      <c r="A616" s="20"/>
      <c r="B616" s="4"/>
      <c r="C616" s="4"/>
      <c r="D616" s="4"/>
      <c r="E616" s="18"/>
      <c r="F616" s="4"/>
    </row>
    <row r="617" spans="1:6" x14ac:dyDescent="0.25">
      <c r="A617" s="20"/>
      <c r="B617" s="4"/>
      <c r="C617" s="4"/>
      <c r="D617" s="4"/>
      <c r="E617" s="18"/>
      <c r="F617" s="4"/>
    </row>
    <row r="618" spans="1:6" x14ac:dyDescent="0.25">
      <c r="A618" s="20"/>
      <c r="B618" s="4"/>
      <c r="C618" s="4"/>
      <c r="D618" s="4"/>
      <c r="E618" s="18"/>
      <c r="F618" s="4"/>
    </row>
    <row r="619" spans="1:6" x14ac:dyDescent="0.25">
      <c r="A619" s="20"/>
      <c r="B619" s="4"/>
      <c r="C619" s="4"/>
      <c r="D619" s="4"/>
      <c r="E619" s="18"/>
      <c r="F619" s="4"/>
    </row>
    <row r="620" spans="1:6" x14ac:dyDescent="0.25">
      <c r="A620" s="20"/>
      <c r="B620" s="4"/>
      <c r="C620" s="4"/>
      <c r="D620" s="4"/>
      <c r="E620" s="18"/>
      <c r="F620" s="4"/>
    </row>
    <row r="621" spans="1:6" x14ac:dyDescent="0.25">
      <c r="A621" s="20"/>
      <c r="B621" s="4"/>
      <c r="C621" s="4"/>
      <c r="D621" s="4"/>
      <c r="E621" s="18"/>
      <c r="F621" s="4"/>
    </row>
    <row r="622" spans="1:6" x14ac:dyDescent="0.25">
      <c r="A622" s="20"/>
      <c r="B622" s="4"/>
      <c r="C622" s="4"/>
      <c r="D622" s="4"/>
      <c r="E622" s="18"/>
      <c r="F622" s="4"/>
    </row>
    <row r="623" spans="1:6" x14ac:dyDescent="0.25">
      <c r="A623" s="20"/>
      <c r="B623" s="4"/>
      <c r="C623" s="4"/>
      <c r="D623" s="4"/>
      <c r="E623" s="18"/>
      <c r="F623" s="4"/>
    </row>
    <row r="624" spans="1:6" x14ac:dyDescent="0.25">
      <c r="A624" s="20"/>
      <c r="B624" s="4"/>
      <c r="C624" s="4"/>
      <c r="D624" s="4"/>
      <c r="E624" s="18"/>
      <c r="F624" s="4"/>
    </row>
    <row r="625" spans="1:6" x14ac:dyDescent="0.25">
      <c r="A625" s="20"/>
      <c r="B625" s="4"/>
      <c r="C625" s="4"/>
      <c r="D625" s="4"/>
      <c r="E625" s="18"/>
      <c r="F625" s="4"/>
    </row>
    <row r="626" spans="1:6" x14ac:dyDescent="0.25">
      <c r="A626" s="20"/>
      <c r="B626" s="4"/>
      <c r="C626" s="4"/>
      <c r="D626" s="4"/>
      <c r="E626" s="18"/>
      <c r="F626" s="4"/>
    </row>
    <row r="627" spans="1:6" x14ac:dyDescent="0.25">
      <c r="A627" s="20"/>
      <c r="B627" s="4"/>
      <c r="C627" s="4"/>
      <c r="D627" s="4"/>
      <c r="E627" s="18"/>
      <c r="F627" s="4"/>
    </row>
    <row r="628" spans="1:6" x14ac:dyDescent="0.25">
      <c r="A628" s="20"/>
      <c r="B628" s="4"/>
      <c r="C628" s="4"/>
      <c r="D628" s="4"/>
      <c r="E628" s="18"/>
      <c r="F628" s="4"/>
    </row>
    <row r="629" spans="1:6" x14ac:dyDescent="0.25">
      <c r="A629" s="20"/>
      <c r="B629" s="4"/>
      <c r="C629" s="4"/>
      <c r="D629" s="4"/>
      <c r="E629" s="18"/>
      <c r="F629" s="4"/>
    </row>
    <row r="630" spans="1:6" x14ac:dyDescent="0.25">
      <c r="A630" s="20"/>
      <c r="B630" s="4"/>
      <c r="C630" s="4"/>
      <c r="D630" s="4"/>
      <c r="E630" s="18"/>
      <c r="F630" s="4"/>
    </row>
    <row r="631" spans="1:6" x14ac:dyDescent="0.25">
      <c r="A631" s="20"/>
      <c r="B631" s="4"/>
      <c r="C631" s="4"/>
      <c r="D631" s="4"/>
      <c r="E631" s="18"/>
      <c r="F631" s="4"/>
    </row>
    <row r="632" spans="1:6" x14ac:dyDescent="0.25">
      <c r="A632" s="20"/>
      <c r="B632" s="4"/>
      <c r="C632" s="4"/>
      <c r="D632" s="4"/>
      <c r="E632" s="18"/>
      <c r="F632" s="4"/>
    </row>
    <row r="633" spans="1:6" x14ac:dyDescent="0.25">
      <c r="A633" s="20"/>
      <c r="B633" s="4"/>
      <c r="C633" s="4"/>
      <c r="D633" s="4"/>
      <c r="E633" s="18"/>
      <c r="F633" s="4"/>
    </row>
    <row r="634" spans="1:6" x14ac:dyDescent="0.25">
      <c r="A634" s="20"/>
      <c r="B634" s="4"/>
      <c r="C634" s="4"/>
      <c r="D634" s="4"/>
      <c r="E634" s="18"/>
      <c r="F634" s="4"/>
    </row>
    <row r="635" spans="1:6" x14ac:dyDescent="0.25">
      <c r="A635" s="20"/>
      <c r="B635" s="4"/>
      <c r="C635" s="4"/>
      <c r="D635" s="4"/>
      <c r="E635" s="18"/>
      <c r="F635" s="4"/>
    </row>
    <row r="636" spans="1:6" x14ac:dyDescent="0.25">
      <c r="A636" s="20"/>
      <c r="B636" s="4"/>
      <c r="C636" s="4"/>
      <c r="D636" s="4"/>
      <c r="E636" s="18"/>
      <c r="F636" s="4"/>
    </row>
    <row r="637" spans="1:6" x14ac:dyDescent="0.25">
      <c r="A637" s="20"/>
      <c r="B637" s="4"/>
      <c r="C637" s="4"/>
      <c r="D637" s="4"/>
      <c r="E637" s="18"/>
      <c r="F637" s="4"/>
    </row>
    <row r="638" spans="1:6" x14ac:dyDescent="0.25">
      <c r="A638" s="20"/>
      <c r="B638" s="4"/>
      <c r="C638" s="4"/>
      <c r="D638" s="4"/>
      <c r="E638" s="18"/>
      <c r="F638" s="4"/>
    </row>
    <row r="639" spans="1:6" x14ac:dyDescent="0.25">
      <c r="A639" s="20"/>
      <c r="B639" s="4"/>
      <c r="C639" s="4"/>
      <c r="D639" s="4"/>
      <c r="E639" s="18"/>
      <c r="F639" s="4"/>
    </row>
    <row r="640" spans="1:6" x14ac:dyDescent="0.25">
      <c r="A640" s="20"/>
      <c r="B640" s="4"/>
      <c r="C640" s="4"/>
      <c r="D640" s="4"/>
      <c r="E640" s="18"/>
      <c r="F640" s="4"/>
    </row>
    <row r="641" spans="1:6" x14ac:dyDescent="0.25">
      <c r="A641" s="20"/>
      <c r="B641" s="4"/>
      <c r="C641" s="4"/>
      <c r="D641" s="4"/>
      <c r="E641" s="18"/>
      <c r="F641" s="4"/>
    </row>
    <row r="642" spans="1:6" x14ac:dyDescent="0.25">
      <c r="A642" s="20"/>
      <c r="B642" s="4"/>
      <c r="C642" s="4"/>
      <c r="D642" s="4"/>
      <c r="E642" s="18"/>
      <c r="F642" s="4"/>
    </row>
    <row r="643" spans="1:6" x14ac:dyDescent="0.25">
      <c r="A643" s="20"/>
      <c r="B643" s="4"/>
      <c r="C643" s="4"/>
      <c r="D643" s="4"/>
      <c r="E643" s="18"/>
      <c r="F643" s="4"/>
    </row>
    <row r="644" spans="1:6" x14ac:dyDescent="0.25">
      <c r="A644" s="20"/>
      <c r="B644" s="4"/>
      <c r="C644" s="4"/>
      <c r="D644" s="4"/>
      <c r="E644" s="18"/>
      <c r="F644" s="4"/>
    </row>
    <row r="645" spans="1:6" x14ac:dyDescent="0.25">
      <c r="A645" s="20"/>
      <c r="B645" s="4"/>
      <c r="C645" s="4"/>
      <c r="D645" s="4"/>
      <c r="E645" s="18"/>
      <c r="F645" s="4"/>
    </row>
    <row r="646" spans="1:6" x14ac:dyDescent="0.25">
      <c r="A646" s="20"/>
      <c r="B646" s="4"/>
      <c r="C646" s="4"/>
      <c r="D646" s="4"/>
      <c r="E646" s="18"/>
      <c r="F646" s="4"/>
    </row>
    <row r="647" spans="1:6" x14ac:dyDescent="0.25">
      <c r="A647" s="20"/>
      <c r="B647" s="4"/>
      <c r="C647" s="4"/>
      <c r="D647" s="4"/>
      <c r="E647" s="18"/>
      <c r="F647" s="4"/>
    </row>
    <row r="648" spans="1:6" x14ac:dyDescent="0.25">
      <c r="A648" s="20"/>
      <c r="B648" s="4"/>
      <c r="C648" s="4"/>
      <c r="D648" s="4"/>
      <c r="E648" s="18"/>
      <c r="F648" s="4"/>
    </row>
    <row r="649" spans="1:6" x14ac:dyDescent="0.25">
      <c r="A649" s="20"/>
      <c r="B649" s="4"/>
      <c r="C649" s="4"/>
      <c r="D649" s="4"/>
      <c r="E649" s="18"/>
      <c r="F649" s="4"/>
    </row>
    <row r="650" spans="1:6" x14ac:dyDescent="0.25">
      <c r="A650" s="20"/>
      <c r="B650" s="4"/>
      <c r="C650" s="4"/>
      <c r="D650" s="4"/>
      <c r="E650" s="18"/>
      <c r="F650" s="4"/>
    </row>
    <row r="651" spans="1:6" x14ac:dyDescent="0.25">
      <c r="A651" s="20"/>
      <c r="B651" s="4"/>
      <c r="C651" s="4"/>
      <c r="D651" s="4"/>
      <c r="E651" s="18"/>
      <c r="F651" s="4"/>
    </row>
    <row r="652" spans="1:6" x14ac:dyDescent="0.25">
      <c r="A652" s="20"/>
      <c r="B652" s="4"/>
      <c r="C652" s="4"/>
      <c r="D652" s="4"/>
      <c r="E652" s="18"/>
      <c r="F652" s="4"/>
    </row>
    <row r="653" spans="1:6" x14ac:dyDescent="0.25">
      <c r="A653" s="20"/>
      <c r="B653" s="4"/>
      <c r="C653" s="4"/>
      <c r="D653" s="4"/>
      <c r="E653" s="18"/>
      <c r="F653" s="4"/>
    </row>
    <row r="654" spans="1:6" x14ac:dyDescent="0.25">
      <c r="A654" s="20"/>
      <c r="B654" s="4"/>
      <c r="C654" s="4"/>
      <c r="D654" s="4"/>
      <c r="E654" s="18"/>
      <c r="F654" s="4"/>
    </row>
    <row r="655" spans="1:6" x14ac:dyDescent="0.25">
      <c r="A655" s="20"/>
      <c r="B655" s="4"/>
      <c r="C655" s="4"/>
      <c r="D655" s="4"/>
      <c r="E655" s="18"/>
      <c r="F655" s="4"/>
    </row>
    <row r="656" spans="1:6" x14ac:dyDescent="0.25">
      <c r="A656" s="20"/>
      <c r="B656" s="4"/>
      <c r="C656" s="4"/>
      <c r="D656" s="4"/>
      <c r="E656" s="18"/>
      <c r="F656" s="4"/>
    </row>
    <row r="657" spans="1:6" x14ac:dyDescent="0.25">
      <c r="A657" s="20"/>
      <c r="B657" s="4"/>
      <c r="C657" s="4"/>
      <c r="D657" s="4"/>
      <c r="E657" s="18"/>
      <c r="F657" s="4"/>
    </row>
    <row r="658" spans="1:6" x14ac:dyDescent="0.25">
      <c r="A658" s="20"/>
      <c r="B658" s="4"/>
      <c r="C658" s="4"/>
      <c r="D658" s="4"/>
      <c r="E658" s="18"/>
      <c r="F658" s="4"/>
    </row>
    <row r="659" spans="1:6" x14ac:dyDescent="0.25">
      <c r="A659" s="20"/>
      <c r="B659" s="4"/>
      <c r="C659" s="4"/>
      <c r="D659" s="4"/>
      <c r="E659" s="18"/>
      <c r="F659" s="4"/>
    </row>
    <row r="660" spans="1:6" x14ac:dyDescent="0.25">
      <c r="A660" s="20"/>
      <c r="B660" s="4"/>
      <c r="C660" s="4"/>
      <c r="D660" s="4"/>
      <c r="E660" s="18"/>
      <c r="F660" s="4"/>
    </row>
    <row r="661" spans="1:6" x14ac:dyDescent="0.25">
      <c r="A661" s="20"/>
      <c r="B661" s="4"/>
      <c r="C661" s="4"/>
      <c r="D661" s="4"/>
      <c r="E661" s="18"/>
      <c r="F661" s="4"/>
    </row>
    <row r="662" spans="1:6" x14ac:dyDescent="0.25">
      <c r="A662" s="20"/>
      <c r="B662" s="4"/>
      <c r="C662" s="4"/>
      <c r="D662" s="4"/>
      <c r="E662" s="18"/>
      <c r="F662" s="4"/>
    </row>
    <row r="663" spans="1:6" x14ac:dyDescent="0.25">
      <c r="A663" s="20"/>
      <c r="B663" s="4"/>
      <c r="C663" s="4"/>
      <c r="D663" s="4"/>
      <c r="E663" s="18"/>
      <c r="F663" s="4"/>
    </row>
    <row r="664" spans="1:6" x14ac:dyDescent="0.25">
      <c r="A664" s="20"/>
      <c r="B664" s="4"/>
      <c r="C664" s="4"/>
      <c r="D664" s="4"/>
      <c r="E664" s="18"/>
      <c r="F664" s="4"/>
    </row>
    <row r="665" spans="1:6" x14ac:dyDescent="0.25">
      <c r="A665" s="20"/>
      <c r="B665" s="4"/>
      <c r="C665" s="4"/>
      <c r="D665" s="4"/>
      <c r="E665" s="18"/>
      <c r="F665" s="4"/>
    </row>
    <row r="666" spans="1:6" x14ac:dyDescent="0.25">
      <c r="A666" s="20"/>
      <c r="B666" s="4"/>
      <c r="C666" s="4"/>
      <c r="D666" s="4"/>
      <c r="E666" s="18"/>
      <c r="F666" s="4"/>
    </row>
    <row r="667" spans="1:6" x14ac:dyDescent="0.25">
      <c r="A667" s="20"/>
      <c r="B667" s="4"/>
      <c r="C667" s="4"/>
      <c r="D667" s="4"/>
      <c r="E667" s="18"/>
      <c r="F667" s="4"/>
    </row>
    <row r="668" spans="1:6" x14ac:dyDescent="0.25">
      <c r="A668" s="20"/>
      <c r="B668" s="4"/>
      <c r="C668" s="4"/>
      <c r="D668" s="4"/>
      <c r="E668" s="18"/>
      <c r="F668" s="4"/>
    </row>
    <row r="669" spans="1:6" x14ac:dyDescent="0.25">
      <c r="A669" s="20"/>
      <c r="B669" s="4"/>
      <c r="C669" s="4"/>
      <c r="D669" s="4"/>
      <c r="E669" s="18"/>
      <c r="F669" s="4"/>
    </row>
    <row r="670" spans="1:6" x14ac:dyDescent="0.25">
      <c r="A670" s="20"/>
      <c r="B670" s="4"/>
      <c r="C670" s="4"/>
      <c r="D670" s="4"/>
      <c r="E670" s="18"/>
      <c r="F670" s="4"/>
    </row>
    <row r="671" spans="1:6" x14ac:dyDescent="0.25">
      <c r="A671" s="20"/>
      <c r="B671" s="4"/>
      <c r="C671" s="4"/>
      <c r="D671" s="4"/>
      <c r="E671" s="18"/>
      <c r="F671" s="4"/>
    </row>
    <row r="672" spans="1:6" x14ac:dyDescent="0.25">
      <c r="A672" s="20"/>
      <c r="B672" s="4"/>
      <c r="C672" s="4"/>
      <c r="D672" s="4"/>
      <c r="E672" s="18"/>
      <c r="F672" s="4"/>
    </row>
    <row r="673" spans="1:6" x14ac:dyDescent="0.25">
      <c r="A673" s="20"/>
      <c r="B673" s="4"/>
      <c r="C673" s="4"/>
      <c r="D673" s="4"/>
      <c r="E673" s="18"/>
      <c r="F673" s="4"/>
    </row>
    <row r="674" spans="1:6" x14ac:dyDescent="0.25">
      <c r="A674" s="20"/>
      <c r="B674" s="4"/>
      <c r="C674" s="4"/>
      <c r="D674" s="4"/>
      <c r="E674" s="18"/>
      <c r="F674" s="4"/>
    </row>
    <row r="675" spans="1:6" x14ac:dyDescent="0.25">
      <c r="A675" s="20"/>
      <c r="B675" s="4"/>
      <c r="C675" s="4"/>
      <c r="D675" s="4"/>
      <c r="E675" s="18"/>
      <c r="F675" s="4"/>
    </row>
    <row r="676" spans="1:6" x14ac:dyDescent="0.25">
      <c r="A676" s="20"/>
      <c r="B676" s="4"/>
      <c r="C676" s="4"/>
      <c r="D676" s="4"/>
      <c r="E676" s="18"/>
      <c r="F676" s="4"/>
    </row>
    <row r="677" spans="1:6" x14ac:dyDescent="0.25">
      <c r="A677" s="20"/>
      <c r="B677" s="4"/>
      <c r="C677" s="4"/>
      <c r="D677" s="4"/>
      <c r="E677" s="18"/>
      <c r="F677" s="4"/>
    </row>
    <row r="678" spans="1:6" x14ac:dyDescent="0.25">
      <c r="A678" s="20"/>
      <c r="B678" s="4"/>
      <c r="C678" s="4"/>
      <c r="D678" s="4"/>
      <c r="E678" s="18"/>
      <c r="F678" s="4"/>
    </row>
    <row r="679" spans="1:6" x14ac:dyDescent="0.25">
      <c r="A679" s="20"/>
      <c r="B679" s="4"/>
      <c r="C679" s="4"/>
      <c r="D679" s="4"/>
      <c r="E679" s="18"/>
      <c r="F679" s="4"/>
    </row>
    <row r="680" spans="1:6" x14ac:dyDescent="0.25">
      <c r="A680" s="20"/>
      <c r="B680" s="4"/>
      <c r="C680" s="4"/>
      <c r="D680" s="4"/>
      <c r="E680" s="18"/>
      <c r="F680" s="4"/>
    </row>
    <row r="681" spans="1:6" x14ac:dyDescent="0.25">
      <c r="A681" s="20"/>
      <c r="B681" s="4"/>
      <c r="C681" s="4"/>
      <c r="D681" s="4"/>
      <c r="E681" s="18"/>
      <c r="F681" s="4"/>
    </row>
    <row r="682" spans="1:6" x14ac:dyDescent="0.25">
      <c r="A682" s="20"/>
      <c r="B682" s="4"/>
      <c r="C682" s="4"/>
      <c r="D682" s="4"/>
      <c r="E682" s="18"/>
      <c r="F682" s="4"/>
    </row>
    <row r="683" spans="1:6" x14ac:dyDescent="0.25">
      <c r="A683" s="20"/>
      <c r="B683" s="4"/>
      <c r="C683" s="4"/>
      <c r="D683" s="4"/>
      <c r="E683" s="18"/>
      <c r="F683" s="4"/>
    </row>
    <row r="684" spans="1:6" x14ac:dyDescent="0.25">
      <c r="A684" s="20"/>
      <c r="B684" s="4"/>
      <c r="C684" s="4"/>
      <c r="D684" s="4"/>
      <c r="E684" s="18"/>
      <c r="F684" s="4"/>
    </row>
    <row r="685" spans="1:6" x14ac:dyDescent="0.25">
      <c r="A685" s="20"/>
      <c r="B685" s="4"/>
      <c r="C685" s="4"/>
      <c r="D685" s="4"/>
      <c r="E685" s="18"/>
      <c r="F685" s="4"/>
    </row>
    <row r="686" spans="1:6" x14ac:dyDescent="0.25">
      <c r="A686" s="20"/>
      <c r="B686" s="4"/>
      <c r="C686" s="4"/>
      <c r="D686" s="4"/>
      <c r="E686" s="18"/>
      <c r="F686" s="4"/>
    </row>
    <row r="687" spans="1:6" x14ac:dyDescent="0.25">
      <c r="A687" s="20"/>
      <c r="B687" s="4"/>
      <c r="C687" s="4"/>
      <c r="D687" s="4"/>
      <c r="E687" s="18"/>
      <c r="F687" s="4"/>
    </row>
    <row r="688" spans="1:6" x14ac:dyDescent="0.25">
      <c r="A688" s="20"/>
      <c r="B688" s="4"/>
      <c r="C688" s="4"/>
      <c r="D688" s="4"/>
      <c r="E688" s="18"/>
      <c r="F688" s="4"/>
    </row>
    <row r="689" spans="1:6" x14ac:dyDescent="0.25">
      <c r="A689" s="20"/>
      <c r="B689" s="4"/>
      <c r="C689" s="4"/>
      <c r="D689" s="4"/>
      <c r="E689" s="18"/>
      <c r="F689" s="4"/>
    </row>
    <row r="690" spans="1:6" x14ac:dyDescent="0.25">
      <c r="A690" s="20"/>
      <c r="B690" s="4"/>
      <c r="C690" s="4"/>
      <c r="D690" s="4"/>
      <c r="E690" s="18"/>
      <c r="F690" s="4"/>
    </row>
    <row r="691" spans="1:6" x14ac:dyDescent="0.25">
      <c r="A691" s="20"/>
      <c r="B691" s="4"/>
      <c r="C691" s="4"/>
      <c r="D691" s="4"/>
      <c r="E691" s="18"/>
      <c r="F691" s="4"/>
    </row>
    <row r="692" spans="1:6" x14ac:dyDescent="0.25">
      <c r="A692" s="20"/>
      <c r="B692" s="4"/>
      <c r="C692" s="4"/>
      <c r="D692" s="4"/>
      <c r="E692" s="18"/>
      <c r="F692" s="4"/>
    </row>
    <row r="693" spans="1:6" x14ac:dyDescent="0.25">
      <c r="A693" s="20"/>
      <c r="B693" s="4"/>
      <c r="C693" s="4"/>
      <c r="D693" s="4"/>
      <c r="E693" s="18"/>
      <c r="F693" s="4"/>
    </row>
    <row r="694" spans="1:6" x14ac:dyDescent="0.25">
      <c r="A694" s="20"/>
      <c r="B694" s="4"/>
      <c r="C694" s="4"/>
      <c r="D694" s="4"/>
      <c r="E694" s="18"/>
      <c r="F694" s="4"/>
    </row>
    <row r="695" spans="1:6" x14ac:dyDescent="0.25">
      <c r="A695" s="20"/>
      <c r="B695" s="4"/>
      <c r="C695" s="4"/>
      <c r="D695" s="4"/>
      <c r="E695" s="18"/>
      <c r="F695" s="4"/>
    </row>
    <row r="696" spans="1:6" x14ac:dyDescent="0.25">
      <c r="A696" s="20"/>
      <c r="B696" s="4"/>
      <c r="C696" s="4"/>
      <c r="D696" s="4"/>
      <c r="E696" s="18"/>
      <c r="F696" s="4"/>
    </row>
    <row r="697" spans="1:6" x14ac:dyDescent="0.25">
      <c r="A697" s="20"/>
      <c r="B697" s="4"/>
      <c r="C697" s="4"/>
      <c r="D697" s="4"/>
      <c r="E697" s="18"/>
      <c r="F697" s="4"/>
    </row>
    <row r="698" spans="1:6" x14ac:dyDescent="0.25">
      <c r="A698" s="20"/>
      <c r="B698" s="4"/>
      <c r="C698" s="4"/>
      <c r="D698" s="4"/>
      <c r="E698" s="18"/>
      <c r="F698" s="4"/>
    </row>
    <row r="699" spans="1:6" x14ac:dyDescent="0.25">
      <c r="A699" s="20"/>
      <c r="B699" s="4"/>
      <c r="C699" s="4"/>
      <c r="D699" s="4"/>
      <c r="E699" s="18"/>
      <c r="F699" s="4"/>
    </row>
    <row r="700" spans="1:6" x14ac:dyDescent="0.25">
      <c r="A700" s="20"/>
      <c r="B700" s="4"/>
      <c r="C700" s="4"/>
      <c r="D700" s="4"/>
      <c r="E700" s="18"/>
      <c r="F700" s="4"/>
    </row>
    <row r="701" spans="1:6" x14ac:dyDescent="0.25">
      <c r="A701" s="20"/>
      <c r="B701" s="4"/>
      <c r="C701" s="4"/>
      <c r="D701" s="4"/>
      <c r="E701" s="18"/>
      <c r="F701" s="4"/>
    </row>
    <row r="702" spans="1:6" x14ac:dyDescent="0.25">
      <c r="A702" s="20"/>
      <c r="B702" s="4"/>
      <c r="C702" s="4"/>
      <c r="D702" s="4"/>
      <c r="E702" s="18"/>
      <c r="F702" s="4"/>
    </row>
    <row r="703" spans="1:6" x14ac:dyDescent="0.25">
      <c r="A703" s="20"/>
      <c r="B703" s="4"/>
      <c r="C703" s="4"/>
      <c r="D703" s="4"/>
      <c r="E703" s="18"/>
      <c r="F703" s="4"/>
    </row>
    <row r="704" spans="1:6" x14ac:dyDescent="0.25">
      <c r="A704" s="20"/>
      <c r="B704" s="4"/>
      <c r="C704" s="4"/>
      <c r="D704" s="4"/>
      <c r="E704" s="18"/>
      <c r="F704" s="4"/>
    </row>
    <row r="705" spans="1:6" x14ac:dyDescent="0.25">
      <c r="A705" s="20"/>
      <c r="B705" s="4"/>
      <c r="C705" s="4"/>
      <c r="D705" s="4"/>
      <c r="E705" s="18"/>
      <c r="F705" s="4"/>
    </row>
    <row r="706" spans="1:6" x14ac:dyDescent="0.25">
      <c r="A706" s="20"/>
      <c r="B706" s="4"/>
      <c r="C706" s="4"/>
      <c r="D706" s="4"/>
      <c r="E706" s="18"/>
      <c r="F706" s="4"/>
    </row>
    <row r="707" spans="1:6" x14ac:dyDescent="0.25">
      <c r="A707" s="20"/>
      <c r="B707" s="4"/>
      <c r="C707" s="4"/>
      <c r="D707" s="4"/>
      <c r="E707" s="18"/>
      <c r="F707" s="4"/>
    </row>
    <row r="708" spans="1:6" x14ac:dyDescent="0.25">
      <c r="A708" s="20"/>
      <c r="B708" s="4"/>
      <c r="C708" s="4"/>
      <c r="D708" s="4"/>
      <c r="E708" s="18"/>
      <c r="F708" s="4"/>
    </row>
    <row r="709" spans="1:6" x14ac:dyDescent="0.25">
      <c r="A709" s="20"/>
      <c r="B709" s="4"/>
      <c r="C709" s="4"/>
      <c r="D709" s="4"/>
      <c r="E709" s="18"/>
      <c r="F709" s="4"/>
    </row>
    <row r="710" spans="1:6" x14ac:dyDescent="0.25">
      <c r="A710" s="20"/>
      <c r="B710" s="4"/>
      <c r="C710" s="4"/>
      <c r="D710" s="4"/>
      <c r="E710" s="18"/>
      <c r="F710" s="4"/>
    </row>
    <row r="711" spans="1:6" x14ac:dyDescent="0.25">
      <c r="A711" s="20"/>
      <c r="B711" s="4"/>
      <c r="C711" s="4"/>
      <c r="D711" s="4"/>
      <c r="E711" s="18"/>
      <c r="F711" s="4"/>
    </row>
    <row r="712" spans="1:6" x14ac:dyDescent="0.25">
      <c r="A712" s="20"/>
      <c r="B712" s="4"/>
      <c r="C712" s="4"/>
      <c r="D712" s="4"/>
      <c r="E712" s="18"/>
      <c r="F712" s="4"/>
    </row>
    <row r="713" spans="1:6" x14ac:dyDescent="0.25">
      <c r="A713" s="20"/>
      <c r="B713" s="4"/>
      <c r="C713" s="4"/>
      <c r="D713" s="4"/>
      <c r="E713" s="18"/>
      <c r="F713" s="4"/>
    </row>
    <row r="714" spans="1:6" x14ac:dyDescent="0.25">
      <c r="A714" s="20"/>
      <c r="B714" s="4"/>
      <c r="C714" s="4"/>
      <c r="D714" s="4"/>
      <c r="E714" s="18"/>
      <c r="F714" s="4"/>
    </row>
    <row r="715" spans="1:6" x14ac:dyDescent="0.25">
      <c r="A715" s="20"/>
      <c r="B715" s="4"/>
      <c r="C715" s="4"/>
      <c r="D715" s="4"/>
      <c r="E715" s="18"/>
      <c r="F715" s="4"/>
    </row>
    <row r="716" spans="1:6" x14ac:dyDescent="0.25">
      <c r="A716" s="20"/>
      <c r="B716" s="4"/>
      <c r="C716" s="4"/>
      <c r="D716" s="4"/>
      <c r="E716" s="18"/>
      <c r="F716" s="4"/>
    </row>
    <row r="717" spans="1:6" x14ac:dyDescent="0.25">
      <c r="A717" s="20"/>
      <c r="B717" s="4"/>
      <c r="C717" s="4"/>
      <c r="D717" s="4"/>
      <c r="E717" s="18"/>
      <c r="F717" s="4"/>
    </row>
    <row r="718" spans="1:6" x14ac:dyDescent="0.25">
      <c r="A718" s="20"/>
      <c r="B718" s="4"/>
      <c r="C718" s="4"/>
      <c r="D718" s="4"/>
      <c r="E718" s="18"/>
      <c r="F718" s="4"/>
    </row>
    <row r="719" spans="1:6" x14ac:dyDescent="0.25">
      <c r="A719" s="20"/>
      <c r="B719" s="4"/>
      <c r="C719" s="4"/>
      <c r="D719" s="4"/>
      <c r="E719" s="18"/>
      <c r="F719" s="4"/>
    </row>
    <row r="720" spans="1:6" x14ac:dyDescent="0.25">
      <c r="A720" s="20"/>
      <c r="B720" s="4"/>
      <c r="C720" s="4"/>
      <c r="D720" s="4"/>
      <c r="E720" s="18"/>
      <c r="F720" s="4"/>
    </row>
    <row r="721" spans="1:6" x14ac:dyDescent="0.25">
      <c r="A721" s="20"/>
      <c r="B721" s="4"/>
      <c r="C721" s="4"/>
      <c r="D721" s="4"/>
      <c r="E721" s="18"/>
      <c r="F721" s="4"/>
    </row>
    <row r="722" spans="1:6" x14ac:dyDescent="0.25">
      <c r="A722" s="20"/>
      <c r="B722" s="4"/>
      <c r="C722" s="4"/>
      <c r="D722" s="4"/>
      <c r="E722" s="18"/>
      <c r="F722" s="4"/>
    </row>
    <row r="723" spans="1:6" x14ac:dyDescent="0.25">
      <c r="A723" s="20"/>
      <c r="B723" s="4"/>
      <c r="C723" s="4"/>
      <c r="D723" s="4"/>
      <c r="E723" s="18"/>
      <c r="F723" s="4"/>
    </row>
    <row r="724" spans="1:6" x14ac:dyDescent="0.25">
      <c r="A724" s="20"/>
      <c r="B724" s="4"/>
      <c r="C724" s="4"/>
      <c r="D724" s="4"/>
      <c r="E724" s="18"/>
      <c r="F724" s="4"/>
    </row>
    <row r="725" spans="1:6" x14ac:dyDescent="0.25">
      <c r="A725" s="20"/>
      <c r="B725" s="4"/>
      <c r="C725" s="4"/>
      <c r="D725" s="4"/>
      <c r="E725" s="18"/>
      <c r="F725" s="4"/>
    </row>
    <row r="726" spans="1:6" x14ac:dyDescent="0.25">
      <c r="A726" s="20"/>
      <c r="B726" s="4"/>
      <c r="C726" s="4"/>
      <c r="D726" s="4"/>
      <c r="E726" s="18"/>
      <c r="F726" s="4"/>
    </row>
    <row r="727" spans="1:6" x14ac:dyDescent="0.25">
      <c r="A727" s="20"/>
      <c r="B727" s="4"/>
      <c r="C727" s="4"/>
      <c r="D727" s="4"/>
      <c r="E727" s="18"/>
      <c r="F727" s="4"/>
    </row>
    <row r="728" spans="1:6" x14ac:dyDescent="0.25">
      <c r="A728" s="20"/>
      <c r="B728" s="4"/>
      <c r="C728" s="4"/>
      <c r="D728" s="4"/>
      <c r="E728" s="18"/>
      <c r="F728" s="4"/>
    </row>
    <row r="729" spans="1:6" x14ac:dyDescent="0.25">
      <c r="A729" s="20"/>
      <c r="B729" s="4"/>
      <c r="C729" s="4"/>
      <c r="D729" s="4"/>
      <c r="E729" s="18"/>
      <c r="F729" s="4"/>
    </row>
    <row r="730" spans="1:6" x14ac:dyDescent="0.25">
      <c r="A730" s="20"/>
      <c r="B730" s="4"/>
      <c r="C730" s="4"/>
      <c r="D730" s="4"/>
      <c r="E730" s="18"/>
      <c r="F730" s="4"/>
    </row>
    <row r="731" spans="1:6" x14ac:dyDescent="0.25">
      <c r="A731" s="20"/>
      <c r="B731" s="4"/>
      <c r="C731" s="4"/>
      <c r="D731" s="4"/>
      <c r="E731" s="18"/>
      <c r="F731" s="4"/>
    </row>
    <row r="732" spans="1:6" x14ac:dyDescent="0.25">
      <c r="A732" s="20"/>
      <c r="B732" s="4"/>
      <c r="C732" s="4"/>
      <c r="D732" s="4"/>
      <c r="E732" s="18"/>
      <c r="F732" s="4"/>
    </row>
    <row r="733" spans="1:6" x14ac:dyDescent="0.25">
      <c r="A733" s="20"/>
      <c r="B733" s="4"/>
      <c r="C733" s="4"/>
      <c r="D733" s="4"/>
      <c r="E733" s="18"/>
      <c r="F733" s="4"/>
    </row>
    <row r="734" spans="1:6" x14ac:dyDescent="0.25">
      <c r="A734" s="20"/>
      <c r="B734" s="4"/>
      <c r="C734" s="4"/>
      <c r="D734" s="4"/>
      <c r="E734" s="18"/>
      <c r="F734" s="4"/>
    </row>
    <row r="735" spans="1:6" x14ac:dyDescent="0.25">
      <c r="A735" s="20"/>
      <c r="B735" s="4"/>
      <c r="C735" s="4"/>
      <c r="D735" s="4"/>
      <c r="E735" s="18"/>
      <c r="F735" s="4"/>
    </row>
    <row r="736" spans="1:6" x14ac:dyDescent="0.25">
      <c r="A736" s="20"/>
      <c r="B736" s="4"/>
      <c r="C736" s="4"/>
      <c r="D736" s="4"/>
      <c r="E736" s="18"/>
      <c r="F736" s="4"/>
    </row>
    <row r="737" spans="1:6" x14ac:dyDescent="0.25">
      <c r="A737" s="20"/>
      <c r="B737" s="4"/>
      <c r="C737" s="4"/>
      <c r="D737" s="4"/>
      <c r="E737" s="18"/>
      <c r="F737" s="4"/>
    </row>
    <row r="738" spans="1:6" x14ac:dyDescent="0.25">
      <c r="A738" s="20"/>
      <c r="B738" s="4"/>
      <c r="C738" s="4"/>
      <c r="D738" s="4"/>
      <c r="E738" s="18"/>
      <c r="F738" s="4"/>
    </row>
    <row r="739" spans="1:6" x14ac:dyDescent="0.25">
      <c r="A739" s="20"/>
      <c r="B739" s="4"/>
      <c r="C739" s="4"/>
      <c r="D739" s="4"/>
      <c r="E739" s="18"/>
      <c r="F739" s="4"/>
    </row>
    <row r="740" spans="1:6" x14ac:dyDescent="0.25">
      <c r="A740" s="20"/>
      <c r="B740" s="4"/>
      <c r="C740" s="4"/>
      <c r="D740" s="4"/>
      <c r="E740" s="18"/>
      <c r="F740" s="4"/>
    </row>
    <row r="741" spans="1:6" x14ac:dyDescent="0.25">
      <c r="A741" s="20"/>
      <c r="B741" s="4"/>
      <c r="C741" s="4"/>
      <c r="D741" s="4"/>
      <c r="E741" s="18"/>
      <c r="F741" s="4"/>
    </row>
    <row r="742" spans="1:6" x14ac:dyDescent="0.25">
      <c r="A742" s="20"/>
      <c r="B742" s="4"/>
      <c r="C742" s="4"/>
      <c r="D742" s="4"/>
      <c r="E742" s="18"/>
      <c r="F742" s="4"/>
    </row>
    <row r="743" spans="1:6" x14ac:dyDescent="0.25">
      <c r="A743" s="20"/>
      <c r="B743" s="4"/>
      <c r="C743" s="4"/>
      <c r="D743" s="4"/>
      <c r="E743" s="18"/>
      <c r="F743" s="4"/>
    </row>
    <row r="744" spans="1:6" x14ac:dyDescent="0.25">
      <c r="A744" s="20"/>
      <c r="B744" s="4"/>
      <c r="C744" s="4"/>
      <c r="D744" s="4"/>
      <c r="E744" s="18"/>
      <c r="F744" s="4"/>
    </row>
    <row r="745" spans="1:6" x14ac:dyDescent="0.25">
      <c r="A745" s="20"/>
      <c r="B745" s="4"/>
      <c r="C745" s="4"/>
      <c r="D745" s="4"/>
      <c r="E745" s="18"/>
      <c r="F745" s="4"/>
    </row>
    <row r="746" spans="1:6" x14ac:dyDescent="0.25">
      <c r="A746" s="20"/>
      <c r="B746" s="4"/>
      <c r="C746" s="4"/>
      <c r="D746" s="4"/>
      <c r="E746" s="18"/>
      <c r="F746" s="4"/>
    </row>
    <row r="747" spans="1:6" x14ac:dyDescent="0.25">
      <c r="A747" s="20"/>
      <c r="B747" s="4"/>
      <c r="C747" s="4"/>
      <c r="D747" s="4"/>
      <c r="E747" s="18"/>
      <c r="F747" s="4"/>
    </row>
    <row r="748" spans="1:6" x14ac:dyDescent="0.25">
      <c r="A748" s="20"/>
      <c r="B748" s="4"/>
      <c r="C748" s="4"/>
      <c r="D748" s="4"/>
      <c r="E748" s="18"/>
      <c r="F748" s="4"/>
    </row>
    <row r="749" spans="1:6" x14ac:dyDescent="0.25">
      <c r="A749" s="20"/>
      <c r="B749" s="4"/>
      <c r="C749" s="4"/>
      <c r="D749" s="4"/>
      <c r="E749" s="18"/>
      <c r="F749" s="4"/>
    </row>
    <row r="750" spans="1:6" x14ac:dyDescent="0.25">
      <c r="A750" s="20"/>
      <c r="B750" s="4"/>
      <c r="C750" s="4"/>
      <c r="D750" s="4"/>
      <c r="E750" s="18"/>
      <c r="F750" s="4"/>
    </row>
    <row r="751" spans="1:6" x14ac:dyDescent="0.25">
      <c r="A751" s="20"/>
      <c r="B751" s="4"/>
      <c r="C751" s="4"/>
      <c r="D751" s="4"/>
      <c r="E751" s="18"/>
      <c r="F751" s="4"/>
    </row>
    <row r="752" spans="1:6" x14ac:dyDescent="0.25">
      <c r="A752" s="20"/>
      <c r="B752" s="4"/>
      <c r="C752" s="4"/>
      <c r="D752" s="4"/>
      <c r="E752" s="18"/>
      <c r="F752" s="4"/>
    </row>
    <row r="753" spans="1:6" x14ac:dyDescent="0.25">
      <c r="A753" s="20"/>
      <c r="B753" s="4"/>
      <c r="C753" s="4"/>
      <c r="D753" s="4"/>
      <c r="E753" s="18"/>
      <c r="F753" s="4"/>
    </row>
    <row r="754" spans="1:6" x14ac:dyDescent="0.25">
      <c r="A754" s="20"/>
      <c r="B754" s="4"/>
      <c r="C754" s="4"/>
      <c r="D754" s="4"/>
      <c r="E754" s="18"/>
      <c r="F754" s="4"/>
    </row>
    <row r="755" spans="1:6" x14ac:dyDescent="0.25">
      <c r="A755" s="20"/>
      <c r="B755" s="4"/>
      <c r="C755" s="4"/>
      <c r="D755" s="4"/>
      <c r="E755" s="18"/>
      <c r="F755" s="4"/>
    </row>
    <row r="756" spans="1:6" x14ac:dyDescent="0.25">
      <c r="A756" s="20"/>
      <c r="B756" s="4"/>
      <c r="C756" s="4"/>
      <c r="D756" s="4"/>
      <c r="E756" s="18"/>
      <c r="F756" s="4"/>
    </row>
    <row r="757" spans="1:6" x14ac:dyDescent="0.25">
      <c r="A757" s="20"/>
      <c r="B757" s="4"/>
      <c r="C757" s="4"/>
      <c r="D757" s="4"/>
      <c r="E757" s="18"/>
      <c r="F757" s="4"/>
    </row>
    <row r="758" spans="1:6" x14ac:dyDescent="0.25">
      <c r="A758" s="20"/>
      <c r="B758" s="4"/>
      <c r="C758" s="4"/>
      <c r="D758" s="4"/>
      <c r="E758" s="18"/>
      <c r="F758" s="4"/>
    </row>
    <row r="759" spans="1:6" x14ac:dyDescent="0.25">
      <c r="A759" s="20"/>
      <c r="B759" s="4"/>
      <c r="C759" s="4"/>
      <c r="D759" s="4"/>
      <c r="E759" s="18"/>
      <c r="F759" s="4"/>
    </row>
    <row r="760" spans="1:6" x14ac:dyDescent="0.25">
      <c r="A760" s="20"/>
      <c r="B760" s="4"/>
      <c r="C760" s="4"/>
      <c r="D760" s="4"/>
      <c r="E760" s="18"/>
      <c r="F760" s="4"/>
    </row>
    <row r="761" spans="1:6" x14ac:dyDescent="0.25">
      <c r="A761" s="20"/>
      <c r="B761" s="4"/>
      <c r="C761" s="4"/>
      <c r="D761" s="4"/>
      <c r="E761" s="18"/>
      <c r="F761" s="4"/>
    </row>
    <row r="762" spans="1:6" x14ac:dyDescent="0.25">
      <c r="A762" s="20"/>
      <c r="B762" s="4"/>
      <c r="C762" s="4"/>
      <c r="D762" s="4"/>
      <c r="E762" s="18"/>
      <c r="F762" s="4"/>
    </row>
    <row r="763" spans="1:6" x14ac:dyDescent="0.25">
      <c r="A763" s="20"/>
      <c r="B763" s="4"/>
      <c r="C763" s="4"/>
      <c r="D763" s="4"/>
      <c r="E763" s="18"/>
      <c r="F763" s="4"/>
    </row>
    <row r="764" spans="1:6" x14ac:dyDescent="0.25">
      <c r="A764" s="20"/>
      <c r="B764" s="4"/>
      <c r="C764" s="4"/>
      <c r="D764" s="4"/>
      <c r="E764" s="18"/>
      <c r="F764" s="4"/>
    </row>
    <row r="765" spans="1:6" x14ac:dyDescent="0.25">
      <c r="A765" s="20"/>
      <c r="B765" s="4"/>
      <c r="C765" s="4"/>
      <c r="D765" s="4"/>
      <c r="E765" s="18"/>
      <c r="F765" s="4"/>
    </row>
    <row r="766" spans="1:6" x14ac:dyDescent="0.25">
      <c r="A766" s="20"/>
      <c r="B766" s="4"/>
      <c r="C766" s="4"/>
      <c r="D766" s="4"/>
      <c r="E766" s="18"/>
      <c r="F766" s="4"/>
    </row>
    <row r="767" spans="1:6" x14ac:dyDescent="0.25">
      <c r="A767" s="20"/>
      <c r="B767" s="4"/>
      <c r="C767" s="4"/>
      <c r="D767" s="4"/>
      <c r="E767" s="18"/>
      <c r="F767" s="4"/>
    </row>
    <row r="768" spans="1:6" x14ac:dyDescent="0.25">
      <c r="A768" s="20"/>
      <c r="B768" s="4"/>
      <c r="C768" s="4"/>
      <c r="D768" s="4"/>
      <c r="E768" s="18"/>
      <c r="F768" s="4"/>
    </row>
    <row r="769" spans="1:6" x14ac:dyDescent="0.25">
      <c r="A769" s="20"/>
      <c r="B769" s="4"/>
      <c r="C769" s="4"/>
      <c r="D769" s="4"/>
      <c r="E769" s="18"/>
      <c r="F769" s="4"/>
    </row>
    <row r="770" spans="1:6" x14ac:dyDescent="0.25">
      <c r="A770" s="20"/>
      <c r="B770" s="4"/>
      <c r="C770" s="4"/>
      <c r="D770" s="4"/>
      <c r="E770" s="18"/>
      <c r="F770" s="4"/>
    </row>
    <row r="771" spans="1:6" x14ac:dyDescent="0.25">
      <c r="A771" s="20"/>
      <c r="B771" s="4"/>
      <c r="C771" s="4"/>
      <c r="D771" s="4"/>
      <c r="E771" s="18"/>
      <c r="F771" s="4"/>
    </row>
    <row r="772" spans="1:6" x14ac:dyDescent="0.25">
      <c r="A772" s="20"/>
      <c r="B772" s="4"/>
      <c r="C772" s="4"/>
      <c r="D772" s="4"/>
      <c r="E772" s="18"/>
      <c r="F772" s="4"/>
    </row>
    <row r="773" spans="1:6" x14ac:dyDescent="0.25">
      <c r="A773" s="20"/>
      <c r="B773" s="4"/>
      <c r="C773" s="4"/>
      <c r="D773" s="4"/>
      <c r="E773" s="18"/>
      <c r="F773" s="4"/>
    </row>
    <row r="774" spans="1:6" x14ac:dyDescent="0.25">
      <c r="A774" s="20"/>
      <c r="B774" s="4"/>
      <c r="C774" s="4"/>
      <c r="D774" s="4"/>
      <c r="E774" s="18"/>
      <c r="F774" s="4"/>
    </row>
    <row r="775" spans="1:6" x14ac:dyDescent="0.25">
      <c r="A775" s="20"/>
      <c r="B775" s="4"/>
      <c r="C775" s="4"/>
      <c r="D775" s="4"/>
      <c r="E775" s="18"/>
      <c r="F775" s="4"/>
    </row>
    <row r="776" spans="1:6" x14ac:dyDescent="0.25">
      <c r="A776" s="20"/>
      <c r="B776" s="4"/>
      <c r="C776" s="4"/>
      <c r="D776" s="4"/>
      <c r="E776" s="18"/>
      <c r="F776" s="4"/>
    </row>
    <row r="777" spans="1:6" x14ac:dyDescent="0.25">
      <c r="A777" s="20"/>
      <c r="B777" s="4"/>
      <c r="C777" s="4"/>
      <c r="D777" s="4"/>
      <c r="E777" s="18"/>
      <c r="F777" s="4"/>
    </row>
    <row r="778" spans="1:6" x14ac:dyDescent="0.25">
      <c r="A778" s="20"/>
      <c r="B778" s="4"/>
      <c r="C778" s="4"/>
      <c r="D778" s="4"/>
      <c r="E778" s="18"/>
      <c r="F778" s="4"/>
    </row>
    <row r="779" spans="1:6" x14ac:dyDescent="0.25">
      <c r="A779" s="20"/>
      <c r="B779" s="4"/>
      <c r="C779" s="4"/>
      <c r="D779" s="4"/>
      <c r="E779" s="18"/>
      <c r="F779" s="4"/>
    </row>
    <row r="780" spans="1:6" x14ac:dyDescent="0.25">
      <c r="A780" s="20"/>
      <c r="B780" s="4"/>
      <c r="C780" s="4"/>
      <c r="D780" s="4"/>
      <c r="E780" s="18"/>
      <c r="F780" s="4"/>
    </row>
    <row r="781" spans="1:6" x14ac:dyDescent="0.25">
      <c r="A781" s="20"/>
      <c r="B781" s="4"/>
      <c r="C781" s="4"/>
      <c r="D781" s="4"/>
      <c r="E781" s="18"/>
      <c r="F781" s="4"/>
    </row>
    <row r="782" spans="1:6" x14ac:dyDescent="0.25">
      <c r="A782" s="20"/>
      <c r="B782" s="4"/>
      <c r="C782" s="4"/>
      <c r="D782" s="4"/>
      <c r="E782" s="18"/>
      <c r="F782" s="4"/>
    </row>
    <row r="783" spans="1:6" x14ac:dyDescent="0.25">
      <c r="A783" s="20"/>
      <c r="B783" s="4"/>
      <c r="C783" s="4"/>
      <c r="D783" s="4"/>
      <c r="E783" s="18"/>
      <c r="F783" s="4"/>
    </row>
    <row r="784" spans="1:6" x14ac:dyDescent="0.25">
      <c r="A784" s="20"/>
      <c r="B784" s="4"/>
      <c r="C784" s="4"/>
      <c r="D784" s="4"/>
      <c r="E784" s="18"/>
      <c r="F784" s="4"/>
    </row>
    <row r="785" spans="1:6" x14ac:dyDescent="0.25">
      <c r="A785" s="20"/>
      <c r="B785" s="4"/>
      <c r="C785" s="4"/>
      <c r="D785" s="4"/>
      <c r="E785" s="18"/>
      <c r="F785" s="4"/>
    </row>
    <row r="786" spans="1:6" x14ac:dyDescent="0.25">
      <c r="A786" s="20"/>
      <c r="B786" s="4"/>
      <c r="C786" s="4"/>
      <c r="D786" s="4"/>
      <c r="E786" s="18"/>
      <c r="F786" s="4"/>
    </row>
    <row r="787" spans="1:6" x14ac:dyDescent="0.25">
      <c r="A787" s="20"/>
      <c r="B787" s="4"/>
      <c r="C787" s="4"/>
      <c r="D787" s="4"/>
      <c r="E787" s="18"/>
      <c r="F787" s="4"/>
    </row>
    <row r="788" spans="1:6" x14ac:dyDescent="0.25">
      <c r="A788" s="20"/>
      <c r="B788" s="4"/>
      <c r="C788" s="4"/>
      <c r="D788" s="4"/>
      <c r="E788" s="18"/>
      <c r="F788" s="4"/>
    </row>
    <row r="789" spans="1:6" x14ac:dyDescent="0.25">
      <c r="A789" s="20"/>
      <c r="B789" s="4"/>
      <c r="C789" s="4"/>
      <c r="D789" s="4"/>
      <c r="E789" s="18"/>
      <c r="F789" s="4"/>
    </row>
    <row r="790" spans="1:6" x14ac:dyDescent="0.25">
      <c r="A790" s="20"/>
      <c r="B790" s="4"/>
      <c r="C790" s="4"/>
      <c r="D790" s="4"/>
      <c r="E790" s="18"/>
      <c r="F790" s="4"/>
    </row>
    <row r="791" spans="1:6" x14ac:dyDescent="0.25">
      <c r="A791" s="20"/>
      <c r="B791" s="4"/>
      <c r="C791" s="4"/>
      <c r="D791" s="4"/>
      <c r="E791" s="18"/>
      <c r="F791" s="4"/>
    </row>
    <row r="792" spans="1:6" x14ac:dyDescent="0.25">
      <c r="A792" s="20"/>
      <c r="B792" s="4"/>
      <c r="C792" s="4"/>
      <c r="D792" s="4"/>
      <c r="E792" s="18"/>
      <c r="F792" s="4"/>
    </row>
    <row r="793" spans="1:6" x14ac:dyDescent="0.25">
      <c r="A793" s="20"/>
      <c r="B793" s="4"/>
      <c r="C793" s="4"/>
      <c r="D793" s="4"/>
      <c r="E793" s="18"/>
      <c r="F793" s="4"/>
    </row>
    <row r="794" spans="1:6" x14ac:dyDescent="0.25">
      <c r="A794" s="20"/>
      <c r="B794" s="4"/>
      <c r="C794" s="4"/>
      <c r="D794" s="4"/>
      <c r="E794" s="18"/>
      <c r="F794" s="4"/>
    </row>
    <row r="795" spans="1:6" x14ac:dyDescent="0.25">
      <c r="A795" s="20"/>
      <c r="B795" s="4"/>
      <c r="C795" s="4"/>
      <c r="D795" s="4"/>
      <c r="E795" s="18"/>
      <c r="F795" s="4"/>
    </row>
    <row r="796" spans="1:6" x14ac:dyDescent="0.25">
      <c r="A796" s="20"/>
      <c r="B796" s="4"/>
      <c r="C796" s="4"/>
      <c r="D796" s="4"/>
      <c r="E796" s="18"/>
      <c r="F796" s="4"/>
    </row>
    <row r="797" spans="1:6" x14ac:dyDescent="0.25">
      <c r="A797" s="20"/>
      <c r="B797" s="4"/>
      <c r="C797" s="4"/>
      <c r="D797" s="4"/>
      <c r="E797" s="18"/>
      <c r="F797" s="4"/>
    </row>
    <row r="798" spans="1:6" x14ac:dyDescent="0.25">
      <c r="A798" s="20"/>
      <c r="B798" s="4"/>
      <c r="C798" s="4"/>
      <c r="D798" s="4"/>
      <c r="E798" s="18"/>
      <c r="F798" s="4"/>
    </row>
    <row r="799" spans="1:6" x14ac:dyDescent="0.25">
      <c r="A799" s="20"/>
      <c r="B799" s="4"/>
      <c r="C799" s="4"/>
      <c r="D799" s="4"/>
      <c r="E799" s="18"/>
      <c r="F799" s="4"/>
    </row>
    <row r="800" spans="1:6" x14ac:dyDescent="0.25">
      <c r="A800" s="20"/>
      <c r="B800" s="4"/>
      <c r="C800" s="4"/>
      <c r="D800" s="4"/>
      <c r="E800" s="18"/>
      <c r="F800" s="4"/>
    </row>
    <row r="801" spans="1:6" x14ac:dyDescent="0.25">
      <c r="A801" s="20"/>
      <c r="B801" s="4"/>
      <c r="C801" s="4"/>
      <c r="D801" s="4"/>
      <c r="E801" s="18"/>
      <c r="F801" s="4"/>
    </row>
    <row r="802" spans="1:6" x14ac:dyDescent="0.25">
      <c r="A802" s="20"/>
      <c r="B802" s="4"/>
      <c r="C802" s="4"/>
      <c r="D802" s="4"/>
      <c r="E802" s="18"/>
      <c r="F802" s="4"/>
    </row>
    <row r="803" spans="1:6" x14ac:dyDescent="0.25">
      <c r="A803" s="20"/>
      <c r="B803" s="4"/>
      <c r="C803" s="4"/>
      <c r="D803" s="4"/>
      <c r="E803" s="18"/>
      <c r="F803" s="4"/>
    </row>
    <row r="804" spans="1:6" x14ac:dyDescent="0.25">
      <c r="A804" s="20"/>
      <c r="B804" s="4"/>
      <c r="C804" s="4"/>
      <c r="D804" s="4"/>
      <c r="E804" s="18"/>
      <c r="F804" s="4"/>
    </row>
    <row r="805" spans="1:6" x14ac:dyDescent="0.25">
      <c r="A805" s="20"/>
      <c r="B805" s="4"/>
      <c r="C805" s="4"/>
      <c r="D805" s="4"/>
      <c r="E805" s="18"/>
      <c r="F805" s="4"/>
    </row>
    <row r="806" spans="1:6" x14ac:dyDescent="0.25">
      <c r="A806" s="20"/>
      <c r="B806" s="4"/>
      <c r="C806" s="4"/>
      <c r="D806" s="4"/>
      <c r="E806" s="18"/>
      <c r="F806" s="4"/>
    </row>
    <row r="807" spans="1:6" x14ac:dyDescent="0.25">
      <c r="A807" s="20"/>
      <c r="B807" s="4"/>
      <c r="C807" s="4"/>
      <c r="D807" s="4"/>
      <c r="E807" s="18"/>
      <c r="F807" s="4"/>
    </row>
    <row r="808" spans="1:6" x14ac:dyDescent="0.25">
      <c r="A808" s="20"/>
      <c r="B808" s="4"/>
      <c r="C808" s="4"/>
      <c r="D808" s="4"/>
      <c r="E808" s="18"/>
      <c r="F808" s="4"/>
    </row>
    <row r="809" spans="1:6" x14ac:dyDescent="0.25">
      <c r="A809" s="20"/>
      <c r="B809" s="4"/>
      <c r="C809" s="4"/>
      <c r="D809" s="4"/>
      <c r="E809" s="18"/>
      <c r="F809" s="4"/>
    </row>
    <row r="810" spans="1:6" x14ac:dyDescent="0.25">
      <c r="A810" s="20"/>
      <c r="B810" s="4"/>
      <c r="C810" s="4"/>
      <c r="D810" s="4"/>
      <c r="E810" s="18"/>
      <c r="F810" s="4"/>
    </row>
    <row r="811" spans="1:6" x14ac:dyDescent="0.25">
      <c r="A811" s="20"/>
      <c r="B811" s="4"/>
      <c r="C811" s="4"/>
      <c r="D811" s="4"/>
      <c r="E811" s="18"/>
      <c r="F811" s="4"/>
    </row>
    <row r="812" spans="1:6" x14ac:dyDescent="0.25">
      <c r="A812" s="20"/>
      <c r="B812" s="4"/>
      <c r="C812" s="4"/>
      <c r="D812" s="4"/>
      <c r="E812" s="18"/>
      <c r="F812" s="4"/>
    </row>
    <row r="813" spans="1:6" x14ac:dyDescent="0.25">
      <c r="A813" s="20"/>
      <c r="B813" s="4"/>
      <c r="C813" s="4"/>
      <c r="D813" s="4"/>
      <c r="E813" s="18"/>
      <c r="F813" s="4"/>
    </row>
    <row r="814" spans="1:6" x14ac:dyDescent="0.25">
      <c r="A814" s="20"/>
      <c r="B814" s="4"/>
      <c r="C814" s="4"/>
      <c r="D814" s="4"/>
      <c r="E814" s="18"/>
      <c r="F814" s="4"/>
    </row>
    <row r="815" spans="1:6" x14ac:dyDescent="0.25">
      <c r="A815" s="20"/>
      <c r="B815" s="4"/>
      <c r="C815" s="4"/>
      <c r="D815" s="4"/>
      <c r="E815" s="18"/>
      <c r="F815" s="4"/>
    </row>
    <row r="816" spans="1:6" x14ac:dyDescent="0.25">
      <c r="A816" s="20"/>
      <c r="B816" s="4"/>
      <c r="C816" s="4"/>
      <c r="D816" s="4"/>
      <c r="E816" s="18"/>
      <c r="F816" s="4"/>
    </row>
    <row r="817" spans="1:6" x14ac:dyDescent="0.25">
      <c r="A817" s="20"/>
      <c r="B817" s="4"/>
      <c r="C817" s="4"/>
      <c r="D817" s="4"/>
      <c r="E817" s="18"/>
      <c r="F817" s="4"/>
    </row>
    <row r="818" spans="1:6" x14ac:dyDescent="0.25">
      <c r="A818" s="20"/>
      <c r="B818" s="4"/>
      <c r="C818" s="4"/>
      <c r="D818" s="4"/>
      <c r="E818" s="18"/>
      <c r="F818" s="4"/>
    </row>
    <row r="819" spans="1:6" x14ac:dyDescent="0.25">
      <c r="A819" s="20"/>
      <c r="B819" s="4"/>
      <c r="C819" s="4"/>
      <c r="D819" s="4"/>
      <c r="E819" s="18"/>
      <c r="F819" s="4"/>
    </row>
    <row r="820" spans="1:6" x14ac:dyDescent="0.25">
      <c r="A820" s="20"/>
      <c r="B820" s="4"/>
      <c r="C820" s="4"/>
      <c r="D820" s="4"/>
      <c r="E820" s="18"/>
      <c r="F820" s="4"/>
    </row>
    <row r="821" spans="1:6" x14ac:dyDescent="0.25">
      <c r="A821" s="20"/>
      <c r="B821" s="4"/>
      <c r="C821" s="4"/>
      <c r="D821" s="4"/>
      <c r="E821" s="18"/>
      <c r="F821" s="4"/>
    </row>
    <row r="822" spans="1:6" x14ac:dyDescent="0.25">
      <c r="A822" s="20"/>
      <c r="B822" s="4"/>
      <c r="C822" s="4"/>
      <c r="D822" s="4"/>
      <c r="E822" s="18"/>
      <c r="F822" s="4"/>
    </row>
    <row r="823" spans="1:6" x14ac:dyDescent="0.25">
      <c r="A823" s="20"/>
      <c r="B823" s="4"/>
      <c r="C823" s="4"/>
      <c r="D823" s="4"/>
      <c r="E823" s="18"/>
      <c r="F823" s="4"/>
    </row>
    <row r="824" spans="1:6" x14ac:dyDescent="0.25">
      <c r="A824" s="20"/>
      <c r="B824" s="4"/>
      <c r="C824" s="4"/>
      <c r="D824" s="4"/>
      <c r="E824" s="18"/>
      <c r="F824" s="4"/>
    </row>
    <row r="825" spans="1:6" x14ac:dyDescent="0.25">
      <c r="A825" s="20"/>
      <c r="B825" s="4"/>
      <c r="C825" s="4"/>
      <c r="D825" s="4"/>
      <c r="E825" s="18"/>
      <c r="F825" s="4"/>
    </row>
    <row r="826" spans="1:6" x14ac:dyDescent="0.25">
      <c r="A826" s="20"/>
      <c r="B826" s="4"/>
      <c r="C826" s="4"/>
      <c r="D826" s="4"/>
      <c r="E826" s="18"/>
      <c r="F826" s="4"/>
    </row>
    <row r="827" spans="1:6" x14ac:dyDescent="0.25">
      <c r="A827" s="20"/>
      <c r="B827" s="4"/>
      <c r="C827" s="4"/>
      <c r="D827" s="4"/>
      <c r="E827" s="18"/>
      <c r="F827" s="4"/>
    </row>
    <row r="828" spans="1:6" x14ac:dyDescent="0.25">
      <c r="A828" s="20"/>
      <c r="B828" s="4"/>
      <c r="C828" s="4"/>
      <c r="D828" s="4"/>
      <c r="E828" s="18"/>
      <c r="F828" s="4"/>
    </row>
    <row r="829" spans="1:6" x14ac:dyDescent="0.25">
      <c r="A829" s="20"/>
      <c r="B829" s="4"/>
      <c r="C829" s="4"/>
      <c r="D829" s="4"/>
      <c r="E829" s="18"/>
      <c r="F829" s="4"/>
    </row>
    <row r="830" spans="1:6" x14ac:dyDescent="0.25">
      <c r="A830" s="20"/>
      <c r="B830" s="4"/>
      <c r="C830" s="4"/>
      <c r="D830" s="4"/>
      <c r="E830" s="18"/>
      <c r="F830" s="4"/>
    </row>
    <row r="831" spans="1:6" x14ac:dyDescent="0.25">
      <c r="A831" s="20"/>
      <c r="B831" s="4"/>
      <c r="C831" s="4"/>
      <c r="D831" s="4"/>
      <c r="E831" s="18"/>
      <c r="F831" s="4"/>
    </row>
    <row r="832" spans="1:6" x14ac:dyDescent="0.25">
      <c r="A832" s="20"/>
      <c r="B832" s="4"/>
      <c r="C832" s="4"/>
      <c r="D832" s="4"/>
      <c r="E832" s="18"/>
      <c r="F832" s="4"/>
    </row>
    <row r="833" spans="1:6" x14ac:dyDescent="0.25">
      <c r="A833" s="20"/>
      <c r="B833" s="4"/>
      <c r="C833" s="4"/>
      <c r="D833" s="4"/>
      <c r="E833" s="18"/>
      <c r="F833" s="4"/>
    </row>
    <row r="834" spans="1:6" x14ac:dyDescent="0.25">
      <c r="A834" s="20"/>
      <c r="B834" s="4"/>
      <c r="C834" s="4"/>
      <c r="D834" s="4"/>
      <c r="E834" s="18"/>
      <c r="F834" s="4"/>
    </row>
    <row r="835" spans="1:6" x14ac:dyDescent="0.25">
      <c r="A835" s="20"/>
      <c r="B835" s="4"/>
      <c r="C835" s="4"/>
      <c r="D835" s="4"/>
      <c r="E835" s="18"/>
      <c r="F835" s="4"/>
    </row>
    <row r="836" spans="1:6" x14ac:dyDescent="0.25">
      <c r="A836" s="20"/>
      <c r="B836" s="4"/>
      <c r="C836" s="4"/>
      <c r="D836" s="4"/>
      <c r="E836" s="18"/>
      <c r="F836" s="4"/>
    </row>
    <row r="837" spans="1:6" x14ac:dyDescent="0.25">
      <c r="A837" s="20"/>
      <c r="B837" s="4"/>
      <c r="C837" s="4"/>
      <c r="D837" s="4"/>
      <c r="E837" s="18"/>
      <c r="F837" s="4"/>
    </row>
    <row r="838" spans="1:6" x14ac:dyDescent="0.25">
      <c r="A838" s="20"/>
      <c r="B838" s="4"/>
      <c r="C838" s="4"/>
      <c r="D838" s="4"/>
      <c r="E838" s="18"/>
      <c r="F838" s="4"/>
    </row>
    <row r="839" spans="1:6" x14ac:dyDescent="0.25">
      <c r="A839" s="20"/>
      <c r="B839" s="4"/>
      <c r="C839" s="4"/>
      <c r="D839" s="4"/>
      <c r="E839" s="18"/>
      <c r="F839" s="4"/>
    </row>
    <row r="840" spans="1:6" x14ac:dyDescent="0.25">
      <c r="A840" s="20"/>
      <c r="B840" s="4"/>
      <c r="C840" s="4"/>
      <c r="D840" s="4"/>
      <c r="E840" s="18"/>
      <c r="F840" s="4"/>
    </row>
    <row r="841" spans="1:6" x14ac:dyDescent="0.25">
      <c r="A841" s="20"/>
      <c r="B841" s="4"/>
      <c r="C841" s="4"/>
      <c r="D841" s="4"/>
      <c r="E841" s="18"/>
      <c r="F841" s="4"/>
    </row>
    <row r="842" spans="1:6" x14ac:dyDescent="0.25">
      <c r="A842" s="20"/>
      <c r="B842" s="4"/>
      <c r="C842" s="4"/>
      <c r="D842" s="4"/>
      <c r="E842" s="18"/>
      <c r="F842" s="4"/>
    </row>
    <row r="843" spans="1:6" x14ac:dyDescent="0.25">
      <c r="A843" s="20"/>
      <c r="B843" s="4"/>
      <c r="C843" s="4"/>
      <c r="D843" s="4"/>
      <c r="E843" s="18"/>
      <c r="F843" s="4"/>
    </row>
    <row r="844" spans="1:6" x14ac:dyDescent="0.25">
      <c r="A844" s="20"/>
      <c r="B844" s="4"/>
      <c r="C844" s="4"/>
      <c r="D844" s="4"/>
      <c r="E844" s="18"/>
      <c r="F844" s="4"/>
    </row>
    <row r="845" spans="1:6" x14ac:dyDescent="0.25">
      <c r="A845" s="20"/>
      <c r="B845" s="4"/>
      <c r="C845" s="4"/>
      <c r="D845" s="4"/>
      <c r="E845" s="18"/>
      <c r="F845" s="4"/>
    </row>
    <row r="846" spans="1:6" x14ac:dyDescent="0.25">
      <c r="A846" s="20"/>
      <c r="B846" s="4"/>
      <c r="C846" s="4"/>
      <c r="D846" s="4"/>
      <c r="E846" s="18"/>
      <c r="F846" s="4"/>
    </row>
    <row r="847" spans="1:6" x14ac:dyDescent="0.25">
      <c r="A847" s="20"/>
      <c r="B847" s="4"/>
      <c r="C847" s="4"/>
      <c r="D847" s="4"/>
      <c r="E847" s="18"/>
      <c r="F847" s="4"/>
    </row>
    <row r="848" spans="1:6" x14ac:dyDescent="0.25">
      <c r="A848" s="20"/>
      <c r="B848" s="4"/>
      <c r="C848" s="4"/>
      <c r="D848" s="4"/>
      <c r="E848" s="18"/>
      <c r="F848" s="4"/>
    </row>
    <row r="849" spans="1:6" x14ac:dyDescent="0.25">
      <c r="A849" s="20"/>
      <c r="B849" s="4"/>
      <c r="C849" s="4"/>
      <c r="D849" s="4"/>
      <c r="E849" s="18"/>
      <c r="F849" s="4"/>
    </row>
    <row r="850" spans="1:6" x14ac:dyDescent="0.25">
      <c r="A850" s="20"/>
      <c r="B850" s="4"/>
      <c r="C850" s="4"/>
      <c r="D850" s="4"/>
      <c r="E850" s="18"/>
      <c r="F850" s="4"/>
    </row>
    <row r="851" spans="1:6" x14ac:dyDescent="0.25">
      <c r="A851" s="20"/>
      <c r="B851" s="4"/>
      <c r="C851" s="4"/>
      <c r="D851" s="4"/>
      <c r="E851" s="18"/>
      <c r="F851" s="4"/>
    </row>
    <row r="852" spans="1:6" x14ac:dyDescent="0.25">
      <c r="A852" s="20"/>
      <c r="B852" s="4"/>
      <c r="C852" s="4"/>
      <c r="D852" s="4"/>
      <c r="E852" s="18"/>
      <c r="F852" s="4"/>
    </row>
    <row r="853" spans="1:6" x14ac:dyDescent="0.25">
      <c r="A853" s="20"/>
      <c r="B853" s="4"/>
      <c r="C853" s="4"/>
      <c r="D853" s="4"/>
      <c r="E853" s="18"/>
      <c r="F853" s="4"/>
    </row>
    <row r="854" spans="1:6" x14ac:dyDescent="0.25">
      <c r="A854" s="20"/>
      <c r="B854" s="4"/>
      <c r="C854" s="4"/>
      <c r="D854" s="4"/>
      <c r="E854" s="18"/>
      <c r="F854" s="4"/>
    </row>
    <row r="855" spans="1:6" x14ac:dyDescent="0.25">
      <c r="A855" s="20"/>
      <c r="B855" s="4"/>
      <c r="C855" s="4"/>
      <c r="D855" s="4"/>
      <c r="E855" s="18"/>
      <c r="F855" s="4"/>
    </row>
    <row r="856" spans="1:6" x14ac:dyDescent="0.25">
      <c r="A856" s="20"/>
      <c r="B856" s="4"/>
      <c r="C856" s="4"/>
      <c r="D856" s="4"/>
      <c r="E856" s="18"/>
      <c r="F856" s="4"/>
    </row>
    <row r="857" spans="1:6" x14ac:dyDescent="0.25">
      <c r="A857" s="20"/>
      <c r="B857" s="4"/>
      <c r="C857" s="4"/>
      <c r="D857" s="4"/>
      <c r="E857" s="18"/>
      <c r="F857" s="4"/>
    </row>
    <row r="858" spans="1:6" x14ac:dyDescent="0.25">
      <c r="A858" s="20"/>
      <c r="B858" s="4"/>
      <c r="C858" s="4"/>
      <c r="D858" s="4"/>
      <c r="E858" s="18"/>
      <c r="F858" s="4"/>
    </row>
    <row r="859" spans="1:6" x14ac:dyDescent="0.25">
      <c r="A859" s="20"/>
      <c r="B859" s="4"/>
      <c r="C859" s="4"/>
      <c r="D859" s="4"/>
      <c r="E859" s="18"/>
      <c r="F859" s="4"/>
    </row>
    <row r="860" spans="1:6" x14ac:dyDescent="0.25">
      <c r="A860" s="20"/>
      <c r="B860" s="4"/>
      <c r="C860" s="4"/>
      <c r="D860" s="4"/>
      <c r="E860" s="18"/>
      <c r="F860" s="4"/>
    </row>
    <row r="861" spans="1:6" x14ac:dyDescent="0.25">
      <c r="A861" s="20"/>
      <c r="B861" s="4"/>
      <c r="C861" s="4"/>
      <c r="D861" s="4"/>
      <c r="E861" s="18"/>
      <c r="F861" s="4"/>
    </row>
    <row r="862" spans="1:6" x14ac:dyDescent="0.25">
      <c r="A862" s="20"/>
      <c r="B862" s="4"/>
      <c r="C862" s="4"/>
      <c r="D862" s="4"/>
      <c r="E862" s="18"/>
      <c r="F862" s="4"/>
    </row>
    <row r="863" spans="1:6" x14ac:dyDescent="0.25">
      <c r="A863" s="20"/>
      <c r="B863" s="4"/>
      <c r="C863" s="4"/>
      <c r="D863" s="4"/>
      <c r="E863" s="18"/>
      <c r="F863" s="4"/>
    </row>
    <row r="864" spans="1:6" x14ac:dyDescent="0.25">
      <c r="A864" s="20"/>
      <c r="B864" s="4"/>
      <c r="C864" s="4"/>
      <c r="D864" s="4"/>
      <c r="E864" s="18"/>
      <c r="F864" s="4"/>
    </row>
    <row r="865" spans="1:6" x14ac:dyDescent="0.25">
      <c r="A865" s="20"/>
      <c r="B865" s="4"/>
      <c r="C865" s="4"/>
      <c r="D865" s="4"/>
      <c r="E865" s="18"/>
      <c r="F865" s="4"/>
    </row>
    <row r="866" spans="1:6" x14ac:dyDescent="0.25">
      <c r="A866" s="20"/>
      <c r="B866" s="4"/>
      <c r="C866" s="4"/>
      <c r="D866" s="4"/>
      <c r="E866" s="18"/>
      <c r="F866" s="4"/>
    </row>
    <row r="867" spans="1:6" x14ac:dyDescent="0.25">
      <c r="A867" s="20"/>
      <c r="B867" s="4"/>
      <c r="C867" s="4"/>
      <c r="D867" s="4"/>
      <c r="E867" s="18"/>
      <c r="F867" s="4"/>
    </row>
    <row r="868" spans="1:6" x14ac:dyDescent="0.25">
      <c r="A868" s="20"/>
      <c r="B868" s="4"/>
      <c r="C868" s="4"/>
      <c r="D868" s="4"/>
      <c r="E868" s="18"/>
      <c r="F868" s="4"/>
    </row>
    <row r="869" spans="1:6" x14ac:dyDescent="0.25">
      <c r="A869" s="20"/>
      <c r="B869" s="4"/>
      <c r="C869" s="4"/>
      <c r="D869" s="4"/>
      <c r="E869" s="18"/>
      <c r="F869" s="4"/>
    </row>
    <row r="870" spans="1:6" x14ac:dyDescent="0.25">
      <c r="A870" s="20"/>
      <c r="B870" s="4"/>
      <c r="C870" s="4"/>
      <c r="D870" s="4"/>
      <c r="E870" s="18"/>
      <c r="F870" s="4"/>
    </row>
    <row r="871" spans="1:6" x14ac:dyDescent="0.25">
      <c r="A871" s="20"/>
      <c r="B871" s="4"/>
      <c r="C871" s="4"/>
      <c r="D871" s="4"/>
      <c r="E871" s="18"/>
      <c r="F871" s="4"/>
    </row>
    <row r="872" spans="1:6" x14ac:dyDescent="0.25">
      <c r="A872" s="20"/>
      <c r="B872" s="4"/>
      <c r="C872" s="4"/>
      <c r="D872" s="4"/>
      <c r="E872" s="18"/>
      <c r="F872" s="4"/>
    </row>
    <row r="873" spans="1:6" x14ac:dyDescent="0.25">
      <c r="A873" s="20"/>
      <c r="B873" s="4"/>
      <c r="C873" s="4"/>
      <c r="D873" s="4"/>
      <c r="E873" s="18"/>
      <c r="F873" s="4"/>
    </row>
    <row r="874" spans="1:6" x14ac:dyDescent="0.25">
      <c r="A874" s="20"/>
      <c r="B874" s="4"/>
      <c r="C874" s="4"/>
      <c r="D874" s="4"/>
      <c r="E874" s="18"/>
      <c r="F874" s="4"/>
    </row>
    <row r="875" spans="1:6" x14ac:dyDescent="0.25">
      <c r="A875" s="20"/>
      <c r="B875" s="4"/>
      <c r="C875" s="4"/>
      <c r="D875" s="4"/>
      <c r="E875" s="18"/>
      <c r="F875" s="4"/>
    </row>
    <row r="876" spans="1:6" x14ac:dyDescent="0.25">
      <c r="A876" s="20"/>
      <c r="B876" s="4"/>
      <c r="C876" s="4"/>
      <c r="D876" s="4"/>
      <c r="E876" s="18"/>
      <c r="F876" s="4"/>
    </row>
    <row r="877" spans="1:6" x14ac:dyDescent="0.25">
      <c r="A877" s="20"/>
      <c r="B877" s="4"/>
      <c r="C877" s="4"/>
      <c r="D877" s="4"/>
      <c r="E877" s="18"/>
      <c r="F877" s="4"/>
    </row>
    <row r="878" spans="1:6" x14ac:dyDescent="0.25">
      <c r="A878" s="20"/>
      <c r="B878" s="4"/>
      <c r="C878" s="4"/>
      <c r="D878" s="4"/>
      <c r="E878" s="18"/>
      <c r="F878" s="4"/>
    </row>
    <row r="879" spans="1:6" x14ac:dyDescent="0.25">
      <c r="A879" s="20"/>
      <c r="B879" s="4"/>
      <c r="C879" s="4"/>
      <c r="D879" s="4"/>
      <c r="E879" s="18"/>
      <c r="F879" s="4"/>
    </row>
    <row r="880" spans="1:6" x14ac:dyDescent="0.25">
      <c r="A880" s="20"/>
      <c r="B880" s="4"/>
      <c r="C880" s="4"/>
      <c r="D880" s="4"/>
      <c r="E880" s="18"/>
      <c r="F880" s="4"/>
    </row>
    <row r="881" spans="1:6" x14ac:dyDescent="0.25">
      <c r="A881" s="20"/>
      <c r="B881" s="4"/>
      <c r="C881" s="4"/>
      <c r="D881" s="4"/>
      <c r="E881" s="18"/>
      <c r="F881" s="4"/>
    </row>
    <row r="882" spans="1:6" x14ac:dyDescent="0.25">
      <c r="A882" s="20"/>
      <c r="B882" s="4"/>
      <c r="C882" s="4"/>
      <c r="D882" s="4"/>
      <c r="E882" s="18"/>
      <c r="F882" s="4"/>
    </row>
    <row r="883" spans="1:6" x14ac:dyDescent="0.25">
      <c r="A883" s="20"/>
      <c r="B883" s="4"/>
      <c r="C883" s="4"/>
      <c r="D883" s="4"/>
      <c r="E883" s="18"/>
      <c r="F883" s="4"/>
    </row>
    <row r="884" spans="1:6" x14ac:dyDescent="0.25">
      <c r="A884" s="20"/>
      <c r="B884" s="4"/>
      <c r="C884" s="4"/>
      <c r="D884" s="4"/>
      <c r="E884" s="18"/>
      <c r="F884" s="4"/>
    </row>
    <row r="885" spans="1:6" x14ac:dyDescent="0.25">
      <c r="A885" s="20"/>
      <c r="B885" s="4"/>
      <c r="C885" s="4"/>
      <c r="D885" s="4"/>
      <c r="E885" s="18"/>
      <c r="F885" s="4"/>
    </row>
    <row r="886" spans="1:6" x14ac:dyDescent="0.25">
      <c r="A886" s="20"/>
      <c r="B886" s="4"/>
      <c r="C886" s="4"/>
      <c r="D886" s="4"/>
      <c r="E886" s="18"/>
      <c r="F886" s="4"/>
    </row>
    <row r="887" spans="1:6" x14ac:dyDescent="0.25">
      <c r="A887" s="20"/>
      <c r="B887" s="4"/>
      <c r="C887" s="4"/>
      <c r="D887" s="4"/>
      <c r="E887" s="18"/>
      <c r="F887" s="4"/>
    </row>
    <row r="888" spans="1:6" x14ac:dyDescent="0.25">
      <c r="A888" s="20"/>
      <c r="B888" s="4"/>
      <c r="C888" s="4"/>
      <c r="D888" s="4"/>
      <c r="E888" s="18"/>
      <c r="F888" s="4"/>
    </row>
    <row r="889" spans="1:6" x14ac:dyDescent="0.25">
      <c r="A889" s="20"/>
      <c r="B889" s="4"/>
      <c r="C889" s="4"/>
      <c r="D889" s="4"/>
      <c r="E889" s="18"/>
      <c r="F889" s="4"/>
    </row>
    <row r="890" spans="1:6" x14ac:dyDescent="0.25">
      <c r="A890" s="20"/>
      <c r="B890" s="4"/>
      <c r="C890" s="4"/>
      <c r="D890" s="4"/>
      <c r="E890" s="18"/>
      <c r="F890" s="4"/>
    </row>
    <row r="891" spans="1:6" x14ac:dyDescent="0.25">
      <c r="A891" s="20"/>
      <c r="B891" s="4"/>
      <c r="C891" s="4"/>
      <c r="D891" s="4"/>
      <c r="E891" s="18"/>
      <c r="F891" s="4"/>
    </row>
    <row r="892" spans="1:6" x14ac:dyDescent="0.25">
      <c r="A892" s="20"/>
      <c r="B892" s="4"/>
      <c r="C892" s="4"/>
      <c r="D892" s="4"/>
      <c r="E892" s="18"/>
      <c r="F892" s="4"/>
    </row>
    <row r="893" spans="1:6" x14ac:dyDescent="0.25">
      <c r="A893" s="20"/>
      <c r="B893" s="4"/>
      <c r="C893" s="4"/>
      <c r="D893" s="4"/>
      <c r="E893" s="18"/>
      <c r="F893" s="4"/>
    </row>
    <row r="894" spans="1:6" x14ac:dyDescent="0.25">
      <c r="A894" s="20"/>
      <c r="B894" s="4"/>
      <c r="C894" s="4"/>
      <c r="D894" s="4"/>
      <c r="E894" s="18"/>
      <c r="F894" s="4"/>
    </row>
    <row r="895" spans="1:6" x14ac:dyDescent="0.25">
      <c r="A895" s="20"/>
      <c r="B895" s="4"/>
      <c r="C895" s="4"/>
      <c r="D895" s="4"/>
      <c r="E895" s="18"/>
      <c r="F895" s="4"/>
    </row>
    <row r="896" spans="1:6" x14ac:dyDescent="0.25">
      <c r="A896" s="20"/>
      <c r="B896" s="4"/>
      <c r="C896" s="4"/>
      <c r="D896" s="4"/>
      <c r="E896" s="18"/>
      <c r="F896" s="4"/>
    </row>
    <row r="897" spans="1:6" x14ac:dyDescent="0.25">
      <c r="A897" s="20"/>
      <c r="B897" s="4"/>
      <c r="C897" s="4"/>
      <c r="D897" s="4"/>
      <c r="E897" s="18"/>
      <c r="F897" s="4"/>
    </row>
    <row r="898" spans="1:6" x14ac:dyDescent="0.25">
      <c r="A898" s="20"/>
      <c r="B898" s="4"/>
      <c r="C898" s="4"/>
      <c r="D898" s="4"/>
      <c r="E898" s="18"/>
      <c r="F898" s="4"/>
    </row>
    <row r="899" spans="1:6" x14ac:dyDescent="0.25">
      <c r="A899" s="20"/>
      <c r="B899" s="4"/>
      <c r="C899" s="4"/>
      <c r="D899" s="4"/>
      <c r="E899" s="18"/>
      <c r="F899" s="4"/>
    </row>
    <row r="900" spans="1:6" x14ac:dyDescent="0.25">
      <c r="A900" s="20"/>
      <c r="B900" s="4"/>
      <c r="C900" s="4"/>
      <c r="D900" s="4"/>
      <c r="E900" s="18"/>
      <c r="F900" s="4"/>
    </row>
    <row r="901" spans="1:6" x14ac:dyDescent="0.25">
      <c r="A901" s="20"/>
      <c r="B901" s="4"/>
      <c r="C901" s="4"/>
      <c r="D901" s="4"/>
      <c r="E901" s="18"/>
      <c r="F901" s="4"/>
    </row>
    <row r="902" spans="1:6" x14ac:dyDescent="0.25">
      <c r="A902" s="20"/>
      <c r="B902" s="4"/>
      <c r="C902" s="4"/>
      <c r="D902" s="4"/>
      <c r="E902" s="18"/>
      <c r="F902" s="4"/>
    </row>
    <row r="903" spans="1:6" x14ac:dyDescent="0.25">
      <c r="A903" s="20"/>
      <c r="B903" s="4"/>
      <c r="C903" s="4"/>
      <c r="D903" s="4"/>
      <c r="E903" s="18"/>
      <c r="F903" s="4"/>
    </row>
    <row r="904" spans="1:6" x14ac:dyDescent="0.25">
      <c r="A904" s="20"/>
      <c r="B904" s="4"/>
      <c r="C904" s="4"/>
      <c r="D904" s="4"/>
      <c r="E904" s="18"/>
      <c r="F904" s="4"/>
    </row>
    <row r="905" spans="1:6" x14ac:dyDescent="0.25">
      <c r="A905" s="20"/>
      <c r="B905" s="4"/>
      <c r="C905" s="4"/>
      <c r="D905" s="4"/>
      <c r="E905" s="18"/>
      <c r="F905" s="4"/>
    </row>
    <row r="906" spans="1:6" x14ac:dyDescent="0.25">
      <c r="A906" s="20"/>
      <c r="B906" s="4"/>
      <c r="C906" s="4"/>
      <c r="D906" s="4"/>
      <c r="E906" s="18"/>
      <c r="F906" s="4"/>
    </row>
    <row r="907" spans="1:6" x14ac:dyDescent="0.25">
      <c r="A907" s="20"/>
      <c r="B907" s="4"/>
      <c r="C907" s="4"/>
      <c r="D907" s="4"/>
      <c r="E907" s="18"/>
      <c r="F907" s="4"/>
    </row>
    <row r="908" spans="1:6" x14ac:dyDescent="0.25">
      <c r="A908" s="20"/>
      <c r="B908" s="4"/>
      <c r="C908" s="4"/>
      <c r="D908" s="4"/>
      <c r="E908" s="18"/>
      <c r="F908" s="4"/>
    </row>
    <row r="909" spans="1:6" x14ac:dyDescent="0.25">
      <c r="A909" s="20"/>
      <c r="B909" s="4"/>
      <c r="C909" s="4"/>
      <c r="D909" s="4"/>
      <c r="E909" s="18"/>
      <c r="F909" s="4"/>
    </row>
    <row r="910" spans="1:6" x14ac:dyDescent="0.25">
      <c r="A910" s="20"/>
      <c r="B910" s="4"/>
      <c r="C910" s="4"/>
      <c r="D910" s="4"/>
      <c r="E910" s="18"/>
      <c r="F910" s="4"/>
    </row>
    <row r="911" spans="1:6" x14ac:dyDescent="0.25">
      <c r="A911" s="20"/>
      <c r="B911" s="4"/>
      <c r="C911" s="4"/>
      <c r="D911" s="4"/>
      <c r="E911" s="18"/>
      <c r="F911" s="4"/>
    </row>
    <row r="912" spans="1:6" x14ac:dyDescent="0.25">
      <c r="A912" s="20"/>
      <c r="B912" s="4"/>
      <c r="C912" s="4"/>
      <c r="D912" s="4"/>
      <c r="E912" s="18"/>
      <c r="F912" s="4"/>
    </row>
    <row r="913" spans="1:6" x14ac:dyDescent="0.25">
      <c r="A913" s="20"/>
      <c r="B913" s="4"/>
      <c r="C913" s="4"/>
      <c r="D913" s="4"/>
      <c r="E913" s="18"/>
      <c r="F913" s="4"/>
    </row>
    <row r="914" spans="1:6" x14ac:dyDescent="0.25">
      <c r="A914" s="20"/>
      <c r="B914" s="4"/>
      <c r="C914" s="4"/>
      <c r="D914" s="4"/>
      <c r="E914" s="18"/>
      <c r="F914" s="4"/>
    </row>
    <row r="915" spans="1:6" x14ac:dyDescent="0.25">
      <c r="A915" s="20"/>
      <c r="B915" s="4"/>
      <c r="C915" s="4"/>
      <c r="D915" s="4"/>
      <c r="E915" s="18"/>
      <c r="F915" s="4"/>
    </row>
    <row r="916" spans="1:6" x14ac:dyDescent="0.25">
      <c r="A916" s="20"/>
      <c r="B916" s="4"/>
      <c r="C916" s="4"/>
      <c r="D916" s="4"/>
      <c r="E916" s="18"/>
      <c r="F916" s="4"/>
    </row>
    <row r="917" spans="1:6" x14ac:dyDescent="0.25">
      <c r="A917" s="20"/>
      <c r="B917" s="4"/>
      <c r="C917" s="4"/>
      <c r="D917" s="4"/>
      <c r="E917" s="18"/>
      <c r="F917" s="4"/>
    </row>
    <row r="918" spans="1:6" x14ac:dyDescent="0.25">
      <c r="A918" s="20"/>
      <c r="B918" s="4"/>
      <c r="C918" s="4"/>
      <c r="D918" s="4"/>
      <c r="E918" s="18"/>
      <c r="F918" s="4"/>
    </row>
    <row r="919" spans="1:6" x14ac:dyDescent="0.25">
      <c r="A919" s="20"/>
      <c r="B919" s="4"/>
      <c r="C919" s="4"/>
      <c r="D919" s="4"/>
      <c r="E919" s="18"/>
      <c r="F919" s="4"/>
    </row>
    <row r="920" spans="1:6" x14ac:dyDescent="0.25">
      <c r="A920" s="20"/>
      <c r="B920" s="4"/>
      <c r="C920" s="4"/>
      <c r="D920" s="4"/>
      <c r="E920" s="18"/>
      <c r="F920" s="4"/>
    </row>
    <row r="921" spans="1:6" x14ac:dyDescent="0.25">
      <c r="A921" s="20"/>
      <c r="B921" s="4"/>
      <c r="C921" s="4"/>
      <c r="D921" s="4"/>
      <c r="E921" s="18"/>
      <c r="F921" s="4"/>
    </row>
    <row r="922" spans="1:6" x14ac:dyDescent="0.25">
      <c r="A922" s="20"/>
      <c r="B922" s="4"/>
      <c r="C922" s="4"/>
      <c r="D922" s="4"/>
      <c r="E922" s="18"/>
      <c r="F922" s="4"/>
    </row>
    <row r="923" spans="1:6" x14ac:dyDescent="0.25">
      <c r="A923" s="20"/>
      <c r="B923" s="4"/>
      <c r="C923" s="4"/>
      <c r="D923" s="4"/>
      <c r="E923" s="18"/>
      <c r="F923" s="4"/>
    </row>
    <row r="924" spans="1:6" x14ac:dyDescent="0.25">
      <c r="A924" s="20"/>
      <c r="B924" s="4"/>
      <c r="C924" s="4"/>
      <c r="D924" s="4"/>
      <c r="E924" s="18"/>
      <c r="F924" s="4"/>
    </row>
    <row r="925" spans="1:6" x14ac:dyDescent="0.25">
      <c r="A925" s="20"/>
      <c r="B925" s="4"/>
      <c r="C925" s="4"/>
      <c r="D925" s="4"/>
      <c r="E925" s="18"/>
      <c r="F925" s="4"/>
    </row>
    <row r="926" spans="1:6" x14ac:dyDescent="0.25">
      <c r="A926" s="20"/>
      <c r="B926" s="4"/>
      <c r="C926" s="4"/>
      <c r="D926" s="4"/>
      <c r="E926" s="18"/>
      <c r="F926" s="4"/>
    </row>
    <row r="927" spans="1:6" x14ac:dyDescent="0.25">
      <c r="A927" s="20"/>
      <c r="B927" s="4"/>
      <c r="C927" s="4"/>
      <c r="D927" s="4"/>
      <c r="E927" s="18"/>
      <c r="F927" s="4"/>
    </row>
    <row r="928" spans="1:6" x14ac:dyDescent="0.25">
      <c r="A928" s="20"/>
      <c r="B928" s="4"/>
      <c r="C928" s="4"/>
      <c r="D928" s="4"/>
      <c r="E928" s="18"/>
      <c r="F928" s="4"/>
    </row>
    <row r="929" spans="1:6" x14ac:dyDescent="0.25">
      <c r="A929" s="20"/>
      <c r="B929" s="4"/>
      <c r="C929" s="4"/>
      <c r="D929" s="4"/>
      <c r="E929" s="18"/>
      <c r="F929" s="4"/>
    </row>
    <row r="930" spans="1:6" x14ac:dyDescent="0.25">
      <c r="A930" s="20"/>
      <c r="B930" s="4"/>
      <c r="C930" s="4"/>
      <c r="D930" s="4"/>
      <c r="E930" s="18"/>
      <c r="F930" s="4"/>
    </row>
    <row r="931" spans="1:6" x14ac:dyDescent="0.25">
      <c r="A931" s="20"/>
      <c r="B931" s="4"/>
      <c r="C931" s="4"/>
      <c r="D931" s="4"/>
      <c r="E931" s="18"/>
      <c r="F931" s="4"/>
    </row>
    <row r="932" spans="1:6" x14ac:dyDescent="0.25">
      <c r="A932" s="20"/>
      <c r="B932" s="4"/>
      <c r="C932" s="4"/>
      <c r="D932" s="4"/>
      <c r="E932" s="18"/>
      <c r="F932" s="4"/>
    </row>
    <row r="933" spans="1:6" x14ac:dyDescent="0.25">
      <c r="A933" s="20"/>
      <c r="B933" s="4"/>
      <c r="C933" s="4"/>
      <c r="D933" s="4"/>
      <c r="E933" s="18"/>
      <c r="F933" s="4"/>
    </row>
    <row r="934" spans="1:6" x14ac:dyDescent="0.25">
      <c r="A934" s="20"/>
      <c r="B934" s="4"/>
      <c r="C934" s="4"/>
      <c r="D934" s="4"/>
      <c r="E934" s="18"/>
      <c r="F934" s="4"/>
    </row>
    <row r="935" spans="1:6" x14ac:dyDescent="0.25">
      <c r="A935" s="20"/>
      <c r="B935" s="4"/>
      <c r="C935" s="4"/>
      <c r="D935" s="4"/>
      <c r="E935" s="18"/>
      <c r="F935" s="4"/>
    </row>
    <row r="936" spans="1:6" x14ac:dyDescent="0.25">
      <c r="A936" s="20"/>
      <c r="B936" s="4"/>
      <c r="C936" s="4"/>
      <c r="D936" s="4"/>
      <c r="E936" s="18"/>
      <c r="F936" s="4"/>
    </row>
    <row r="937" spans="1:6" x14ac:dyDescent="0.25">
      <c r="A937" s="20"/>
      <c r="B937" s="4"/>
      <c r="C937" s="4"/>
      <c r="D937" s="4"/>
      <c r="E937" s="18"/>
      <c r="F937" s="4"/>
    </row>
    <row r="938" spans="1:6" x14ac:dyDescent="0.25">
      <c r="A938" s="20"/>
      <c r="B938" s="4"/>
      <c r="C938" s="4"/>
      <c r="D938" s="4"/>
      <c r="E938" s="18"/>
      <c r="F938" s="4"/>
    </row>
    <row r="939" spans="1:6" x14ac:dyDescent="0.25">
      <c r="A939" s="20"/>
      <c r="B939" s="4"/>
      <c r="C939" s="4"/>
      <c r="D939" s="4"/>
      <c r="E939" s="18"/>
      <c r="F939" s="4"/>
    </row>
    <row r="940" spans="1:6" x14ac:dyDescent="0.25">
      <c r="A940" s="20"/>
      <c r="B940" s="4"/>
      <c r="C940" s="4"/>
      <c r="D940" s="4"/>
      <c r="E940" s="18"/>
      <c r="F940" s="4"/>
    </row>
    <row r="941" spans="1:6" x14ac:dyDescent="0.25">
      <c r="A941" s="20"/>
      <c r="B941" s="4"/>
      <c r="C941" s="4"/>
      <c r="D941" s="4"/>
      <c r="E941" s="18"/>
      <c r="F941" s="4"/>
    </row>
    <row r="942" spans="1:6" x14ac:dyDescent="0.25">
      <c r="A942" s="20"/>
      <c r="B942" s="4"/>
      <c r="C942" s="4"/>
      <c r="D942" s="4"/>
      <c r="E942" s="18"/>
      <c r="F942" s="4"/>
    </row>
    <row r="943" spans="1:6" x14ac:dyDescent="0.25">
      <c r="A943" s="20"/>
      <c r="B943" s="4"/>
      <c r="C943" s="4"/>
      <c r="D943" s="4"/>
      <c r="E943" s="18"/>
      <c r="F943" s="4"/>
    </row>
    <row r="944" spans="1:6" x14ac:dyDescent="0.25">
      <c r="A944" s="20"/>
      <c r="B944" s="4"/>
      <c r="C944" s="4"/>
      <c r="D944" s="4"/>
      <c r="E944" s="18"/>
      <c r="F944" s="4"/>
    </row>
    <row r="945" spans="1:6" x14ac:dyDescent="0.25">
      <c r="A945" s="20"/>
      <c r="B945" s="4"/>
      <c r="C945" s="4"/>
      <c r="D945" s="4"/>
      <c r="E945" s="18"/>
      <c r="F945" s="4"/>
    </row>
    <row r="946" spans="1:6" x14ac:dyDescent="0.25">
      <c r="A946" s="20"/>
      <c r="B946" s="4"/>
      <c r="C946" s="4"/>
      <c r="D946" s="4"/>
      <c r="E946" s="18"/>
      <c r="F946" s="4"/>
    </row>
    <row r="947" spans="1:6" x14ac:dyDescent="0.25">
      <c r="A947" s="20"/>
      <c r="B947" s="4"/>
      <c r="C947" s="4"/>
      <c r="D947" s="4"/>
      <c r="E947" s="18"/>
      <c r="F947" s="4"/>
    </row>
    <row r="948" spans="1:6" x14ac:dyDescent="0.25">
      <c r="A948" s="20"/>
      <c r="B948" s="4"/>
      <c r="C948" s="4"/>
      <c r="D948" s="4"/>
      <c r="E948" s="18"/>
      <c r="F948" s="4"/>
    </row>
    <row r="949" spans="1:6" x14ac:dyDescent="0.25">
      <c r="A949" s="20"/>
      <c r="B949" s="4"/>
      <c r="C949" s="4"/>
      <c r="D949" s="4"/>
      <c r="E949" s="18"/>
      <c r="F949" s="4"/>
    </row>
    <row r="950" spans="1:6" x14ac:dyDescent="0.25">
      <c r="A950" s="20"/>
      <c r="B950" s="4"/>
      <c r="C950" s="4"/>
      <c r="D950" s="4"/>
      <c r="E950" s="18"/>
      <c r="F950" s="4"/>
    </row>
    <row r="951" spans="1:6" x14ac:dyDescent="0.25">
      <c r="A951" s="20"/>
      <c r="B951" s="4"/>
      <c r="C951" s="4"/>
      <c r="D951" s="4"/>
      <c r="E951" s="18"/>
      <c r="F951" s="4"/>
    </row>
    <row r="952" spans="1:6" x14ac:dyDescent="0.25">
      <c r="A952" s="20"/>
      <c r="B952" s="4"/>
      <c r="C952" s="4"/>
      <c r="D952" s="4"/>
      <c r="E952" s="18"/>
      <c r="F952" s="4"/>
    </row>
    <row r="953" spans="1:6" x14ac:dyDescent="0.25">
      <c r="A953" s="20"/>
      <c r="B953" s="4"/>
      <c r="C953" s="4"/>
      <c r="D953" s="4"/>
      <c r="E953" s="18"/>
      <c r="F953" s="4"/>
    </row>
    <row r="954" spans="1:6" x14ac:dyDescent="0.25">
      <c r="A954" s="20"/>
      <c r="B954" s="4"/>
      <c r="C954" s="4"/>
      <c r="D954" s="4"/>
      <c r="E954" s="18"/>
      <c r="F954" s="4"/>
    </row>
    <row r="955" spans="1:6" x14ac:dyDescent="0.25">
      <c r="A955" s="20"/>
      <c r="B955" s="4"/>
      <c r="C955" s="4"/>
      <c r="D955" s="4"/>
      <c r="E955" s="18"/>
      <c r="F955" s="4"/>
    </row>
    <row r="956" spans="1:6" x14ac:dyDescent="0.25">
      <c r="A956" s="20"/>
      <c r="B956" s="4"/>
      <c r="C956" s="4"/>
      <c r="D956" s="4"/>
      <c r="E956" s="18"/>
      <c r="F956" s="4"/>
    </row>
    <row r="957" spans="1:6" x14ac:dyDescent="0.25">
      <c r="A957" s="20"/>
      <c r="B957" s="4"/>
      <c r="C957" s="4"/>
      <c r="D957" s="4"/>
      <c r="E957" s="18"/>
      <c r="F957" s="4"/>
    </row>
    <row r="958" spans="1:6" x14ac:dyDescent="0.25">
      <c r="A958" s="20"/>
      <c r="B958" s="4"/>
      <c r="C958" s="4"/>
      <c r="D958" s="4"/>
      <c r="E958" s="18"/>
      <c r="F958" s="4"/>
    </row>
    <row r="959" spans="1:6" x14ac:dyDescent="0.25">
      <c r="A959" s="20"/>
      <c r="B959" s="4"/>
      <c r="C959" s="4"/>
      <c r="D959" s="4"/>
      <c r="E959" s="18"/>
      <c r="F959" s="4"/>
    </row>
    <row r="960" spans="1:6" x14ac:dyDescent="0.25">
      <c r="A960" s="20"/>
      <c r="B960" s="4"/>
      <c r="C960" s="4"/>
      <c r="D960" s="4"/>
      <c r="E960" s="18"/>
      <c r="F960" s="4"/>
    </row>
    <row r="961" spans="1:6" x14ac:dyDescent="0.25">
      <c r="A961" s="20"/>
      <c r="B961" s="4"/>
      <c r="C961" s="4"/>
      <c r="D961" s="4"/>
      <c r="E961" s="18"/>
      <c r="F961" s="4"/>
    </row>
    <row r="962" spans="1:6" x14ac:dyDescent="0.25">
      <c r="A962" s="20"/>
      <c r="B962" s="4"/>
      <c r="C962" s="4"/>
      <c r="D962" s="4"/>
      <c r="E962" s="18"/>
      <c r="F962" s="4"/>
    </row>
    <row r="963" spans="1:6" x14ac:dyDescent="0.25">
      <c r="A963" s="20"/>
      <c r="B963" s="4"/>
      <c r="C963" s="4"/>
      <c r="D963" s="4"/>
      <c r="E963" s="18"/>
      <c r="F963" s="4"/>
    </row>
    <row r="964" spans="1:6" x14ac:dyDescent="0.25">
      <c r="A964" s="20"/>
      <c r="B964" s="4"/>
      <c r="C964" s="4"/>
      <c r="D964" s="4"/>
      <c r="E964" s="18"/>
      <c r="F964" s="4"/>
    </row>
    <row r="965" spans="1:6" x14ac:dyDescent="0.25">
      <c r="A965" s="20"/>
      <c r="B965" s="4"/>
      <c r="C965" s="4"/>
      <c r="D965" s="4"/>
      <c r="E965" s="18"/>
      <c r="F965" s="4"/>
    </row>
    <row r="966" spans="1:6" x14ac:dyDescent="0.25">
      <c r="A966" s="20"/>
      <c r="B966" s="4"/>
      <c r="C966" s="4"/>
      <c r="D966" s="4"/>
      <c r="E966" s="18"/>
      <c r="F966" s="4"/>
    </row>
    <row r="967" spans="1:6" x14ac:dyDescent="0.25">
      <c r="A967" s="20"/>
      <c r="B967" s="4"/>
      <c r="C967" s="4"/>
      <c r="D967" s="4"/>
      <c r="E967" s="18"/>
      <c r="F967" s="4"/>
    </row>
    <row r="968" spans="1:6" x14ac:dyDescent="0.25">
      <c r="A968" s="20"/>
      <c r="B968" s="4"/>
      <c r="C968" s="4"/>
      <c r="D968" s="4"/>
      <c r="E968" s="18"/>
      <c r="F968" s="4"/>
    </row>
    <row r="969" spans="1:6" x14ac:dyDescent="0.25">
      <c r="A969" s="20"/>
      <c r="B969" s="4"/>
      <c r="C969" s="4"/>
      <c r="D969" s="4"/>
      <c r="E969" s="18"/>
      <c r="F969" s="4"/>
    </row>
    <row r="970" spans="1:6" x14ac:dyDescent="0.25">
      <c r="A970" s="20"/>
      <c r="B970" s="4"/>
      <c r="C970" s="4"/>
      <c r="D970" s="4"/>
      <c r="E970" s="18"/>
      <c r="F970" s="4"/>
    </row>
    <row r="971" spans="1:6" x14ac:dyDescent="0.25">
      <c r="A971" s="20"/>
      <c r="B971" s="4"/>
      <c r="C971" s="4"/>
      <c r="D971" s="4"/>
      <c r="E971" s="18"/>
      <c r="F971" s="4"/>
    </row>
    <row r="972" spans="1:6" x14ac:dyDescent="0.25">
      <c r="A972" s="20"/>
      <c r="B972" s="4"/>
      <c r="C972" s="4"/>
      <c r="D972" s="4"/>
      <c r="E972" s="18"/>
      <c r="F972" s="4"/>
    </row>
    <row r="973" spans="1:6" x14ac:dyDescent="0.25">
      <c r="A973" s="20"/>
      <c r="B973" s="4"/>
      <c r="C973" s="4"/>
      <c r="D973" s="4"/>
      <c r="E973" s="18"/>
      <c r="F973" s="4"/>
    </row>
    <row r="974" spans="1:6" x14ac:dyDescent="0.25">
      <c r="A974" s="20"/>
      <c r="B974" s="4"/>
      <c r="C974" s="4"/>
      <c r="D974" s="4"/>
      <c r="E974" s="18"/>
      <c r="F974" s="4"/>
    </row>
    <row r="975" spans="1:6" x14ac:dyDescent="0.25">
      <c r="A975" s="20"/>
      <c r="B975" s="4"/>
      <c r="C975" s="4"/>
      <c r="D975" s="4"/>
      <c r="E975" s="18"/>
      <c r="F975" s="4"/>
    </row>
    <row r="976" spans="1:6" x14ac:dyDescent="0.25">
      <c r="A976" s="20"/>
      <c r="B976" s="4"/>
      <c r="C976" s="4"/>
      <c r="D976" s="4"/>
      <c r="E976" s="18"/>
      <c r="F976" s="4"/>
    </row>
    <row r="977" spans="1:6" x14ac:dyDescent="0.25">
      <c r="A977" s="20"/>
      <c r="B977" s="4"/>
      <c r="C977" s="4"/>
      <c r="D977" s="4"/>
      <c r="E977" s="18"/>
      <c r="F977" s="4"/>
    </row>
    <row r="978" spans="1:6" x14ac:dyDescent="0.25">
      <c r="A978" s="20"/>
      <c r="B978" s="4"/>
      <c r="C978" s="4"/>
      <c r="D978" s="4"/>
      <c r="E978" s="18"/>
      <c r="F978" s="4"/>
    </row>
    <row r="979" spans="1:6" x14ac:dyDescent="0.25">
      <c r="A979" s="20"/>
      <c r="B979" s="4"/>
      <c r="C979" s="4"/>
      <c r="D979" s="4"/>
      <c r="E979" s="18"/>
      <c r="F979" s="4"/>
    </row>
    <row r="980" spans="1:6" x14ac:dyDescent="0.25">
      <c r="A980" s="20"/>
      <c r="B980" s="4"/>
      <c r="C980" s="4"/>
      <c r="D980" s="4"/>
      <c r="E980" s="18"/>
      <c r="F980" s="4"/>
    </row>
    <row r="981" spans="1:6" x14ac:dyDescent="0.25">
      <c r="A981" s="20"/>
      <c r="B981" s="4"/>
      <c r="C981" s="4"/>
      <c r="D981" s="4"/>
      <c r="E981" s="18"/>
      <c r="F981" s="4"/>
    </row>
    <row r="982" spans="1:6" x14ac:dyDescent="0.25">
      <c r="A982" s="20"/>
      <c r="B982" s="4"/>
      <c r="C982" s="4"/>
      <c r="D982" s="4"/>
      <c r="E982" s="18"/>
      <c r="F982" s="4"/>
    </row>
    <row r="983" spans="1:6" x14ac:dyDescent="0.25">
      <c r="A983" s="20"/>
      <c r="B983" s="4"/>
      <c r="C983" s="4"/>
      <c r="D983" s="4"/>
      <c r="E983" s="18"/>
      <c r="F983" s="4"/>
    </row>
    <row r="984" spans="1:6" x14ac:dyDescent="0.25">
      <c r="A984" s="20"/>
      <c r="B984" s="4"/>
      <c r="C984" s="4"/>
      <c r="D984" s="4"/>
      <c r="E984" s="18"/>
      <c r="F984" s="4"/>
    </row>
    <row r="985" spans="1:6" x14ac:dyDescent="0.25">
      <c r="A985" s="20"/>
      <c r="B985" s="4"/>
      <c r="C985" s="4"/>
      <c r="D985" s="4"/>
      <c r="E985" s="18"/>
      <c r="F985" s="4"/>
    </row>
    <row r="986" spans="1:6" x14ac:dyDescent="0.25">
      <c r="A986" s="20"/>
      <c r="B986" s="4"/>
      <c r="C986" s="4"/>
      <c r="D986" s="4"/>
      <c r="E986" s="18"/>
      <c r="F986" s="4"/>
    </row>
    <row r="987" spans="1:6" x14ac:dyDescent="0.25">
      <c r="A987" s="20"/>
      <c r="B987" s="4"/>
      <c r="C987" s="4"/>
      <c r="D987" s="4"/>
      <c r="E987" s="18"/>
      <c r="F987" s="4"/>
    </row>
    <row r="988" spans="1:6" x14ac:dyDescent="0.25">
      <c r="A988" s="20"/>
      <c r="B988" s="4"/>
      <c r="C988" s="4"/>
      <c r="D988" s="4"/>
      <c r="E988" s="18"/>
      <c r="F988" s="4"/>
    </row>
    <row r="989" spans="1:6" x14ac:dyDescent="0.25">
      <c r="A989" s="20"/>
      <c r="B989" s="4"/>
      <c r="C989" s="4"/>
      <c r="D989" s="4"/>
      <c r="E989" s="18"/>
      <c r="F989" s="4"/>
    </row>
    <row r="990" spans="1:6" x14ac:dyDescent="0.25">
      <c r="A990" s="20"/>
      <c r="B990" s="4"/>
      <c r="C990" s="4"/>
      <c r="D990" s="4"/>
      <c r="E990" s="18"/>
      <c r="F990" s="4"/>
    </row>
    <row r="991" spans="1:6" x14ac:dyDescent="0.25">
      <c r="A991" s="20"/>
      <c r="B991" s="4"/>
      <c r="C991" s="4"/>
      <c r="D991" s="4"/>
      <c r="E991" s="18"/>
      <c r="F991" s="4"/>
    </row>
    <row r="992" spans="1:6" x14ac:dyDescent="0.25">
      <c r="A992" s="20"/>
      <c r="B992" s="4"/>
      <c r="C992" s="4"/>
      <c r="D992" s="4"/>
      <c r="E992" s="18"/>
      <c r="F992" s="4"/>
    </row>
    <row r="993" spans="1:6" x14ac:dyDescent="0.25">
      <c r="A993" s="20"/>
      <c r="B993" s="4"/>
      <c r="C993" s="4"/>
      <c r="D993" s="4"/>
      <c r="E993" s="18"/>
      <c r="F993" s="4"/>
    </row>
    <row r="994" spans="1:6" x14ac:dyDescent="0.25">
      <c r="A994" s="20"/>
      <c r="B994" s="4"/>
      <c r="C994" s="4"/>
      <c r="D994" s="4"/>
      <c r="E994" s="18"/>
      <c r="F994" s="4"/>
    </row>
    <row r="995" spans="1:6" x14ac:dyDescent="0.25">
      <c r="A995" s="20"/>
      <c r="B995" s="4"/>
      <c r="C995" s="4"/>
      <c r="D995" s="4"/>
      <c r="E995" s="18"/>
      <c r="F995" s="4"/>
    </row>
    <row r="996" spans="1:6" x14ac:dyDescent="0.25">
      <c r="A996" s="20"/>
      <c r="B996" s="4"/>
      <c r="C996" s="4"/>
      <c r="D996" s="4"/>
      <c r="E996" s="18"/>
      <c r="F996" s="4"/>
    </row>
    <row r="997" spans="1:6" x14ac:dyDescent="0.25">
      <c r="A997" s="20"/>
      <c r="B997" s="4"/>
      <c r="C997" s="4"/>
      <c r="D997" s="4"/>
      <c r="E997" s="18"/>
      <c r="F997" s="4"/>
    </row>
    <row r="998" spans="1:6" x14ac:dyDescent="0.25">
      <c r="A998" s="20"/>
      <c r="B998" s="4"/>
      <c r="C998" s="4"/>
      <c r="D998" s="4"/>
      <c r="E998" s="18"/>
      <c r="F998" s="4"/>
    </row>
    <row r="999" spans="1:6" x14ac:dyDescent="0.25">
      <c r="A999" s="20"/>
      <c r="B999" s="4"/>
      <c r="C999" s="4"/>
      <c r="D999" s="4"/>
      <c r="E999" s="18"/>
      <c r="F999" s="4"/>
    </row>
    <row r="1000" spans="1:6" x14ac:dyDescent="0.25">
      <c r="A1000" s="20"/>
      <c r="B1000" s="4"/>
      <c r="C1000" s="4"/>
      <c r="D1000" s="4"/>
      <c r="E1000" s="18"/>
      <c r="F1000" s="4"/>
    </row>
    <row r="1001" spans="1:6" x14ac:dyDescent="0.25">
      <c r="A1001" s="20"/>
      <c r="B1001" s="4"/>
      <c r="C1001" s="4"/>
      <c r="D1001" s="4"/>
      <c r="E1001" s="18"/>
      <c r="F1001" s="4"/>
    </row>
    <row r="1002" spans="1:6" x14ac:dyDescent="0.25">
      <c r="A1002" s="20"/>
      <c r="B1002" s="4"/>
      <c r="C1002" s="4"/>
      <c r="D1002" s="4"/>
      <c r="E1002" s="18"/>
      <c r="F1002" s="4"/>
    </row>
  </sheetData>
  <hyperlinks>
    <hyperlink ref="D96" r:id="rId1" xr:uid="{00000000-0004-0000-04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25"/>
  <sheetViews>
    <sheetView showGridLines="0" workbookViewId="0"/>
  </sheetViews>
  <sheetFormatPr baseColWidth="10" defaultColWidth="12.5703125" defaultRowHeight="15" customHeight="1" x14ac:dyDescent="0.25"/>
  <cols>
    <col min="1" max="1" width="36.42578125" customWidth="1"/>
    <col min="2" max="2" width="24.28515625" customWidth="1"/>
    <col min="3" max="3" width="31.42578125" customWidth="1"/>
    <col min="4" max="4" width="34" customWidth="1"/>
  </cols>
  <sheetData>
    <row r="1" spans="1:4" x14ac:dyDescent="0.25">
      <c r="A1" s="53" t="s">
        <v>0</v>
      </c>
      <c r="B1" s="54" t="s">
        <v>28</v>
      </c>
    </row>
    <row r="2" spans="1:4" x14ac:dyDescent="0.25"/>
    <row r="3" spans="1:4" x14ac:dyDescent="0.25">
      <c r="A3" s="36"/>
      <c r="B3" s="37" t="s">
        <v>1824</v>
      </c>
      <c r="C3" s="38"/>
      <c r="D3" s="39"/>
    </row>
    <row r="4" spans="1:4" x14ac:dyDescent="0.25">
      <c r="A4" s="37" t="s">
        <v>1</v>
      </c>
      <c r="B4" s="36" t="s">
        <v>1837</v>
      </c>
      <c r="C4" s="40" t="s">
        <v>1838</v>
      </c>
      <c r="D4" s="41" t="s">
        <v>1839</v>
      </c>
    </row>
    <row r="5" spans="1:4" x14ac:dyDescent="0.25">
      <c r="A5" s="36" t="s">
        <v>1058</v>
      </c>
      <c r="B5" s="42">
        <v>3500000000</v>
      </c>
      <c r="C5" s="43">
        <v>3122591826</v>
      </c>
      <c r="D5" s="44">
        <v>1565075721.6700001</v>
      </c>
    </row>
    <row r="6" spans="1:4" x14ac:dyDescent="0.25">
      <c r="A6" s="45" t="s">
        <v>145</v>
      </c>
      <c r="B6" s="46">
        <v>1033613976</v>
      </c>
      <c r="C6" s="47">
        <v>780616877</v>
      </c>
      <c r="D6" s="48">
        <v>362440606</v>
      </c>
    </row>
    <row r="7" spans="1:4" x14ac:dyDescent="0.25">
      <c r="A7" s="45" t="s">
        <v>223</v>
      </c>
      <c r="B7" s="46">
        <v>1500000000</v>
      </c>
      <c r="C7" s="47">
        <v>932775043</v>
      </c>
      <c r="D7" s="48">
        <v>509135243</v>
      </c>
    </row>
    <row r="8" spans="1:4" x14ac:dyDescent="0.25">
      <c r="A8" s="45" t="s">
        <v>320</v>
      </c>
      <c r="B8" s="46">
        <v>3896327879</v>
      </c>
      <c r="C8" s="47">
        <v>2287203889</v>
      </c>
      <c r="D8" s="48">
        <v>1553749303.9199998</v>
      </c>
    </row>
    <row r="9" spans="1:4" x14ac:dyDescent="0.25">
      <c r="A9" s="45" t="s">
        <v>29</v>
      </c>
      <c r="B9" s="46">
        <v>1238299313</v>
      </c>
      <c r="C9" s="47">
        <v>1011193131</v>
      </c>
      <c r="D9" s="48">
        <v>524740009</v>
      </c>
    </row>
    <row r="10" spans="1:4" x14ac:dyDescent="0.25">
      <c r="A10" s="45" t="s">
        <v>977</v>
      </c>
      <c r="B10" s="46">
        <v>4037375584</v>
      </c>
      <c r="C10" s="47">
        <v>2811845467</v>
      </c>
      <c r="D10" s="48">
        <v>803082910</v>
      </c>
    </row>
    <row r="11" spans="1:4" x14ac:dyDescent="0.25">
      <c r="A11" s="45" t="s">
        <v>468</v>
      </c>
      <c r="B11" s="46">
        <v>5840214519</v>
      </c>
      <c r="C11" s="47">
        <v>4064367400.9300003</v>
      </c>
      <c r="D11" s="48">
        <v>2489612861.9300003</v>
      </c>
    </row>
    <row r="12" spans="1:4" x14ac:dyDescent="0.25">
      <c r="A12" s="45" t="s">
        <v>734</v>
      </c>
      <c r="B12" s="46">
        <v>2200000000</v>
      </c>
      <c r="C12" s="47">
        <v>1975169599</v>
      </c>
      <c r="D12" s="48">
        <v>996659107.33000004</v>
      </c>
    </row>
    <row r="13" spans="1:4" x14ac:dyDescent="0.25">
      <c r="A13" s="45" t="s">
        <v>886</v>
      </c>
      <c r="B13" s="46">
        <v>2800000000</v>
      </c>
      <c r="C13" s="47">
        <v>1417979554</v>
      </c>
      <c r="D13" s="48">
        <v>788457396</v>
      </c>
    </row>
    <row r="14" spans="1:4" ht="15" customHeight="1" x14ac:dyDescent="0.25">
      <c r="A14" s="49" t="s">
        <v>645</v>
      </c>
      <c r="B14" s="50">
        <v>2000000000</v>
      </c>
      <c r="C14" s="51">
        <v>1455575615.21</v>
      </c>
      <c r="D14" s="52">
        <v>1078980186.21</v>
      </c>
    </row>
    <row r="15" spans="1:4" x14ac:dyDescent="0.25">
      <c r="A15" s="21" t="s">
        <v>1</v>
      </c>
      <c r="B15" s="22" t="s">
        <v>1802</v>
      </c>
      <c r="C15" s="22" t="s">
        <v>1803</v>
      </c>
    </row>
    <row r="16" spans="1:4" x14ac:dyDescent="0.25">
      <c r="A16" s="1" t="s">
        <v>1518</v>
      </c>
      <c r="B16" s="23" t="e">
        <f>C2/B2</f>
        <v>#DIV/0!</v>
      </c>
      <c r="C16" s="23" t="e">
        <f>D2/B2</f>
        <v>#DIV/0!</v>
      </c>
    </row>
    <row r="17" spans="1:3" x14ac:dyDescent="0.25">
      <c r="A17" s="1" t="s">
        <v>30</v>
      </c>
      <c r="B17" s="23" t="e">
        <f>(C3+C6)/(B3+B6)</f>
        <v>#VALUE!</v>
      </c>
      <c r="C17" s="23" t="e">
        <f>(D3+D6)/(B3+B6)</f>
        <v>#VALUE!</v>
      </c>
    </row>
    <row r="18" spans="1:3" x14ac:dyDescent="0.25">
      <c r="A18" s="1" t="s">
        <v>224</v>
      </c>
      <c r="B18" s="23" t="e">
        <f t="shared" ref="B18:B19" si="0">C4/B4</f>
        <v>#VALUE!</v>
      </c>
      <c r="C18" s="23" t="e">
        <f t="shared" ref="C18:C19" si="1">D4/B4</f>
        <v>#VALUE!</v>
      </c>
    </row>
    <row r="19" spans="1:3" x14ac:dyDescent="0.25">
      <c r="A19" s="1" t="s">
        <v>1804</v>
      </c>
      <c r="B19" s="23">
        <f t="shared" si="0"/>
        <v>0.89216909314285719</v>
      </c>
      <c r="C19" s="23">
        <f t="shared" si="1"/>
        <v>0.44716449190571433</v>
      </c>
    </row>
    <row r="20" spans="1:3" x14ac:dyDescent="0.25">
      <c r="A20" s="1" t="s">
        <v>978</v>
      </c>
      <c r="B20" s="23">
        <f t="shared" ref="B20:B25" si="2">C7/B7</f>
        <v>0.62185002866666672</v>
      </c>
      <c r="C20" s="23">
        <f t="shared" ref="C20:C25" si="3">D7/B7</f>
        <v>0.33942349533333332</v>
      </c>
    </row>
    <row r="21" spans="1:3" x14ac:dyDescent="0.25">
      <c r="A21" s="1" t="s">
        <v>469</v>
      </c>
      <c r="B21" s="23">
        <f t="shared" si="2"/>
        <v>0.58701525129014942</v>
      </c>
      <c r="C21" s="23">
        <f t="shared" si="3"/>
        <v>0.39877272964994226</v>
      </c>
    </row>
    <row r="22" spans="1:3" x14ac:dyDescent="0.25">
      <c r="A22" s="1" t="s">
        <v>735</v>
      </c>
      <c r="B22" s="23">
        <f t="shared" si="2"/>
        <v>0.81659831381978643</v>
      </c>
      <c r="C22" s="23">
        <f t="shared" si="3"/>
        <v>0.42375862078831661</v>
      </c>
    </row>
    <row r="23" spans="1:3" x14ac:dyDescent="0.25">
      <c r="A23" s="1" t="s">
        <v>887</v>
      </c>
      <c r="B23" s="23">
        <f t="shared" si="2"/>
        <v>0.69645377510659656</v>
      </c>
      <c r="C23" s="23">
        <f t="shared" si="3"/>
        <v>0.19891211339925713</v>
      </c>
    </row>
    <row r="24" spans="1:3" x14ac:dyDescent="0.25">
      <c r="A24" s="1" t="s">
        <v>646</v>
      </c>
      <c r="B24" s="23">
        <f t="shared" si="2"/>
        <v>0.69592775876765711</v>
      </c>
      <c r="C24" s="23">
        <f t="shared" si="3"/>
        <v>0.42628791353991019</v>
      </c>
    </row>
    <row r="25" spans="1:3" x14ac:dyDescent="0.25">
      <c r="A25" s="24"/>
      <c r="B25" s="25">
        <f t="shared" si="2"/>
        <v>0.89780436318181822</v>
      </c>
      <c r="C25" s="25">
        <f t="shared" si="3"/>
        <v>0.45302686696818184</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1000"/>
  <sheetViews>
    <sheetView workbookViewId="0"/>
  </sheetViews>
  <sheetFormatPr baseColWidth="10" defaultColWidth="12.5703125" defaultRowHeight="15" customHeight="1" x14ac:dyDescent="0.25"/>
  <cols>
    <col min="1" max="1" width="66.7109375" customWidth="1"/>
    <col min="2" max="2" width="38.140625" customWidth="1"/>
    <col min="3" max="3" width="106.140625" customWidth="1"/>
    <col min="4" max="4" width="23.42578125" customWidth="1"/>
    <col min="5" max="13" width="19.140625" customWidth="1"/>
  </cols>
  <sheetData>
    <row r="1" spans="1:13" x14ac:dyDescent="0.25">
      <c r="A1" s="53" t="s">
        <v>0</v>
      </c>
      <c r="B1" s="54" t="s">
        <v>28</v>
      </c>
    </row>
    <row r="2" spans="1:13" x14ac:dyDescent="0.25"/>
    <row r="3" spans="1:13" x14ac:dyDescent="0.25">
      <c r="A3" s="37" t="s">
        <v>1837</v>
      </c>
      <c r="B3" s="38"/>
      <c r="C3" s="38"/>
      <c r="D3" s="37" t="s">
        <v>1</v>
      </c>
      <c r="E3" s="38"/>
      <c r="F3" s="38"/>
      <c r="G3" s="38"/>
      <c r="H3" s="38"/>
      <c r="I3" s="38"/>
      <c r="J3" s="38"/>
      <c r="K3" s="38"/>
      <c r="L3" s="38"/>
      <c r="M3" s="39"/>
    </row>
    <row r="4" spans="1:13" x14ac:dyDescent="0.25">
      <c r="A4" s="37" t="s">
        <v>7</v>
      </c>
      <c r="B4" s="37" t="s">
        <v>10</v>
      </c>
      <c r="C4" s="37" t="s">
        <v>8</v>
      </c>
      <c r="D4" s="36" t="s">
        <v>1058</v>
      </c>
      <c r="E4" s="40" t="s">
        <v>145</v>
      </c>
      <c r="F4" s="40" t="s">
        <v>223</v>
      </c>
      <c r="G4" s="40" t="s">
        <v>320</v>
      </c>
      <c r="H4" s="40" t="s">
        <v>29</v>
      </c>
      <c r="I4" s="40" t="s">
        <v>977</v>
      </c>
      <c r="J4" s="40" t="s">
        <v>468</v>
      </c>
      <c r="K4" s="40" t="s">
        <v>734</v>
      </c>
      <c r="L4" s="40" t="s">
        <v>886</v>
      </c>
      <c r="M4" s="41" t="s">
        <v>645</v>
      </c>
    </row>
    <row r="5" spans="1:13" x14ac:dyDescent="0.25">
      <c r="A5" s="36" t="s">
        <v>324</v>
      </c>
      <c r="B5" s="36" t="s">
        <v>326</v>
      </c>
      <c r="C5" s="36" t="s">
        <v>325</v>
      </c>
      <c r="D5" s="42"/>
      <c r="E5" s="43"/>
      <c r="F5" s="43"/>
      <c r="G5" s="43">
        <v>89243000</v>
      </c>
      <c r="H5" s="43"/>
      <c r="I5" s="43"/>
      <c r="J5" s="43"/>
      <c r="K5" s="43"/>
      <c r="L5" s="43"/>
      <c r="M5" s="44"/>
    </row>
    <row r="6" spans="1:13" x14ac:dyDescent="0.25">
      <c r="A6" s="57"/>
      <c r="B6" s="57"/>
      <c r="C6" s="45" t="s">
        <v>329</v>
      </c>
      <c r="D6" s="46"/>
      <c r="E6" s="47"/>
      <c r="F6" s="47"/>
      <c r="G6" s="47">
        <v>783892480</v>
      </c>
      <c r="H6" s="47"/>
      <c r="I6" s="47"/>
      <c r="J6" s="47"/>
      <c r="K6" s="47"/>
      <c r="L6" s="47"/>
      <c r="M6" s="48"/>
    </row>
    <row r="7" spans="1:13" x14ac:dyDescent="0.25">
      <c r="A7" s="36" t="s">
        <v>1004</v>
      </c>
      <c r="B7" s="36" t="s">
        <v>1005</v>
      </c>
      <c r="C7" s="36" t="s">
        <v>243</v>
      </c>
      <c r="D7" s="42"/>
      <c r="E7" s="43"/>
      <c r="F7" s="43"/>
      <c r="G7" s="43"/>
      <c r="H7" s="43"/>
      <c r="I7" s="43">
        <v>750400000</v>
      </c>
      <c r="J7" s="43"/>
      <c r="K7" s="43"/>
      <c r="L7" s="43"/>
      <c r="M7" s="44"/>
    </row>
    <row r="8" spans="1:13" x14ac:dyDescent="0.25">
      <c r="A8" s="57"/>
      <c r="B8" s="57"/>
      <c r="C8" s="45" t="s">
        <v>251</v>
      </c>
      <c r="D8" s="46"/>
      <c r="E8" s="47"/>
      <c r="F8" s="47"/>
      <c r="G8" s="47"/>
      <c r="H8" s="47"/>
      <c r="I8" s="47">
        <v>198624000</v>
      </c>
      <c r="J8" s="47"/>
      <c r="K8" s="47"/>
      <c r="L8" s="47"/>
      <c r="M8" s="48"/>
    </row>
    <row r="9" spans="1:13" x14ac:dyDescent="0.25">
      <c r="A9" s="36" t="s">
        <v>932</v>
      </c>
      <c r="B9" s="36" t="s">
        <v>933</v>
      </c>
      <c r="C9" s="36" t="s">
        <v>243</v>
      </c>
      <c r="D9" s="42"/>
      <c r="E9" s="43"/>
      <c r="F9" s="43"/>
      <c r="G9" s="43"/>
      <c r="H9" s="43"/>
      <c r="I9" s="43"/>
      <c r="J9" s="43"/>
      <c r="K9" s="43"/>
      <c r="L9" s="43">
        <v>713512590</v>
      </c>
      <c r="M9" s="44"/>
    </row>
    <row r="10" spans="1:13" x14ac:dyDescent="0.25">
      <c r="A10" s="36" t="s">
        <v>738</v>
      </c>
      <c r="B10" s="36" t="s">
        <v>739</v>
      </c>
      <c r="C10" s="36" t="s">
        <v>749</v>
      </c>
      <c r="D10" s="42"/>
      <c r="E10" s="43"/>
      <c r="F10" s="43"/>
      <c r="G10" s="43"/>
      <c r="H10" s="43"/>
      <c r="I10" s="43"/>
      <c r="J10" s="43"/>
      <c r="K10" s="43">
        <v>42000000</v>
      </c>
      <c r="L10" s="43"/>
      <c r="M10" s="44"/>
    </row>
    <row r="11" spans="1:13" x14ac:dyDescent="0.25">
      <c r="A11" s="57"/>
      <c r="B11" s="57"/>
      <c r="C11" s="45" t="s">
        <v>251</v>
      </c>
      <c r="D11" s="46"/>
      <c r="E11" s="47"/>
      <c r="F11" s="47"/>
      <c r="G11" s="47"/>
      <c r="H11" s="47"/>
      <c r="I11" s="47"/>
      <c r="J11" s="47"/>
      <c r="K11" s="47">
        <v>163235000</v>
      </c>
      <c r="L11" s="47"/>
      <c r="M11" s="48"/>
    </row>
    <row r="12" spans="1:13" x14ac:dyDescent="0.25">
      <c r="A12" s="36" t="s">
        <v>981</v>
      </c>
      <c r="B12" s="36" t="s">
        <v>982</v>
      </c>
      <c r="C12" s="36" t="s">
        <v>650</v>
      </c>
      <c r="D12" s="42"/>
      <c r="E12" s="43"/>
      <c r="F12" s="43"/>
      <c r="G12" s="43"/>
      <c r="H12" s="43"/>
      <c r="I12" s="43">
        <v>278643200</v>
      </c>
      <c r="J12" s="43"/>
      <c r="K12" s="43"/>
      <c r="L12" s="43"/>
      <c r="M12" s="44"/>
    </row>
    <row r="13" spans="1:13" x14ac:dyDescent="0.25">
      <c r="A13" s="57"/>
      <c r="B13" s="57"/>
      <c r="C13" s="45" t="s">
        <v>670</v>
      </c>
      <c r="D13" s="46"/>
      <c r="E13" s="47"/>
      <c r="F13" s="47"/>
      <c r="G13" s="47"/>
      <c r="H13" s="47"/>
      <c r="I13" s="47">
        <v>2054041184</v>
      </c>
      <c r="J13" s="47"/>
      <c r="K13" s="47"/>
      <c r="L13" s="47"/>
      <c r="M13" s="48"/>
    </row>
    <row r="14" spans="1:13" x14ac:dyDescent="0.25">
      <c r="A14" s="36" t="s">
        <v>890</v>
      </c>
      <c r="B14" s="36" t="s">
        <v>891</v>
      </c>
      <c r="C14" s="36" t="s">
        <v>670</v>
      </c>
      <c r="D14" s="42"/>
      <c r="E14" s="43"/>
      <c r="F14" s="43"/>
      <c r="G14" s="43"/>
      <c r="H14" s="43"/>
      <c r="I14" s="43"/>
      <c r="J14" s="43"/>
      <c r="K14" s="43"/>
      <c r="L14" s="43">
        <v>2086487410</v>
      </c>
      <c r="M14" s="44"/>
    </row>
    <row r="15" spans="1:13" x14ac:dyDescent="0.25">
      <c r="A15" s="36" t="s">
        <v>999</v>
      </c>
      <c r="B15" s="36" t="s">
        <v>1000</v>
      </c>
      <c r="C15" s="36" t="s">
        <v>650</v>
      </c>
      <c r="D15" s="42"/>
      <c r="E15" s="43"/>
      <c r="F15" s="43"/>
      <c r="G15" s="43"/>
      <c r="H15" s="43"/>
      <c r="I15" s="43">
        <v>455507200</v>
      </c>
      <c r="J15" s="43"/>
      <c r="K15" s="43"/>
      <c r="L15" s="43"/>
      <c r="M15" s="44"/>
    </row>
    <row r="16" spans="1:13" x14ac:dyDescent="0.25">
      <c r="A16" s="57"/>
      <c r="B16" s="57"/>
      <c r="C16" s="45" t="s">
        <v>1012</v>
      </c>
      <c r="D16" s="46"/>
      <c r="E16" s="47"/>
      <c r="F16" s="47"/>
      <c r="G16" s="47"/>
      <c r="H16" s="47"/>
      <c r="I16" s="47">
        <v>300160000</v>
      </c>
      <c r="J16" s="47"/>
      <c r="K16" s="47"/>
      <c r="L16" s="47"/>
      <c r="M16" s="48"/>
    </row>
    <row r="17" spans="1:13" x14ac:dyDescent="0.25">
      <c r="A17" s="36" t="s">
        <v>527</v>
      </c>
      <c r="B17" s="36" t="s">
        <v>529</v>
      </c>
      <c r="C17" s="36" t="s">
        <v>528</v>
      </c>
      <c r="D17" s="42"/>
      <c r="E17" s="43"/>
      <c r="F17" s="43"/>
      <c r="G17" s="43"/>
      <c r="H17" s="43"/>
      <c r="I17" s="43"/>
      <c r="J17" s="43">
        <v>136358400</v>
      </c>
      <c r="K17" s="43"/>
      <c r="L17" s="43"/>
      <c r="M17" s="44"/>
    </row>
    <row r="18" spans="1:13" x14ac:dyDescent="0.25">
      <c r="A18" s="57"/>
      <c r="B18" s="57"/>
      <c r="C18" s="45" t="s">
        <v>532</v>
      </c>
      <c r="D18" s="46"/>
      <c r="E18" s="47"/>
      <c r="F18" s="47"/>
      <c r="G18" s="47"/>
      <c r="H18" s="47"/>
      <c r="I18" s="47"/>
      <c r="J18" s="47">
        <v>662821595</v>
      </c>
      <c r="K18" s="47"/>
      <c r="L18" s="47"/>
      <c r="M18" s="48"/>
    </row>
    <row r="19" spans="1:13" x14ac:dyDescent="0.25">
      <c r="A19" s="36" t="s">
        <v>680</v>
      </c>
      <c r="B19" s="36" t="s">
        <v>682</v>
      </c>
      <c r="C19" s="36" t="s">
        <v>698</v>
      </c>
      <c r="D19" s="42"/>
      <c r="E19" s="43"/>
      <c r="F19" s="43"/>
      <c r="G19" s="43"/>
      <c r="H19" s="43"/>
      <c r="I19" s="43"/>
      <c r="J19" s="43"/>
      <c r="K19" s="43"/>
      <c r="L19" s="43"/>
      <c r="M19" s="44">
        <v>240000000</v>
      </c>
    </row>
    <row r="20" spans="1:13" x14ac:dyDescent="0.25">
      <c r="A20" s="57"/>
      <c r="B20" s="57"/>
      <c r="C20" s="45" t="s">
        <v>688</v>
      </c>
      <c r="D20" s="46"/>
      <c r="E20" s="47"/>
      <c r="F20" s="47"/>
      <c r="G20" s="47"/>
      <c r="H20" s="47"/>
      <c r="I20" s="47"/>
      <c r="J20" s="47"/>
      <c r="K20" s="47"/>
      <c r="L20" s="47"/>
      <c r="M20" s="48">
        <v>800000000</v>
      </c>
    </row>
    <row r="21" spans="1:13" x14ac:dyDescent="0.25">
      <c r="A21" s="57"/>
      <c r="B21" s="57"/>
      <c r="C21" s="45" t="s">
        <v>681</v>
      </c>
      <c r="D21" s="46"/>
      <c r="E21" s="47"/>
      <c r="F21" s="47"/>
      <c r="G21" s="47"/>
      <c r="H21" s="47"/>
      <c r="I21" s="47"/>
      <c r="J21" s="47"/>
      <c r="K21" s="47"/>
      <c r="L21" s="47"/>
      <c r="M21" s="48">
        <v>160000000</v>
      </c>
    </row>
    <row r="22" spans="1:13" x14ac:dyDescent="0.25">
      <c r="A22" s="36" t="s">
        <v>49</v>
      </c>
      <c r="B22" s="36" t="s">
        <v>51</v>
      </c>
      <c r="C22" s="36" t="s">
        <v>65</v>
      </c>
      <c r="D22" s="42"/>
      <c r="E22" s="43"/>
      <c r="F22" s="43"/>
      <c r="G22" s="43"/>
      <c r="H22" s="43">
        <v>300163229</v>
      </c>
      <c r="I22" s="43"/>
      <c r="J22" s="43"/>
      <c r="K22" s="43"/>
      <c r="L22" s="43"/>
      <c r="M22" s="44"/>
    </row>
    <row r="23" spans="1:13" x14ac:dyDescent="0.25">
      <c r="A23" s="57"/>
      <c r="B23" s="57"/>
      <c r="C23" s="45" t="s">
        <v>50</v>
      </c>
      <c r="D23" s="46"/>
      <c r="E23" s="47"/>
      <c r="F23" s="47"/>
      <c r="G23" s="47"/>
      <c r="H23" s="47">
        <v>200957456</v>
      </c>
      <c r="I23" s="47"/>
      <c r="J23" s="47"/>
      <c r="K23" s="47"/>
      <c r="L23" s="47"/>
      <c r="M23" s="48"/>
    </row>
    <row r="24" spans="1:13" x14ac:dyDescent="0.25">
      <c r="A24" s="36" t="s">
        <v>188</v>
      </c>
      <c r="B24" s="36" t="s">
        <v>190</v>
      </c>
      <c r="C24" s="36" t="s">
        <v>189</v>
      </c>
      <c r="D24" s="42"/>
      <c r="E24" s="43">
        <v>267293517</v>
      </c>
      <c r="F24" s="43"/>
      <c r="G24" s="43"/>
      <c r="H24" s="43"/>
      <c r="I24" s="43"/>
      <c r="J24" s="43"/>
      <c r="K24" s="43"/>
      <c r="L24" s="43"/>
      <c r="M24" s="44"/>
    </row>
    <row r="25" spans="1:13" x14ac:dyDescent="0.25">
      <c r="A25" s="57"/>
      <c r="B25" s="57"/>
      <c r="C25" s="45" t="s">
        <v>197</v>
      </c>
      <c r="D25" s="46"/>
      <c r="E25" s="47">
        <v>202145959</v>
      </c>
      <c r="F25" s="47"/>
      <c r="G25" s="47"/>
      <c r="H25" s="47"/>
      <c r="I25" s="47"/>
      <c r="J25" s="47"/>
      <c r="K25" s="47"/>
      <c r="L25" s="47"/>
      <c r="M25" s="48"/>
    </row>
    <row r="26" spans="1:13" x14ac:dyDescent="0.25">
      <c r="A26" s="36" t="s">
        <v>799</v>
      </c>
      <c r="B26" s="36" t="s">
        <v>800</v>
      </c>
      <c r="C26" s="36" t="s">
        <v>753</v>
      </c>
      <c r="D26" s="42"/>
      <c r="E26" s="43"/>
      <c r="F26" s="43"/>
      <c r="G26" s="43"/>
      <c r="H26" s="43"/>
      <c r="I26" s="43"/>
      <c r="J26" s="43"/>
      <c r="K26" s="43">
        <v>35000000</v>
      </c>
      <c r="L26" s="43"/>
      <c r="M26" s="44"/>
    </row>
    <row r="27" spans="1:13" x14ac:dyDescent="0.25">
      <c r="A27" s="57"/>
      <c r="B27" s="57"/>
      <c r="C27" s="45" t="s">
        <v>757</v>
      </c>
      <c r="D27" s="46"/>
      <c r="E27" s="47"/>
      <c r="F27" s="47"/>
      <c r="G27" s="47"/>
      <c r="H27" s="47"/>
      <c r="I27" s="47"/>
      <c r="J27" s="47"/>
      <c r="K27" s="47">
        <v>282000000</v>
      </c>
      <c r="L27" s="47"/>
      <c r="M27" s="48"/>
    </row>
    <row r="28" spans="1:13" x14ac:dyDescent="0.25">
      <c r="A28" s="36" t="s">
        <v>752</v>
      </c>
      <c r="B28" s="36" t="s">
        <v>754</v>
      </c>
      <c r="C28" s="36" t="s">
        <v>753</v>
      </c>
      <c r="D28" s="42"/>
      <c r="E28" s="43"/>
      <c r="F28" s="43"/>
      <c r="G28" s="43"/>
      <c r="H28" s="43"/>
      <c r="I28" s="43"/>
      <c r="J28" s="43"/>
      <c r="K28" s="43">
        <v>63000000</v>
      </c>
      <c r="L28" s="43"/>
      <c r="M28" s="44"/>
    </row>
    <row r="29" spans="1:13" x14ac:dyDescent="0.25">
      <c r="A29" s="57"/>
      <c r="B29" s="57"/>
      <c r="C29" s="45" t="s">
        <v>757</v>
      </c>
      <c r="D29" s="46"/>
      <c r="E29" s="47"/>
      <c r="F29" s="47"/>
      <c r="G29" s="47"/>
      <c r="H29" s="47"/>
      <c r="I29" s="47"/>
      <c r="J29" s="47"/>
      <c r="K29" s="47">
        <v>231235000</v>
      </c>
      <c r="L29" s="47"/>
      <c r="M29" s="48"/>
    </row>
    <row r="30" spans="1:13" x14ac:dyDescent="0.25">
      <c r="A30" s="36" t="s">
        <v>820</v>
      </c>
      <c r="B30" s="36" t="s">
        <v>754</v>
      </c>
      <c r="C30" s="36" t="s">
        <v>821</v>
      </c>
      <c r="D30" s="42"/>
      <c r="E30" s="43"/>
      <c r="F30" s="43"/>
      <c r="G30" s="43"/>
      <c r="H30" s="43"/>
      <c r="I30" s="43"/>
      <c r="J30" s="43"/>
      <c r="K30" s="43">
        <v>166950000</v>
      </c>
      <c r="L30" s="43"/>
      <c r="M30" s="44"/>
    </row>
    <row r="31" spans="1:13" x14ac:dyDescent="0.25">
      <c r="A31" s="57"/>
      <c r="B31" s="57"/>
      <c r="C31" s="45" t="s">
        <v>757</v>
      </c>
      <c r="D31" s="46"/>
      <c r="E31" s="47"/>
      <c r="F31" s="47"/>
      <c r="G31" s="47"/>
      <c r="H31" s="47"/>
      <c r="I31" s="47"/>
      <c r="J31" s="47"/>
      <c r="K31" s="47">
        <v>425719620</v>
      </c>
      <c r="L31" s="47"/>
      <c r="M31" s="48"/>
    </row>
    <row r="32" spans="1:13" x14ac:dyDescent="0.25">
      <c r="A32" s="36" t="s">
        <v>1092</v>
      </c>
      <c r="B32" s="36" t="s">
        <v>1094</v>
      </c>
      <c r="C32" s="36" t="s">
        <v>1161</v>
      </c>
      <c r="D32" s="42">
        <v>287832371</v>
      </c>
      <c r="E32" s="43"/>
      <c r="F32" s="43"/>
      <c r="G32" s="43"/>
      <c r="H32" s="43"/>
      <c r="I32" s="43"/>
      <c r="J32" s="43"/>
      <c r="K32" s="43"/>
      <c r="L32" s="43"/>
      <c r="M32" s="44"/>
    </row>
    <row r="33" spans="1:13" x14ac:dyDescent="0.25">
      <c r="A33" s="57"/>
      <c r="B33" s="57"/>
      <c r="C33" s="45" t="s">
        <v>1093</v>
      </c>
      <c r="D33" s="46">
        <v>803078124</v>
      </c>
      <c r="E33" s="47"/>
      <c r="F33" s="47"/>
      <c r="G33" s="47"/>
      <c r="H33" s="47"/>
      <c r="I33" s="47"/>
      <c r="J33" s="47"/>
      <c r="K33" s="47"/>
      <c r="L33" s="47"/>
      <c r="M33" s="48"/>
    </row>
    <row r="34" spans="1:13" x14ac:dyDescent="0.25">
      <c r="A34" s="36" t="s">
        <v>353</v>
      </c>
      <c r="B34" s="36" t="s">
        <v>355</v>
      </c>
      <c r="C34" s="36" t="s">
        <v>354</v>
      </c>
      <c r="D34" s="42"/>
      <c r="E34" s="43"/>
      <c r="F34" s="43"/>
      <c r="G34" s="43">
        <v>314900000</v>
      </c>
      <c r="H34" s="43"/>
      <c r="I34" s="43"/>
      <c r="J34" s="43"/>
      <c r="K34" s="43"/>
      <c r="L34" s="43"/>
      <c r="M34" s="44"/>
    </row>
    <row r="35" spans="1:13" x14ac:dyDescent="0.25">
      <c r="A35" s="57"/>
      <c r="B35" s="57"/>
      <c r="C35" s="45" t="s">
        <v>433</v>
      </c>
      <c r="D35" s="46"/>
      <c r="E35" s="47"/>
      <c r="F35" s="47"/>
      <c r="G35" s="47">
        <v>3400000</v>
      </c>
      <c r="H35" s="47"/>
      <c r="I35" s="47"/>
      <c r="J35" s="47"/>
      <c r="K35" s="47"/>
      <c r="L35" s="47"/>
      <c r="M35" s="48"/>
    </row>
    <row r="36" spans="1:13" x14ac:dyDescent="0.25">
      <c r="A36" s="36" t="s">
        <v>339</v>
      </c>
      <c r="B36" s="36" t="s">
        <v>341</v>
      </c>
      <c r="C36" s="36" t="s">
        <v>362</v>
      </c>
      <c r="D36" s="42"/>
      <c r="E36" s="43"/>
      <c r="F36" s="43"/>
      <c r="G36" s="43">
        <v>582828732</v>
      </c>
      <c r="H36" s="43"/>
      <c r="I36" s="43"/>
      <c r="J36" s="43"/>
      <c r="K36" s="43"/>
      <c r="L36" s="43"/>
      <c r="M36" s="44"/>
    </row>
    <row r="37" spans="1:13" x14ac:dyDescent="0.25">
      <c r="A37" s="57"/>
      <c r="B37" s="57"/>
      <c r="C37" s="45" t="s">
        <v>340</v>
      </c>
      <c r="D37" s="46"/>
      <c r="E37" s="47"/>
      <c r="F37" s="47"/>
      <c r="G37" s="47">
        <v>2122063667</v>
      </c>
      <c r="H37" s="47"/>
      <c r="I37" s="47"/>
      <c r="J37" s="47"/>
      <c r="K37" s="47"/>
      <c r="L37" s="47"/>
      <c r="M37" s="48"/>
    </row>
    <row r="38" spans="1:13" x14ac:dyDescent="0.25">
      <c r="A38" s="36" t="s">
        <v>772</v>
      </c>
      <c r="B38" s="36" t="s">
        <v>739</v>
      </c>
      <c r="C38" s="36" t="s">
        <v>749</v>
      </c>
      <c r="D38" s="42"/>
      <c r="E38" s="43"/>
      <c r="F38" s="43"/>
      <c r="G38" s="43"/>
      <c r="H38" s="43"/>
      <c r="I38" s="43"/>
      <c r="J38" s="43"/>
      <c r="K38" s="43">
        <v>99455000</v>
      </c>
      <c r="L38" s="43"/>
      <c r="M38" s="44"/>
    </row>
    <row r="39" spans="1:13" x14ac:dyDescent="0.25">
      <c r="A39" s="57"/>
      <c r="B39" s="57"/>
      <c r="C39" s="45" t="s">
        <v>243</v>
      </c>
      <c r="D39" s="46"/>
      <c r="E39" s="47"/>
      <c r="F39" s="47"/>
      <c r="G39" s="47"/>
      <c r="H39" s="47"/>
      <c r="I39" s="47"/>
      <c r="J39" s="47"/>
      <c r="K39" s="47">
        <v>338960160</v>
      </c>
      <c r="L39" s="47"/>
      <c r="M39" s="48"/>
    </row>
    <row r="40" spans="1:13" x14ac:dyDescent="0.25">
      <c r="A40" s="36" t="s">
        <v>242</v>
      </c>
      <c r="B40" s="36" t="s">
        <v>244</v>
      </c>
      <c r="C40" s="36" t="s">
        <v>243</v>
      </c>
      <c r="D40" s="42"/>
      <c r="E40" s="43"/>
      <c r="F40" s="43">
        <v>110604000</v>
      </c>
      <c r="G40" s="43"/>
      <c r="H40" s="43"/>
      <c r="I40" s="43"/>
      <c r="J40" s="43"/>
      <c r="K40" s="43"/>
      <c r="L40" s="43"/>
      <c r="M40" s="44"/>
    </row>
    <row r="41" spans="1:13" x14ac:dyDescent="0.25">
      <c r="A41" s="57"/>
      <c r="B41" s="57"/>
      <c r="C41" s="45" t="s">
        <v>251</v>
      </c>
      <c r="D41" s="46"/>
      <c r="E41" s="47"/>
      <c r="F41" s="47">
        <v>1280793005</v>
      </c>
      <c r="G41" s="47"/>
      <c r="H41" s="47"/>
      <c r="I41" s="47"/>
      <c r="J41" s="47"/>
      <c r="K41" s="47"/>
      <c r="L41" s="47"/>
      <c r="M41" s="48"/>
    </row>
    <row r="42" spans="1:13" x14ac:dyDescent="0.25">
      <c r="A42" s="36" t="s">
        <v>472</v>
      </c>
      <c r="B42" s="36" t="s">
        <v>474</v>
      </c>
      <c r="C42" s="36" t="s">
        <v>473</v>
      </c>
      <c r="D42" s="42"/>
      <c r="E42" s="43"/>
      <c r="F42" s="43"/>
      <c r="G42" s="43"/>
      <c r="H42" s="43"/>
      <c r="I42" s="43"/>
      <c r="J42" s="43">
        <v>5041034524</v>
      </c>
      <c r="K42" s="43"/>
      <c r="L42" s="43"/>
      <c r="M42" s="44"/>
    </row>
    <row r="43" spans="1:13" x14ac:dyDescent="0.25">
      <c r="A43" s="36" t="s">
        <v>34</v>
      </c>
      <c r="B43" s="36" t="s">
        <v>1063</v>
      </c>
      <c r="C43" s="36" t="s">
        <v>1074</v>
      </c>
      <c r="D43" s="42">
        <v>914259778</v>
      </c>
      <c r="E43" s="43"/>
      <c r="F43" s="43"/>
      <c r="G43" s="43"/>
      <c r="H43" s="43"/>
      <c r="I43" s="43"/>
      <c r="J43" s="43"/>
      <c r="K43" s="43"/>
      <c r="L43" s="43"/>
      <c r="M43" s="44"/>
    </row>
    <row r="44" spans="1:13" x14ac:dyDescent="0.25">
      <c r="A44" s="57"/>
      <c r="B44" s="57"/>
      <c r="C44" s="45" t="s">
        <v>1062</v>
      </c>
      <c r="D44" s="46">
        <v>1494829727</v>
      </c>
      <c r="E44" s="47"/>
      <c r="F44" s="47"/>
      <c r="G44" s="47"/>
      <c r="H44" s="47"/>
      <c r="I44" s="47"/>
      <c r="J44" s="47"/>
      <c r="K44" s="47"/>
      <c r="L44" s="47"/>
      <c r="M44" s="48"/>
    </row>
    <row r="45" spans="1:13" x14ac:dyDescent="0.25">
      <c r="A45" s="57"/>
      <c r="B45" s="36" t="s">
        <v>37</v>
      </c>
      <c r="C45" s="36" t="s">
        <v>35</v>
      </c>
      <c r="D45" s="42"/>
      <c r="E45" s="43"/>
      <c r="F45" s="43"/>
      <c r="G45" s="43"/>
      <c r="H45" s="43">
        <v>737178628</v>
      </c>
      <c r="I45" s="43"/>
      <c r="J45" s="43"/>
      <c r="K45" s="43"/>
      <c r="L45" s="43"/>
      <c r="M45" s="44"/>
    </row>
    <row r="46" spans="1:13" x14ac:dyDescent="0.25">
      <c r="A46" s="36" t="s">
        <v>227</v>
      </c>
      <c r="B46" s="36" t="s">
        <v>229</v>
      </c>
      <c r="C46" s="36" t="s">
        <v>228</v>
      </c>
      <c r="D46" s="42"/>
      <c r="E46" s="43"/>
      <c r="F46" s="43">
        <v>50000000</v>
      </c>
      <c r="G46" s="43"/>
      <c r="H46" s="43"/>
      <c r="I46" s="43"/>
      <c r="J46" s="43"/>
      <c r="K46" s="43"/>
      <c r="L46" s="43"/>
      <c r="M46" s="44"/>
    </row>
    <row r="47" spans="1:13" x14ac:dyDescent="0.25">
      <c r="A47" s="57"/>
      <c r="B47" s="57"/>
      <c r="C47" s="45" t="s">
        <v>236</v>
      </c>
      <c r="D47" s="46"/>
      <c r="E47" s="47"/>
      <c r="F47" s="47">
        <v>58602995</v>
      </c>
      <c r="G47" s="47"/>
      <c r="H47" s="47"/>
      <c r="I47" s="47"/>
      <c r="J47" s="47"/>
      <c r="K47" s="47"/>
      <c r="L47" s="47"/>
      <c r="M47" s="48"/>
    </row>
    <row r="48" spans="1:13" x14ac:dyDescent="0.25">
      <c r="A48" s="36" t="s">
        <v>842</v>
      </c>
      <c r="B48" s="36" t="s">
        <v>844</v>
      </c>
      <c r="C48" s="36" t="s">
        <v>854</v>
      </c>
      <c r="D48" s="42"/>
      <c r="E48" s="43"/>
      <c r="F48" s="43"/>
      <c r="G48" s="43"/>
      <c r="H48" s="43"/>
      <c r="I48" s="43"/>
      <c r="J48" s="43"/>
      <c r="K48" s="43">
        <v>146945220</v>
      </c>
      <c r="L48" s="43"/>
      <c r="M48" s="44"/>
    </row>
    <row r="49" spans="1:13" x14ac:dyDescent="0.25">
      <c r="A49" s="57"/>
      <c r="B49" s="57"/>
      <c r="C49" s="45" t="s">
        <v>843</v>
      </c>
      <c r="D49" s="46"/>
      <c r="E49" s="47"/>
      <c r="F49" s="47"/>
      <c r="G49" s="47"/>
      <c r="H49" s="47"/>
      <c r="I49" s="47"/>
      <c r="J49" s="47"/>
      <c r="K49" s="47">
        <v>205500000</v>
      </c>
      <c r="L49" s="47"/>
      <c r="M49" s="48"/>
    </row>
    <row r="50" spans="1:13" x14ac:dyDescent="0.25">
      <c r="A50" s="36" t="s">
        <v>204</v>
      </c>
      <c r="B50" s="36" t="s">
        <v>37</v>
      </c>
      <c r="C50" s="36" t="s">
        <v>205</v>
      </c>
      <c r="D50" s="42"/>
      <c r="E50" s="43">
        <v>192509986</v>
      </c>
      <c r="F50" s="43"/>
      <c r="G50" s="43"/>
      <c r="H50" s="43"/>
      <c r="I50" s="43"/>
      <c r="J50" s="43"/>
      <c r="K50" s="43"/>
      <c r="L50" s="43"/>
      <c r="M50" s="44"/>
    </row>
    <row r="51" spans="1:13" x14ac:dyDescent="0.25">
      <c r="A51" s="36" t="s">
        <v>649</v>
      </c>
      <c r="B51" s="36" t="s">
        <v>651</v>
      </c>
      <c r="C51" s="36" t="s">
        <v>650</v>
      </c>
      <c r="D51" s="42"/>
      <c r="E51" s="43"/>
      <c r="F51" s="43"/>
      <c r="G51" s="43"/>
      <c r="H51" s="43"/>
      <c r="I51" s="43"/>
      <c r="J51" s="43"/>
      <c r="K51" s="43"/>
      <c r="L51" s="43"/>
      <c r="M51" s="44">
        <v>320000000</v>
      </c>
    </row>
    <row r="52" spans="1:13" x14ac:dyDescent="0.25">
      <c r="A52" s="57"/>
      <c r="B52" s="57"/>
      <c r="C52" s="45" t="s">
        <v>670</v>
      </c>
      <c r="D52" s="46"/>
      <c r="E52" s="47"/>
      <c r="F52" s="47"/>
      <c r="G52" s="47"/>
      <c r="H52" s="47"/>
      <c r="I52" s="47"/>
      <c r="J52" s="47"/>
      <c r="K52" s="47"/>
      <c r="L52" s="47"/>
      <c r="M52" s="48">
        <v>320000000</v>
      </c>
    </row>
    <row r="53" spans="1:13" x14ac:dyDescent="0.25">
      <c r="A53" s="57"/>
      <c r="B53" s="57"/>
      <c r="C53" s="45" t="s">
        <v>473</v>
      </c>
      <c r="D53" s="46"/>
      <c r="E53" s="47"/>
      <c r="F53" s="47"/>
      <c r="G53" s="47"/>
      <c r="H53" s="47"/>
      <c r="I53" s="47"/>
      <c r="J53" s="47"/>
      <c r="K53" s="47"/>
      <c r="L53" s="47"/>
      <c r="M53" s="48">
        <v>160000000</v>
      </c>
    </row>
    <row r="54" spans="1:13" x14ac:dyDescent="0.25">
      <c r="A54" s="36" t="s">
        <v>148</v>
      </c>
      <c r="B54" s="36" t="s">
        <v>150</v>
      </c>
      <c r="C54" s="36" t="s">
        <v>149</v>
      </c>
      <c r="D54" s="42"/>
      <c r="E54" s="43">
        <v>178265504</v>
      </c>
      <c r="F54" s="43"/>
      <c r="G54" s="43"/>
      <c r="H54" s="43"/>
      <c r="I54" s="43"/>
      <c r="J54" s="43"/>
      <c r="K54" s="43"/>
      <c r="L54" s="43"/>
      <c r="M54" s="44"/>
    </row>
    <row r="55" spans="1:13" x14ac:dyDescent="0.25">
      <c r="A55" s="61"/>
      <c r="B55" s="61"/>
      <c r="C55" s="49" t="s">
        <v>160</v>
      </c>
      <c r="D55" s="50"/>
      <c r="E55" s="51">
        <v>193399010</v>
      </c>
      <c r="F55" s="51"/>
      <c r="G55" s="51"/>
      <c r="H55" s="51"/>
      <c r="I55" s="51"/>
      <c r="J55" s="51"/>
      <c r="K55" s="51"/>
      <c r="L55" s="51"/>
      <c r="M55" s="52"/>
    </row>
    <row r="56" spans="1:13" x14ac:dyDescent="0.25">
      <c r="D56" s="6"/>
    </row>
    <row r="57" spans="1:13" x14ac:dyDescent="0.25">
      <c r="D57" s="6"/>
    </row>
    <row r="58" spans="1:13" x14ac:dyDescent="0.25">
      <c r="A58" s="53" t="s">
        <v>0</v>
      </c>
      <c r="B58" s="54" t="s">
        <v>28</v>
      </c>
      <c r="D58" s="6"/>
    </row>
    <row r="59" spans="1:13" x14ac:dyDescent="0.25">
      <c r="D59" s="6"/>
    </row>
    <row r="60" spans="1:13" x14ac:dyDescent="0.25">
      <c r="A60" s="37" t="s">
        <v>1840</v>
      </c>
      <c r="B60" s="38"/>
      <c r="C60" s="38"/>
      <c r="D60" s="37" t="s">
        <v>1</v>
      </c>
      <c r="E60" s="38"/>
      <c r="F60" s="38"/>
      <c r="G60" s="38"/>
      <c r="H60" s="38"/>
      <c r="I60" s="38"/>
      <c r="J60" s="38"/>
      <c r="K60" s="38"/>
      <c r="L60" s="38"/>
      <c r="M60" s="39"/>
    </row>
    <row r="61" spans="1:13" x14ac:dyDescent="0.25">
      <c r="A61" s="37" t="s">
        <v>7</v>
      </c>
      <c r="B61" s="37" t="s">
        <v>10</v>
      </c>
      <c r="C61" s="37" t="s">
        <v>8</v>
      </c>
      <c r="D61" s="36" t="s">
        <v>1058</v>
      </c>
      <c r="E61" s="40" t="s">
        <v>145</v>
      </c>
      <c r="F61" s="40" t="s">
        <v>223</v>
      </c>
      <c r="G61" s="40" t="s">
        <v>320</v>
      </c>
      <c r="H61" s="40" t="s">
        <v>29</v>
      </c>
      <c r="I61" s="40" t="s">
        <v>977</v>
      </c>
      <c r="J61" s="40" t="s">
        <v>468</v>
      </c>
      <c r="K61" s="40" t="s">
        <v>734</v>
      </c>
      <c r="L61" s="40" t="s">
        <v>886</v>
      </c>
      <c r="M61" s="41" t="s">
        <v>645</v>
      </c>
    </row>
    <row r="62" spans="1:13" x14ac:dyDescent="0.25">
      <c r="A62" s="36" t="s">
        <v>324</v>
      </c>
      <c r="B62" s="36" t="s">
        <v>326</v>
      </c>
      <c r="C62" s="36" t="s">
        <v>325</v>
      </c>
      <c r="D62" s="42"/>
      <c r="E62" s="43"/>
      <c r="F62" s="43"/>
      <c r="G62" s="43">
        <v>89243000</v>
      </c>
      <c r="H62" s="43"/>
      <c r="I62" s="43"/>
      <c r="J62" s="43"/>
      <c r="K62" s="43"/>
      <c r="L62" s="43"/>
      <c r="M62" s="44"/>
    </row>
    <row r="63" spans="1:13" x14ac:dyDescent="0.25">
      <c r="A63" s="57"/>
      <c r="B63" s="57"/>
      <c r="C63" s="45" t="s">
        <v>329</v>
      </c>
      <c r="D63" s="46"/>
      <c r="E63" s="47"/>
      <c r="F63" s="47"/>
      <c r="G63" s="47">
        <v>760226734</v>
      </c>
      <c r="H63" s="47"/>
      <c r="I63" s="47"/>
      <c r="J63" s="47"/>
      <c r="K63" s="47"/>
      <c r="L63" s="47"/>
      <c r="M63" s="48"/>
    </row>
    <row r="64" spans="1:13" x14ac:dyDescent="0.25">
      <c r="A64" s="36" t="s">
        <v>1004</v>
      </c>
      <c r="B64" s="36" t="s">
        <v>1005</v>
      </c>
      <c r="C64" s="36" t="s">
        <v>243</v>
      </c>
      <c r="D64" s="42"/>
      <c r="E64" s="43"/>
      <c r="F64" s="43"/>
      <c r="G64" s="43"/>
      <c r="H64" s="43"/>
      <c r="I64" s="43">
        <v>750400000</v>
      </c>
      <c r="J64" s="43"/>
      <c r="K64" s="43"/>
      <c r="L64" s="43"/>
      <c r="M64" s="44"/>
    </row>
    <row r="65" spans="1:13" x14ac:dyDescent="0.25">
      <c r="A65" s="57"/>
      <c r="B65" s="57"/>
      <c r="C65" s="45" t="s">
        <v>251</v>
      </c>
      <c r="D65" s="46"/>
      <c r="E65" s="47"/>
      <c r="F65" s="47"/>
      <c r="G65" s="47"/>
      <c r="H65" s="47"/>
      <c r="I65" s="47">
        <v>178624000</v>
      </c>
      <c r="J65" s="47"/>
      <c r="K65" s="47"/>
      <c r="L65" s="47"/>
      <c r="M65" s="48"/>
    </row>
    <row r="66" spans="1:13" x14ac:dyDescent="0.25">
      <c r="A66" s="36" t="s">
        <v>932</v>
      </c>
      <c r="B66" s="36" t="s">
        <v>933</v>
      </c>
      <c r="C66" s="36" t="s">
        <v>243</v>
      </c>
      <c r="D66" s="42"/>
      <c r="E66" s="43"/>
      <c r="F66" s="43"/>
      <c r="G66" s="43"/>
      <c r="H66" s="43"/>
      <c r="I66" s="43"/>
      <c r="J66" s="43"/>
      <c r="K66" s="43"/>
      <c r="L66" s="43">
        <v>639840227</v>
      </c>
      <c r="M66" s="44"/>
    </row>
    <row r="67" spans="1:13" x14ac:dyDescent="0.25">
      <c r="A67" s="36" t="s">
        <v>738</v>
      </c>
      <c r="B67" s="36" t="s">
        <v>739</v>
      </c>
      <c r="C67" s="36" t="s">
        <v>749</v>
      </c>
      <c r="D67" s="42"/>
      <c r="E67" s="43"/>
      <c r="F67" s="43"/>
      <c r="G67" s="43"/>
      <c r="H67" s="43"/>
      <c r="I67" s="43"/>
      <c r="J67" s="43"/>
      <c r="K67" s="43">
        <v>42000000</v>
      </c>
      <c r="L67" s="43"/>
      <c r="M67" s="44"/>
    </row>
    <row r="68" spans="1:13" x14ac:dyDescent="0.25">
      <c r="A68" s="57"/>
      <c r="B68" s="57"/>
      <c r="C68" s="45" t="s">
        <v>251</v>
      </c>
      <c r="D68" s="46"/>
      <c r="E68" s="47"/>
      <c r="F68" s="47"/>
      <c r="G68" s="47"/>
      <c r="H68" s="47"/>
      <c r="I68" s="47"/>
      <c r="J68" s="47"/>
      <c r="K68" s="47">
        <v>155205133</v>
      </c>
      <c r="L68" s="47"/>
      <c r="M68" s="48"/>
    </row>
    <row r="69" spans="1:13" x14ac:dyDescent="0.25">
      <c r="A69" s="36" t="s">
        <v>981</v>
      </c>
      <c r="B69" s="36" t="s">
        <v>982</v>
      </c>
      <c r="C69" s="36" t="s">
        <v>650</v>
      </c>
      <c r="D69" s="42"/>
      <c r="E69" s="43"/>
      <c r="F69" s="43"/>
      <c r="G69" s="43"/>
      <c r="H69" s="43"/>
      <c r="I69" s="43">
        <v>275852427</v>
      </c>
      <c r="J69" s="43"/>
      <c r="K69" s="43"/>
      <c r="L69" s="43"/>
      <c r="M69" s="44"/>
    </row>
    <row r="70" spans="1:13" x14ac:dyDescent="0.25">
      <c r="A70" s="57"/>
      <c r="B70" s="57"/>
      <c r="C70" s="45" t="s">
        <v>670</v>
      </c>
      <c r="D70" s="46"/>
      <c r="E70" s="47"/>
      <c r="F70" s="47"/>
      <c r="G70" s="47"/>
      <c r="H70" s="47"/>
      <c r="I70" s="47">
        <v>2044854800</v>
      </c>
      <c r="J70" s="47"/>
      <c r="K70" s="47"/>
      <c r="L70" s="47"/>
      <c r="M70" s="48"/>
    </row>
    <row r="71" spans="1:13" x14ac:dyDescent="0.25">
      <c r="A71" s="36" t="s">
        <v>890</v>
      </c>
      <c r="B71" s="36" t="s">
        <v>891</v>
      </c>
      <c r="C71" s="36" t="s">
        <v>670</v>
      </c>
      <c r="D71" s="42"/>
      <c r="E71" s="43"/>
      <c r="F71" s="43"/>
      <c r="G71" s="43"/>
      <c r="H71" s="43"/>
      <c r="I71" s="43"/>
      <c r="J71" s="43"/>
      <c r="K71" s="43"/>
      <c r="L71" s="43">
        <v>2052507891.75</v>
      </c>
      <c r="M71" s="44"/>
    </row>
    <row r="72" spans="1:13" x14ac:dyDescent="0.25">
      <c r="A72" s="36" t="s">
        <v>999</v>
      </c>
      <c r="B72" s="36" t="s">
        <v>1000</v>
      </c>
      <c r="C72" s="36" t="s">
        <v>650</v>
      </c>
      <c r="D72" s="42"/>
      <c r="E72" s="43"/>
      <c r="F72" s="43"/>
      <c r="G72" s="43"/>
      <c r="H72" s="43"/>
      <c r="I72" s="43">
        <v>454026419</v>
      </c>
      <c r="J72" s="43"/>
      <c r="K72" s="43"/>
      <c r="L72" s="43"/>
      <c r="M72" s="44"/>
    </row>
    <row r="73" spans="1:13" x14ac:dyDescent="0.25">
      <c r="A73" s="57"/>
      <c r="B73" s="57"/>
      <c r="C73" s="45" t="s">
        <v>1012</v>
      </c>
      <c r="D73" s="46"/>
      <c r="E73" s="47"/>
      <c r="F73" s="47"/>
      <c r="G73" s="47"/>
      <c r="H73" s="47"/>
      <c r="I73" s="47">
        <v>296349080</v>
      </c>
      <c r="J73" s="47"/>
      <c r="K73" s="47"/>
      <c r="L73" s="47"/>
      <c r="M73" s="48"/>
    </row>
    <row r="74" spans="1:13" x14ac:dyDescent="0.25">
      <c r="A74" s="36" t="s">
        <v>527</v>
      </c>
      <c r="B74" s="36" t="s">
        <v>529</v>
      </c>
      <c r="C74" s="36" t="s">
        <v>528</v>
      </c>
      <c r="D74" s="42"/>
      <c r="E74" s="43"/>
      <c r="F74" s="43"/>
      <c r="G74" s="43"/>
      <c r="H74" s="43"/>
      <c r="I74" s="43"/>
      <c r="J74" s="43">
        <v>136358400</v>
      </c>
      <c r="K74" s="43"/>
      <c r="L74" s="43"/>
      <c r="M74" s="44"/>
    </row>
    <row r="75" spans="1:13" x14ac:dyDescent="0.25">
      <c r="A75" s="57"/>
      <c r="B75" s="57"/>
      <c r="C75" s="45" t="s">
        <v>532</v>
      </c>
      <c r="D75" s="46"/>
      <c r="E75" s="47"/>
      <c r="F75" s="47"/>
      <c r="G75" s="47"/>
      <c r="H75" s="47"/>
      <c r="I75" s="47"/>
      <c r="J75" s="47">
        <v>651795478</v>
      </c>
      <c r="K75" s="47"/>
      <c r="L75" s="47"/>
      <c r="M75" s="48"/>
    </row>
    <row r="76" spans="1:13" x14ac:dyDescent="0.25">
      <c r="A76" s="36" t="s">
        <v>680</v>
      </c>
      <c r="B76" s="36" t="s">
        <v>682</v>
      </c>
      <c r="C76" s="36" t="s">
        <v>698</v>
      </c>
      <c r="D76" s="42"/>
      <c r="E76" s="43"/>
      <c r="F76" s="43"/>
      <c r="G76" s="43"/>
      <c r="H76" s="43"/>
      <c r="I76" s="43"/>
      <c r="J76" s="43"/>
      <c r="K76" s="43"/>
      <c r="L76" s="43"/>
      <c r="M76" s="44">
        <v>45000000</v>
      </c>
    </row>
    <row r="77" spans="1:13" x14ac:dyDescent="0.25">
      <c r="A77" s="57"/>
      <c r="B77" s="57"/>
      <c r="C77" s="45" t="s">
        <v>688</v>
      </c>
      <c r="D77" s="46"/>
      <c r="E77" s="47"/>
      <c r="F77" s="47"/>
      <c r="G77" s="47"/>
      <c r="H77" s="47"/>
      <c r="I77" s="47"/>
      <c r="J77" s="47"/>
      <c r="K77" s="47"/>
      <c r="L77" s="47"/>
      <c r="M77" s="48">
        <v>656000000</v>
      </c>
    </row>
    <row r="78" spans="1:13" x14ac:dyDescent="0.25">
      <c r="A78" s="57"/>
      <c r="B78" s="57"/>
      <c r="C78" s="45" t="s">
        <v>681</v>
      </c>
      <c r="D78" s="46"/>
      <c r="E78" s="47"/>
      <c r="F78" s="47"/>
      <c r="G78" s="47"/>
      <c r="H78" s="47"/>
      <c r="I78" s="47"/>
      <c r="J78" s="47"/>
      <c r="K78" s="47"/>
      <c r="L78" s="47"/>
      <c r="M78" s="48">
        <v>160000000</v>
      </c>
    </row>
    <row r="79" spans="1:13" x14ac:dyDescent="0.25">
      <c r="A79" s="36" t="s">
        <v>49</v>
      </c>
      <c r="B79" s="36" t="s">
        <v>51</v>
      </c>
      <c r="C79" s="36" t="s">
        <v>65</v>
      </c>
      <c r="D79" s="42"/>
      <c r="E79" s="43"/>
      <c r="F79" s="43"/>
      <c r="G79" s="43"/>
      <c r="H79" s="43">
        <v>271215729</v>
      </c>
      <c r="I79" s="43"/>
      <c r="J79" s="43"/>
      <c r="K79" s="43"/>
      <c r="L79" s="43"/>
      <c r="M79" s="44"/>
    </row>
    <row r="80" spans="1:13" x14ac:dyDescent="0.25">
      <c r="A80" s="57"/>
      <c r="B80" s="57"/>
      <c r="C80" s="45" t="s">
        <v>50</v>
      </c>
      <c r="D80" s="46"/>
      <c r="E80" s="47"/>
      <c r="F80" s="47"/>
      <c r="G80" s="47"/>
      <c r="H80" s="47">
        <v>200957456</v>
      </c>
      <c r="I80" s="47"/>
      <c r="J80" s="47"/>
      <c r="K80" s="47"/>
      <c r="L80" s="47"/>
      <c r="M80" s="48"/>
    </row>
    <row r="81" spans="1:13" x14ac:dyDescent="0.25">
      <c r="A81" s="36" t="s">
        <v>188</v>
      </c>
      <c r="B81" s="36" t="s">
        <v>190</v>
      </c>
      <c r="C81" s="36" t="s">
        <v>189</v>
      </c>
      <c r="D81" s="42"/>
      <c r="E81" s="43">
        <v>115000000</v>
      </c>
      <c r="F81" s="43"/>
      <c r="G81" s="43"/>
      <c r="H81" s="43"/>
      <c r="I81" s="43"/>
      <c r="J81" s="43"/>
      <c r="K81" s="43"/>
      <c r="L81" s="43"/>
      <c r="M81" s="44"/>
    </row>
    <row r="82" spans="1:13" x14ac:dyDescent="0.25">
      <c r="A82" s="57"/>
      <c r="B82" s="57"/>
      <c r="C82" s="45" t="s">
        <v>197</v>
      </c>
      <c r="D82" s="46"/>
      <c r="E82" s="47">
        <v>201598384</v>
      </c>
      <c r="F82" s="47"/>
      <c r="G82" s="47"/>
      <c r="H82" s="47"/>
      <c r="I82" s="47"/>
      <c r="J82" s="47"/>
      <c r="K82" s="47"/>
      <c r="L82" s="47"/>
      <c r="M82" s="48"/>
    </row>
    <row r="83" spans="1:13" x14ac:dyDescent="0.25">
      <c r="A83" s="36" t="s">
        <v>799</v>
      </c>
      <c r="B83" s="36" t="s">
        <v>800</v>
      </c>
      <c r="C83" s="36" t="s">
        <v>753</v>
      </c>
      <c r="D83" s="42"/>
      <c r="E83" s="43"/>
      <c r="F83" s="43"/>
      <c r="G83" s="43"/>
      <c r="H83" s="43"/>
      <c r="I83" s="43"/>
      <c r="J83" s="43"/>
      <c r="K83" s="43"/>
      <c r="L83" s="43"/>
      <c r="M83" s="44"/>
    </row>
    <row r="84" spans="1:13" x14ac:dyDescent="0.25">
      <c r="A84" s="57"/>
      <c r="B84" s="57"/>
      <c r="C84" s="45" t="s">
        <v>757</v>
      </c>
      <c r="D84" s="46"/>
      <c r="E84" s="47"/>
      <c r="F84" s="47"/>
      <c r="G84" s="47"/>
      <c r="H84" s="47"/>
      <c r="I84" s="47"/>
      <c r="J84" s="47"/>
      <c r="K84" s="47">
        <v>305616667</v>
      </c>
      <c r="L84" s="47"/>
      <c r="M84" s="48"/>
    </row>
    <row r="85" spans="1:13" x14ac:dyDescent="0.25">
      <c r="A85" s="36" t="s">
        <v>752</v>
      </c>
      <c r="B85" s="36" t="s">
        <v>754</v>
      </c>
      <c r="C85" s="36" t="s">
        <v>753</v>
      </c>
      <c r="D85" s="42"/>
      <c r="E85" s="43"/>
      <c r="F85" s="43"/>
      <c r="G85" s="43"/>
      <c r="H85" s="43"/>
      <c r="I85" s="43"/>
      <c r="J85" s="43"/>
      <c r="K85" s="43">
        <v>63000000</v>
      </c>
      <c r="L85" s="43"/>
      <c r="M85" s="44"/>
    </row>
    <row r="86" spans="1:13" x14ac:dyDescent="0.25">
      <c r="A86" s="57"/>
      <c r="B86" s="57"/>
      <c r="C86" s="45" t="s">
        <v>757</v>
      </c>
      <c r="D86" s="46"/>
      <c r="E86" s="47"/>
      <c r="F86" s="47"/>
      <c r="G86" s="47"/>
      <c r="H86" s="47"/>
      <c r="I86" s="47"/>
      <c r="J86" s="47"/>
      <c r="K86" s="47">
        <v>229287400</v>
      </c>
      <c r="L86" s="47"/>
      <c r="M86" s="48"/>
    </row>
    <row r="87" spans="1:13" x14ac:dyDescent="0.25">
      <c r="A87" s="36" t="s">
        <v>820</v>
      </c>
      <c r="B87" s="36" t="s">
        <v>754</v>
      </c>
      <c r="C87" s="36" t="s">
        <v>821</v>
      </c>
      <c r="D87" s="42"/>
      <c r="E87" s="43"/>
      <c r="F87" s="43"/>
      <c r="G87" s="43"/>
      <c r="H87" s="43"/>
      <c r="I87" s="43"/>
      <c r="J87" s="43"/>
      <c r="K87" s="43">
        <v>77989632.329999998</v>
      </c>
      <c r="L87" s="43"/>
      <c r="M87" s="44"/>
    </row>
    <row r="88" spans="1:13" x14ac:dyDescent="0.25">
      <c r="A88" s="57"/>
      <c r="B88" s="57"/>
      <c r="C88" s="45" t="s">
        <v>757</v>
      </c>
      <c r="D88" s="46"/>
      <c r="E88" s="47"/>
      <c r="F88" s="47"/>
      <c r="G88" s="47"/>
      <c r="H88" s="47"/>
      <c r="I88" s="47"/>
      <c r="J88" s="47"/>
      <c r="K88" s="47">
        <v>424843500</v>
      </c>
      <c r="L88" s="47"/>
      <c r="M88" s="48"/>
    </row>
    <row r="89" spans="1:13" x14ac:dyDescent="0.25">
      <c r="A89" s="36" t="s">
        <v>1092</v>
      </c>
      <c r="B89" s="36" t="s">
        <v>1094</v>
      </c>
      <c r="C89" s="36" t="s">
        <v>1161</v>
      </c>
      <c r="D89" s="42">
        <v>287032371</v>
      </c>
      <c r="E89" s="43"/>
      <c r="F89" s="43"/>
      <c r="G89" s="43"/>
      <c r="H89" s="43"/>
      <c r="I89" s="43"/>
      <c r="J89" s="43"/>
      <c r="K89" s="43"/>
      <c r="L89" s="43"/>
      <c r="M89" s="44"/>
    </row>
    <row r="90" spans="1:13" x14ac:dyDescent="0.25">
      <c r="A90" s="57"/>
      <c r="B90" s="57"/>
      <c r="C90" s="45" t="s">
        <v>1093</v>
      </c>
      <c r="D90" s="46">
        <v>779647483</v>
      </c>
      <c r="E90" s="47"/>
      <c r="F90" s="47"/>
      <c r="G90" s="47"/>
      <c r="H90" s="47"/>
      <c r="I90" s="47"/>
      <c r="J90" s="47"/>
      <c r="K90" s="47"/>
      <c r="L90" s="47"/>
      <c r="M90" s="48"/>
    </row>
    <row r="91" spans="1:13" x14ac:dyDescent="0.25">
      <c r="A91" s="36" t="s">
        <v>353</v>
      </c>
      <c r="B91" s="36" t="s">
        <v>355</v>
      </c>
      <c r="C91" s="36" t="s">
        <v>354</v>
      </c>
      <c r="D91" s="42"/>
      <c r="E91" s="43"/>
      <c r="F91" s="43"/>
      <c r="G91" s="43">
        <v>264497155</v>
      </c>
      <c r="H91" s="43"/>
      <c r="I91" s="43"/>
      <c r="J91" s="43"/>
      <c r="K91" s="43"/>
      <c r="L91" s="43"/>
      <c r="M91" s="44"/>
    </row>
    <row r="92" spans="1:13" x14ac:dyDescent="0.25">
      <c r="A92" s="57"/>
      <c r="B92" s="57"/>
      <c r="C92" s="45" t="s">
        <v>433</v>
      </c>
      <c r="D92" s="46"/>
      <c r="E92" s="47"/>
      <c r="F92" s="47"/>
      <c r="G92" s="47">
        <v>3400000</v>
      </c>
      <c r="H92" s="47"/>
      <c r="I92" s="47"/>
      <c r="J92" s="47"/>
      <c r="K92" s="47"/>
      <c r="L92" s="47"/>
      <c r="M92" s="48"/>
    </row>
    <row r="93" spans="1:13" x14ac:dyDescent="0.25">
      <c r="A93" s="36" t="s">
        <v>339</v>
      </c>
      <c r="B93" s="36" t="s">
        <v>341</v>
      </c>
      <c r="C93" s="36" t="s">
        <v>362</v>
      </c>
      <c r="D93" s="42"/>
      <c r="E93" s="43"/>
      <c r="F93" s="43"/>
      <c r="G93" s="43">
        <v>578208732</v>
      </c>
      <c r="H93" s="43"/>
      <c r="I93" s="43"/>
      <c r="J93" s="43"/>
      <c r="K93" s="43"/>
      <c r="L93" s="43"/>
      <c r="M93" s="44"/>
    </row>
    <row r="94" spans="1:13" x14ac:dyDescent="0.25">
      <c r="A94" s="57"/>
      <c r="B94" s="57"/>
      <c r="C94" s="45" t="s">
        <v>340</v>
      </c>
      <c r="D94" s="46"/>
      <c r="E94" s="47"/>
      <c r="F94" s="47"/>
      <c r="G94" s="47">
        <v>1210170464</v>
      </c>
      <c r="H94" s="47"/>
      <c r="I94" s="47"/>
      <c r="J94" s="47"/>
      <c r="K94" s="47"/>
      <c r="L94" s="47"/>
      <c r="M94" s="48"/>
    </row>
    <row r="95" spans="1:13" x14ac:dyDescent="0.25">
      <c r="A95" s="36" t="s">
        <v>772</v>
      </c>
      <c r="B95" s="36" t="s">
        <v>739</v>
      </c>
      <c r="C95" s="36" t="s">
        <v>749</v>
      </c>
      <c r="D95" s="42"/>
      <c r="E95" s="43"/>
      <c r="F95" s="43"/>
      <c r="G95" s="43"/>
      <c r="H95" s="43"/>
      <c r="I95" s="43"/>
      <c r="J95" s="43"/>
      <c r="K95" s="43">
        <v>99455000</v>
      </c>
      <c r="L95" s="43"/>
      <c r="M95" s="44"/>
    </row>
    <row r="96" spans="1:13" x14ac:dyDescent="0.25">
      <c r="A96" s="57"/>
      <c r="B96" s="57"/>
      <c r="C96" s="45" t="s">
        <v>243</v>
      </c>
      <c r="D96" s="46"/>
      <c r="E96" s="47"/>
      <c r="F96" s="47"/>
      <c r="G96" s="47"/>
      <c r="H96" s="47"/>
      <c r="I96" s="47"/>
      <c r="J96" s="47"/>
      <c r="K96" s="47">
        <v>338960160</v>
      </c>
      <c r="L96" s="47"/>
      <c r="M96" s="48"/>
    </row>
    <row r="97" spans="1:13" x14ac:dyDescent="0.25">
      <c r="A97" s="36" t="s">
        <v>242</v>
      </c>
      <c r="B97" s="36" t="s">
        <v>244</v>
      </c>
      <c r="C97" s="36" t="s">
        <v>243</v>
      </c>
      <c r="D97" s="42"/>
      <c r="E97" s="43"/>
      <c r="F97" s="43">
        <v>105364897</v>
      </c>
      <c r="G97" s="43"/>
      <c r="H97" s="43"/>
      <c r="I97" s="43"/>
      <c r="J97" s="43"/>
      <c r="K97" s="43"/>
      <c r="L97" s="43"/>
      <c r="M97" s="44"/>
    </row>
    <row r="98" spans="1:13" x14ac:dyDescent="0.25">
      <c r="A98" s="57"/>
      <c r="B98" s="57"/>
      <c r="C98" s="45" t="s">
        <v>251</v>
      </c>
      <c r="D98" s="46"/>
      <c r="E98" s="47"/>
      <c r="F98" s="47">
        <v>1259110288</v>
      </c>
      <c r="G98" s="47"/>
      <c r="H98" s="47"/>
      <c r="I98" s="47"/>
      <c r="J98" s="47"/>
      <c r="K98" s="47"/>
      <c r="L98" s="47"/>
      <c r="M98" s="48"/>
    </row>
    <row r="99" spans="1:13" x14ac:dyDescent="0.25">
      <c r="A99" s="36" t="s">
        <v>472</v>
      </c>
      <c r="B99" s="36" t="s">
        <v>474</v>
      </c>
      <c r="C99" s="36" t="s">
        <v>473</v>
      </c>
      <c r="D99" s="42"/>
      <c r="E99" s="43"/>
      <c r="F99" s="43"/>
      <c r="G99" s="43"/>
      <c r="H99" s="43"/>
      <c r="I99" s="43"/>
      <c r="J99" s="43">
        <v>3939534250.5299997</v>
      </c>
      <c r="K99" s="43"/>
      <c r="L99" s="43"/>
      <c r="M99" s="44"/>
    </row>
    <row r="100" spans="1:13" x14ac:dyDescent="0.25">
      <c r="A100" s="36" t="s">
        <v>34</v>
      </c>
      <c r="B100" s="36" t="s">
        <v>1063</v>
      </c>
      <c r="C100" s="36" t="s">
        <v>1074</v>
      </c>
      <c r="D100" s="42">
        <v>904265480</v>
      </c>
      <c r="E100" s="43"/>
      <c r="F100" s="43"/>
      <c r="G100" s="43"/>
      <c r="H100" s="43"/>
      <c r="I100" s="43"/>
      <c r="J100" s="43"/>
      <c r="K100" s="43"/>
      <c r="L100" s="43"/>
      <c r="M100" s="44"/>
    </row>
    <row r="101" spans="1:13" x14ac:dyDescent="0.25">
      <c r="A101" s="57"/>
      <c r="B101" s="57"/>
      <c r="C101" s="45" t="s">
        <v>1062</v>
      </c>
      <c r="D101" s="46">
        <v>1424574333</v>
      </c>
      <c r="E101" s="47"/>
      <c r="F101" s="47"/>
      <c r="G101" s="47"/>
      <c r="H101" s="47"/>
      <c r="I101" s="47"/>
      <c r="J101" s="47"/>
      <c r="K101" s="47"/>
      <c r="L101" s="47"/>
      <c r="M101" s="48"/>
    </row>
    <row r="102" spans="1:13" x14ac:dyDescent="0.25">
      <c r="A102" s="57"/>
      <c r="B102" s="36" t="s">
        <v>37</v>
      </c>
      <c r="C102" s="36" t="s">
        <v>35</v>
      </c>
      <c r="D102" s="42"/>
      <c r="E102" s="43"/>
      <c r="F102" s="43"/>
      <c r="G102" s="43"/>
      <c r="H102" s="43">
        <v>715821605</v>
      </c>
      <c r="I102" s="43"/>
      <c r="J102" s="43"/>
      <c r="K102" s="43"/>
      <c r="L102" s="43"/>
      <c r="M102" s="44"/>
    </row>
    <row r="103" spans="1:13" x14ac:dyDescent="0.25">
      <c r="A103" s="36" t="s">
        <v>227</v>
      </c>
      <c r="B103" s="36" t="s">
        <v>229</v>
      </c>
      <c r="C103" s="36" t="s">
        <v>228</v>
      </c>
      <c r="D103" s="42"/>
      <c r="E103" s="43"/>
      <c r="F103" s="43">
        <v>30000000</v>
      </c>
      <c r="G103" s="43"/>
      <c r="H103" s="43"/>
      <c r="I103" s="43"/>
      <c r="J103" s="43"/>
      <c r="K103" s="43"/>
      <c r="L103" s="43"/>
      <c r="M103" s="44"/>
    </row>
    <row r="104" spans="1:13" x14ac:dyDescent="0.25">
      <c r="A104" s="57"/>
      <c r="B104" s="57"/>
      <c r="C104" s="45" t="s">
        <v>236</v>
      </c>
      <c r="D104" s="46"/>
      <c r="E104" s="47"/>
      <c r="F104" s="47">
        <v>29650000</v>
      </c>
      <c r="G104" s="47"/>
      <c r="H104" s="47"/>
      <c r="I104" s="47"/>
      <c r="J104" s="47"/>
      <c r="K104" s="47"/>
      <c r="L104" s="47"/>
      <c r="M104" s="48"/>
    </row>
    <row r="105" spans="1:13" x14ac:dyDescent="0.25">
      <c r="A105" s="36" t="s">
        <v>842</v>
      </c>
      <c r="B105" s="36" t="s">
        <v>844</v>
      </c>
      <c r="C105" s="36" t="s">
        <v>854</v>
      </c>
      <c r="D105" s="42"/>
      <c r="E105" s="43"/>
      <c r="F105" s="43"/>
      <c r="G105" s="43"/>
      <c r="H105" s="43"/>
      <c r="I105" s="43"/>
      <c r="J105" s="43"/>
      <c r="K105" s="43">
        <v>146287220</v>
      </c>
      <c r="L105" s="43"/>
      <c r="M105" s="44"/>
    </row>
    <row r="106" spans="1:13" x14ac:dyDescent="0.25">
      <c r="A106" s="57"/>
      <c r="B106" s="57"/>
      <c r="C106" s="45" t="s">
        <v>843</v>
      </c>
      <c r="D106" s="46"/>
      <c r="E106" s="47"/>
      <c r="F106" s="47"/>
      <c r="G106" s="47"/>
      <c r="H106" s="47"/>
      <c r="I106" s="47"/>
      <c r="J106" s="47"/>
      <c r="K106" s="47">
        <v>204500000</v>
      </c>
      <c r="L106" s="47"/>
      <c r="M106" s="48"/>
    </row>
    <row r="107" spans="1:13" x14ac:dyDescent="0.25">
      <c r="A107" s="36" t="s">
        <v>204</v>
      </c>
      <c r="B107" s="36" t="s">
        <v>37</v>
      </c>
      <c r="C107" s="36" t="s">
        <v>205</v>
      </c>
      <c r="D107" s="42"/>
      <c r="E107" s="43">
        <v>192509986</v>
      </c>
      <c r="F107" s="43"/>
      <c r="G107" s="43"/>
      <c r="H107" s="43"/>
      <c r="I107" s="43"/>
      <c r="J107" s="43"/>
      <c r="K107" s="43"/>
      <c r="L107" s="43"/>
      <c r="M107" s="44"/>
    </row>
    <row r="108" spans="1:13" x14ac:dyDescent="0.25">
      <c r="A108" s="36" t="s">
        <v>649</v>
      </c>
      <c r="B108" s="36" t="s">
        <v>651</v>
      </c>
      <c r="C108" s="36" t="s">
        <v>650</v>
      </c>
      <c r="D108" s="42"/>
      <c r="E108" s="43"/>
      <c r="F108" s="43"/>
      <c r="G108" s="43"/>
      <c r="H108" s="43"/>
      <c r="I108" s="43"/>
      <c r="J108" s="43"/>
      <c r="K108" s="43"/>
      <c r="L108" s="43"/>
      <c r="M108" s="44">
        <v>315400000</v>
      </c>
    </row>
    <row r="109" spans="1:13" x14ac:dyDescent="0.25">
      <c r="A109" s="57"/>
      <c r="B109" s="57"/>
      <c r="C109" s="45" t="s">
        <v>670</v>
      </c>
      <c r="D109" s="46"/>
      <c r="E109" s="47"/>
      <c r="F109" s="47"/>
      <c r="G109" s="47"/>
      <c r="H109" s="47"/>
      <c r="I109" s="47"/>
      <c r="J109" s="47"/>
      <c r="K109" s="47"/>
      <c r="L109" s="47"/>
      <c r="M109" s="48">
        <v>317533240</v>
      </c>
    </row>
    <row r="110" spans="1:13" x14ac:dyDescent="0.25">
      <c r="A110" s="57"/>
      <c r="B110" s="57"/>
      <c r="C110" s="45" t="s">
        <v>473</v>
      </c>
      <c r="D110" s="46"/>
      <c r="E110" s="47"/>
      <c r="F110" s="47"/>
      <c r="G110" s="47"/>
      <c r="H110" s="47"/>
      <c r="I110" s="47"/>
      <c r="J110" s="47"/>
      <c r="K110" s="47"/>
      <c r="L110" s="47"/>
      <c r="M110" s="48">
        <v>159510145</v>
      </c>
    </row>
    <row r="111" spans="1:13" x14ac:dyDescent="0.25">
      <c r="A111" s="36" t="s">
        <v>148</v>
      </c>
      <c r="B111" s="36" t="s">
        <v>150</v>
      </c>
      <c r="C111" s="36" t="s">
        <v>149</v>
      </c>
      <c r="D111" s="42"/>
      <c r="E111" s="43">
        <v>177119541</v>
      </c>
      <c r="F111" s="43"/>
      <c r="G111" s="43"/>
      <c r="H111" s="43"/>
      <c r="I111" s="43"/>
      <c r="J111" s="43"/>
      <c r="K111" s="43"/>
      <c r="L111" s="43"/>
      <c r="M111" s="44"/>
    </row>
    <row r="112" spans="1:13" x14ac:dyDescent="0.25">
      <c r="A112" s="61"/>
      <c r="B112" s="61"/>
      <c r="C112" s="49" t="s">
        <v>160</v>
      </c>
      <c r="D112" s="50"/>
      <c r="E112" s="51">
        <v>117788394</v>
      </c>
      <c r="F112" s="51"/>
      <c r="G112" s="51"/>
      <c r="H112" s="51"/>
      <c r="I112" s="51"/>
      <c r="J112" s="51"/>
      <c r="K112" s="51"/>
      <c r="L112" s="51"/>
      <c r="M112" s="52"/>
    </row>
    <row r="113" spans="1:13" x14ac:dyDescent="0.25">
      <c r="D113" s="6"/>
    </row>
    <row r="114" spans="1:13" x14ac:dyDescent="0.25">
      <c r="D114" s="6"/>
    </row>
    <row r="115" spans="1:13" x14ac:dyDescent="0.25">
      <c r="D115" s="6"/>
    </row>
    <row r="116" spans="1:13" x14ac:dyDescent="0.25">
      <c r="A116" s="53" t="s">
        <v>0</v>
      </c>
      <c r="B116" s="54" t="s">
        <v>28</v>
      </c>
      <c r="D116" s="6"/>
    </row>
    <row r="117" spans="1:13" x14ac:dyDescent="0.25">
      <c r="D117" s="6"/>
    </row>
    <row r="118" spans="1:13" x14ac:dyDescent="0.25">
      <c r="A118" s="37" t="s">
        <v>1841</v>
      </c>
      <c r="B118" s="38"/>
      <c r="C118" s="38"/>
      <c r="D118" s="37" t="s">
        <v>1</v>
      </c>
      <c r="E118" s="38"/>
      <c r="F118" s="38"/>
      <c r="G118" s="38"/>
      <c r="H118" s="38"/>
      <c r="I118" s="38"/>
      <c r="J118" s="38"/>
      <c r="K118" s="38"/>
      <c r="L118" s="38"/>
      <c r="M118" s="39"/>
    </row>
    <row r="119" spans="1:13" x14ac:dyDescent="0.25">
      <c r="A119" s="37" t="s">
        <v>7</v>
      </c>
      <c r="B119" s="37" t="s">
        <v>10</v>
      </c>
      <c r="C119" s="37" t="s">
        <v>8</v>
      </c>
      <c r="D119" s="36" t="s">
        <v>1058</v>
      </c>
      <c r="E119" s="40" t="s">
        <v>145</v>
      </c>
      <c r="F119" s="40" t="s">
        <v>223</v>
      </c>
      <c r="G119" s="40" t="s">
        <v>320</v>
      </c>
      <c r="H119" s="40" t="s">
        <v>29</v>
      </c>
      <c r="I119" s="40" t="s">
        <v>977</v>
      </c>
      <c r="J119" s="40" t="s">
        <v>468</v>
      </c>
      <c r="K119" s="40" t="s">
        <v>734</v>
      </c>
      <c r="L119" s="40" t="s">
        <v>886</v>
      </c>
      <c r="M119" s="41" t="s">
        <v>645</v>
      </c>
    </row>
    <row r="120" spans="1:13" x14ac:dyDescent="0.25">
      <c r="A120" s="36" t="s">
        <v>324</v>
      </c>
      <c r="B120" s="36" t="s">
        <v>326</v>
      </c>
      <c r="C120" s="36" t="s">
        <v>325</v>
      </c>
      <c r="D120" s="42"/>
      <c r="E120" s="43"/>
      <c r="F120" s="43"/>
      <c r="G120" s="43">
        <v>89243000</v>
      </c>
      <c r="H120" s="43"/>
      <c r="I120" s="43"/>
      <c r="J120" s="43"/>
      <c r="K120" s="43"/>
      <c r="L120" s="43"/>
      <c r="M120" s="44"/>
    </row>
    <row r="121" spans="1:13" x14ac:dyDescent="0.25">
      <c r="A121" s="57"/>
      <c r="B121" s="57"/>
      <c r="C121" s="45" t="s">
        <v>329</v>
      </c>
      <c r="D121" s="46"/>
      <c r="E121" s="47"/>
      <c r="F121" s="47"/>
      <c r="G121" s="47">
        <v>681225000</v>
      </c>
      <c r="H121" s="47"/>
      <c r="I121" s="47"/>
      <c r="J121" s="47"/>
      <c r="K121" s="47"/>
      <c r="L121" s="47"/>
      <c r="M121" s="48"/>
    </row>
    <row r="122" spans="1:13" x14ac:dyDescent="0.25">
      <c r="A122" s="36" t="s">
        <v>1004</v>
      </c>
      <c r="B122" s="36" t="s">
        <v>1005</v>
      </c>
      <c r="C122" s="36" t="s">
        <v>243</v>
      </c>
      <c r="D122" s="42"/>
      <c r="E122" s="43"/>
      <c r="F122" s="43"/>
      <c r="G122" s="43"/>
      <c r="H122" s="43"/>
      <c r="I122" s="43">
        <v>0</v>
      </c>
      <c r="J122" s="43"/>
      <c r="K122" s="43"/>
      <c r="L122" s="43"/>
      <c r="M122" s="44"/>
    </row>
    <row r="123" spans="1:13" x14ac:dyDescent="0.25">
      <c r="A123" s="57"/>
      <c r="B123" s="57"/>
      <c r="C123" s="45" t="s">
        <v>251</v>
      </c>
      <c r="D123" s="46"/>
      <c r="E123" s="47"/>
      <c r="F123" s="47"/>
      <c r="G123" s="47"/>
      <c r="H123" s="47"/>
      <c r="I123" s="47">
        <v>143554012</v>
      </c>
      <c r="J123" s="47"/>
      <c r="K123" s="47"/>
      <c r="L123" s="47"/>
      <c r="M123" s="48"/>
    </row>
    <row r="124" spans="1:13" x14ac:dyDescent="0.25">
      <c r="A124" s="36" t="s">
        <v>932</v>
      </c>
      <c r="B124" s="36" t="s">
        <v>933</v>
      </c>
      <c r="C124" s="36" t="s">
        <v>243</v>
      </c>
      <c r="D124" s="42"/>
      <c r="E124" s="43"/>
      <c r="F124" s="43"/>
      <c r="G124" s="43"/>
      <c r="H124" s="43"/>
      <c r="I124" s="43"/>
      <c r="J124" s="43"/>
      <c r="K124" s="43"/>
      <c r="L124" s="43">
        <v>494988680</v>
      </c>
      <c r="M124" s="44"/>
    </row>
    <row r="125" spans="1:13" x14ac:dyDescent="0.25">
      <c r="A125" s="36" t="s">
        <v>738</v>
      </c>
      <c r="B125" s="36" t="s">
        <v>739</v>
      </c>
      <c r="C125" s="36" t="s">
        <v>749</v>
      </c>
      <c r="D125" s="42"/>
      <c r="E125" s="43"/>
      <c r="F125" s="43"/>
      <c r="G125" s="43"/>
      <c r="H125" s="43"/>
      <c r="I125" s="43"/>
      <c r="J125" s="43"/>
      <c r="K125" s="43">
        <v>42000000</v>
      </c>
      <c r="L125" s="43"/>
      <c r="M125" s="44"/>
    </row>
    <row r="126" spans="1:13" x14ac:dyDescent="0.25">
      <c r="A126" s="57"/>
      <c r="B126" s="57"/>
      <c r="C126" s="45" t="s">
        <v>251</v>
      </c>
      <c r="D126" s="46"/>
      <c r="E126" s="47"/>
      <c r="F126" s="47"/>
      <c r="G126" s="47"/>
      <c r="H126" s="47"/>
      <c r="I126" s="47"/>
      <c r="J126" s="47"/>
      <c r="K126" s="47">
        <v>150250000</v>
      </c>
      <c r="L126" s="47"/>
      <c r="M126" s="48"/>
    </row>
    <row r="127" spans="1:13" x14ac:dyDescent="0.25">
      <c r="A127" s="36" t="s">
        <v>981</v>
      </c>
      <c r="B127" s="36" t="s">
        <v>982</v>
      </c>
      <c r="C127" s="36" t="s">
        <v>650</v>
      </c>
      <c r="D127" s="42"/>
      <c r="E127" s="43"/>
      <c r="F127" s="43"/>
      <c r="G127" s="43"/>
      <c r="H127" s="43"/>
      <c r="I127" s="43">
        <v>270810796</v>
      </c>
      <c r="J127" s="43"/>
      <c r="K127" s="43"/>
      <c r="L127" s="43"/>
      <c r="M127" s="44"/>
    </row>
    <row r="128" spans="1:13" x14ac:dyDescent="0.25">
      <c r="A128" s="57"/>
      <c r="B128" s="57"/>
      <c r="C128" s="45" t="s">
        <v>670</v>
      </c>
      <c r="D128" s="46"/>
      <c r="E128" s="47"/>
      <c r="F128" s="47"/>
      <c r="G128" s="47"/>
      <c r="H128" s="47"/>
      <c r="I128" s="47">
        <v>1657282290</v>
      </c>
      <c r="J128" s="47"/>
      <c r="K128" s="47"/>
      <c r="L128" s="47"/>
      <c r="M128" s="48"/>
    </row>
    <row r="129" spans="1:13" x14ac:dyDescent="0.25">
      <c r="A129" s="36" t="s">
        <v>890</v>
      </c>
      <c r="B129" s="36" t="s">
        <v>891</v>
      </c>
      <c r="C129" s="36" t="s">
        <v>670</v>
      </c>
      <c r="D129" s="42"/>
      <c r="E129" s="43"/>
      <c r="F129" s="43"/>
      <c r="G129" s="43"/>
      <c r="H129" s="43"/>
      <c r="I129" s="43"/>
      <c r="J129" s="43"/>
      <c r="K129" s="43"/>
      <c r="L129" s="43">
        <v>922990874</v>
      </c>
      <c r="M129" s="44"/>
    </row>
    <row r="130" spans="1:13" x14ac:dyDescent="0.25">
      <c r="A130" s="36" t="s">
        <v>999</v>
      </c>
      <c r="B130" s="36" t="s">
        <v>1000</v>
      </c>
      <c r="C130" s="36" t="s">
        <v>650</v>
      </c>
      <c r="D130" s="42"/>
      <c r="E130" s="43"/>
      <c r="F130" s="43"/>
      <c r="G130" s="43"/>
      <c r="H130" s="43"/>
      <c r="I130" s="43">
        <v>454026419</v>
      </c>
      <c r="J130" s="43"/>
      <c r="K130" s="43"/>
      <c r="L130" s="43"/>
      <c r="M130" s="44"/>
    </row>
    <row r="131" spans="1:13" x14ac:dyDescent="0.25">
      <c r="A131" s="57"/>
      <c r="B131" s="57"/>
      <c r="C131" s="45" t="s">
        <v>1012</v>
      </c>
      <c r="D131" s="46"/>
      <c r="E131" s="47"/>
      <c r="F131" s="47"/>
      <c r="G131" s="47"/>
      <c r="H131" s="47"/>
      <c r="I131" s="47">
        <v>286171950</v>
      </c>
      <c r="J131" s="47"/>
      <c r="K131" s="47"/>
      <c r="L131" s="47"/>
      <c r="M131" s="48"/>
    </row>
    <row r="132" spans="1:13" x14ac:dyDescent="0.25">
      <c r="A132" s="36" t="s">
        <v>527</v>
      </c>
      <c r="B132" s="36" t="s">
        <v>529</v>
      </c>
      <c r="C132" s="36" t="s">
        <v>528</v>
      </c>
      <c r="D132" s="42"/>
      <c r="E132" s="43"/>
      <c r="F132" s="43"/>
      <c r="G132" s="43"/>
      <c r="H132" s="43"/>
      <c r="I132" s="43"/>
      <c r="J132" s="43">
        <v>130000000</v>
      </c>
      <c r="K132" s="43"/>
      <c r="L132" s="43"/>
      <c r="M132" s="44"/>
    </row>
    <row r="133" spans="1:13" x14ac:dyDescent="0.25">
      <c r="A133" s="57"/>
      <c r="B133" s="57"/>
      <c r="C133" s="45" t="s">
        <v>532</v>
      </c>
      <c r="D133" s="46"/>
      <c r="E133" s="47"/>
      <c r="F133" s="47"/>
      <c r="G133" s="47"/>
      <c r="H133" s="47"/>
      <c r="I133" s="47"/>
      <c r="J133" s="47">
        <v>623457809</v>
      </c>
      <c r="K133" s="47"/>
      <c r="L133" s="47"/>
      <c r="M133" s="48"/>
    </row>
    <row r="134" spans="1:13" x14ac:dyDescent="0.25">
      <c r="A134" s="36" t="s">
        <v>680</v>
      </c>
      <c r="B134" s="36" t="s">
        <v>682</v>
      </c>
      <c r="C134" s="36" t="s">
        <v>698</v>
      </c>
      <c r="D134" s="42"/>
      <c r="E134" s="43"/>
      <c r="F134" s="43"/>
      <c r="G134" s="43"/>
      <c r="H134" s="43"/>
      <c r="I134" s="43"/>
      <c r="J134" s="43"/>
      <c r="K134" s="43"/>
      <c r="L134" s="43"/>
      <c r="M134" s="44">
        <v>0</v>
      </c>
    </row>
    <row r="135" spans="1:13" x14ac:dyDescent="0.25">
      <c r="A135" s="57"/>
      <c r="B135" s="57"/>
      <c r="C135" s="45" t="s">
        <v>688</v>
      </c>
      <c r="D135" s="46"/>
      <c r="E135" s="47"/>
      <c r="F135" s="47"/>
      <c r="G135" s="47"/>
      <c r="H135" s="47"/>
      <c r="I135" s="47"/>
      <c r="J135" s="47"/>
      <c r="K135" s="47"/>
      <c r="L135" s="47"/>
      <c r="M135" s="48">
        <v>604190036.21000004</v>
      </c>
    </row>
    <row r="136" spans="1:13" x14ac:dyDescent="0.25">
      <c r="A136" s="57"/>
      <c r="B136" s="57"/>
      <c r="C136" s="45" t="s">
        <v>681</v>
      </c>
      <c r="D136" s="46"/>
      <c r="E136" s="47"/>
      <c r="F136" s="47"/>
      <c r="G136" s="47"/>
      <c r="H136" s="47"/>
      <c r="I136" s="47"/>
      <c r="J136" s="47"/>
      <c r="K136" s="47"/>
      <c r="L136" s="47"/>
      <c r="M136" s="48">
        <v>100000000</v>
      </c>
    </row>
    <row r="137" spans="1:13" x14ac:dyDescent="0.25">
      <c r="A137" s="36" t="s">
        <v>49</v>
      </c>
      <c r="B137" s="36" t="s">
        <v>51</v>
      </c>
      <c r="C137" s="36" t="s">
        <v>65</v>
      </c>
      <c r="D137" s="42"/>
      <c r="E137" s="43"/>
      <c r="F137" s="43"/>
      <c r="G137" s="43"/>
      <c r="H137" s="43">
        <v>226561448</v>
      </c>
      <c r="I137" s="43"/>
      <c r="J137" s="43"/>
      <c r="K137" s="43"/>
      <c r="L137" s="43"/>
      <c r="M137" s="44"/>
    </row>
    <row r="138" spans="1:13" x14ac:dyDescent="0.25">
      <c r="A138" s="57"/>
      <c r="B138" s="57"/>
      <c r="C138" s="45" t="s">
        <v>50</v>
      </c>
      <c r="D138" s="46"/>
      <c r="E138" s="47"/>
      <c r="F138" s="47"/>
      <c r="G138" s="47"/>
      <c r="H138" s="47">
        <v>200957456</v>
      </c>
      <c r="I138" s="47"/>
      <c r="J138" s="47"/>
      <c r="K138" s="47"/>
      <c r="L138" s="47"/>
      <c r="M138" s="48"/>
    </row>
    <row r="139" spans="1:13" x14ac:dyDescent="0.25">
      <c r="A139" s="36" t="s">
        <v>188</v>
      </c>
      <c r="B139" s="36" t="s">
        <v>190</v>
      </c>
      <c r="C139" s="36" t="s">
        <v>189</v>
      </c>
      <c r="D139" s="42"/>
      <c r="E139" s="43">
        <v>115000000</v>
      </c>
      <c r="F139" s="43"/>
      <c r="G139" s="43"/>
      <c r="H139" s="43"/>
      <c r="I139" s="43"/>
      <c r="J139" s="43"/>
      <c r="K139" s="43"/>
      <c r="L139" s="43"/>
      <c r="M139" s="44"/>
    </row>
    <row r="140" spans="1:13" x14ac:dyDescent="0.25">
      <c r="A140" s="57"/>
      <c r="B140" s="57"/>
      <c r="C140" s="45" t="s">
        <v>197</v>
      </c>
      <c r="D140" s="46"/>
      <c r="E140" s="47">
        <v>183060436</v>
      </c>
      <c r="F140" s="47"/>
      <c r="G140" s="47"/>
      <c r="H140" s="47"/>
      <c r="I140" s="47"/>
      <c r="J140" s="47"/>
      <c r="K140" s="47"/>
      <c r="L140" s="47"/>
      <c r="M140" s="48"/>
    </row>
    <row r="141" spans="1:13" x14ac:dyDescent="0.25">
      <c r="A141" s="36" t="s">
        <v>799</v>
      </c>
      <c r="B141" s="36" t="s">
        <v>800</v>
      </c>
      <c r="C141" s="36" t="s">
        <v>753</v>
      </c>
      <c r="D141" s="42"/>
      <c r="E141" s="43"/>
      <c r="F141" s="43"/>
      <c r="G141" s="43"/>
      <c r="H141" s="43"/>
      <c r="I141" s="43"/>
      <c r="J141" s="43"/>
      <c r="K141" s="43">
        <v>0</v>
      </c>
      <c r="L141" s="43"/>
      <c r="M141" s="44"/>
    </row>
    <row r="142" spans="1:13" x14ac:dyDescent="0.25">
      <c r="A142" s="57"/>
      <c r="B142" s="57"/>
      <c r="C142" s="45" t="s">
        <v>757</v>
      </c>
      <c r="D142" s="46"/>
      <c r="E142" s="47"/>
      <c r="F142" s="47"/>
      <c r="G142" s="47"/>
      <c r="H142" s="47"/>
      <c r="I142" s="47"/>
      <c r="J142" s="47"/>
      <c r="K142" s="47">
        <v>251600000</v>
      </c>
      <c r="L142" s="47"/>
      <c r="M142" s="48"/>
    </row>
    <row r="143" spans="1:13" x14ac:dyDescent="0.25">
      <c r="A143" s="36" t="s">
        <v>752</v>
      </c>
      <c r="B143" s="36" t="s">
        <v>754</v>
      </c>
      <c r="C143" s="36" t="s">
        <v>753</v>
      </c>
      <c r="D143" s="42"/>
      <c r="E143" s="43"/>
      <c r="F143" s="43"/>
      <c r="G143" s="43"/>
      <c r="H143" s="43"/>
      <c r="I143" s="43"/>
      <c r="J143" s="43"/>
      <c r="K143" s="43">
        <v>63000000</v>
      </c>
      <c r="L143" s="43"/>
      <c r="M143" s="44"/>
    </row>
    <row r="144" spans="1:13" x14ac:dyDescent="0.25">
      <c r="A144" s="57"/>
      <c r="B144" s="57"/>
      <c r="C144" s="45" t="s">
        <v>757</v>
      </c>
      <c r="D144" s="46"/>
      <c r="E144" s="47"/>
      <c r="F144" s="47"/>
      <c r="G144" s="47"/>
      <c r="H144" s="47"/>
      <c r="I144" s="47"/>
      <c r="J144" s="47"/>
      <c r="K144" s="47">
        <v>216085000</v>
      </c>
      <c r="L144" s="47"/>
      <c r="M144" s="48"/>
    </row>
    <row r="145" spans="1:13" x14ac:dyDescent="0.25">
      <c r="A145" s="36" t="s">
        <v>820</v>
      </c>
      <c r="B145" s="36" t="s">
        <v>754</v>
      </c>
      <c r="C145" s="36" t="s">
        <v>821</v>
      </c>
      <c r="D145" s="42"/>
      <c r="E145" s="43"/>
      <c r="F145" s="43"/>
      <c r="G145" s="43"/>
      <c r="H145" s="43"/>
      <c r="I145" s="43"/>
      <c r="J145" s="43"/>
      <c r="K145" s="43">
        <v>71936818</v>
      </c>
      <c r="L145" s="43"/>
      <c r="M145" s="44"/>
    </row>
    <row r="146" spans="1:13" x14ac:dyDescent="0.25">
      <c r="A146" s="57"/>
      <c r="B146" s="57"/>
      <c r="C146" s="45" t="s">
        <v>757</v>
      </c>
      <c r="D146" s="46"/>
      <c r="E146" s="47"/>
      <c r="F146" s="47"/>
      <c r="G146" s="47"/>
      <c r="H146" s="47"/>
      <c r="I146" s="47"/>
      <c r="J146" s="47"/>
      <c r="K146" s="47">
        <v>409154894</v>
      </c>
      <c r="L146" s="47"/>
      <c r="M146" s="48"/>
    </row>
    <row r="147" spans="1:13" x14ac:dyDescent="0.25">
      <c r="A147" s="36" t="s">
        <v>1092</v>
      </c>
      <c r="B147" s="36" t="s">
        <v>1094</v>
      </c>
      <c r="C147" s="36" t="s">
        <v>1161</v>
      </c>
      <c r="D147" s="42">
        <v>287032371</v>
      </c>
      <c r="E147" s="43"/>
      <c r="F147" s="43"/>
      <c r="G147" s="43"/>
      <c r="H147" s="43"/>
      <c r="I147" s="43"/>
      <c r="J147" s="43"/>
      <c r="K147" s="43"/>
      <c r="L147" s="43"/>
      <c r="M147" s="44"/>
    </row>
    <row r="148" spans="1:13" x14ac:dyDescent="0.25">
      <c r="A148" s="57"/>
      <c r="B148" s="57"/>
      <c r="C148" s="45" t="s">
        <v>1093</v>
      </c>
      <c r="D148" s="46">
        <v>660460318</v>
      </c>
      <c r="E148" s="47"/>
      <c r="F148" s="47"/>
      <c r="G148" s="47"/>
      <c r="H148" s="47"/>
      <c r="I148" s="47"/>
      <c r="J148" s="47"/>
      <c r="K148" s="47"/>
      <c r="L148" s="47"/>
      <c r="M148" s="48"/>
    </row>
    <row r="149" spans="1:13" x14ac:dyDescent="0.25">
      <c r="A149" s="36" t="s">
        <v>353</v>
      </c>
      <c r="B149" s="36" t="s">
        <v>355</v>
      </c>
      <c r="C149" s="36" t="s">
        <v>354</v>
      </c>
      <c r="D149" s="42"/>
      <c r="E149" s="43"/>
      <c r="F149" s="43"/>
      <c r="G149" s="43">
        <v>264497155</v>
      </c>
      <c r="H149" s="43"/>
      <c r="I149" s="43"/>
      <c r="J149" s="43"/>
      <c r="K149" s="43"/>
      <c r="L149" s="43"/>
      <c r="M149" s="44"/>
    </row>
    <row r="150" spans="1:13" x14ac:dyDescent="0.25">
      <c r="A150" s="57"/>
      <c r="B150" s="57"/>
      <c r="C150" s="45" t="s">
        <v>433</v>
      </c>
      <c r="D150" s="46"/>
      <c r="E150" s="47"/>
      <c r="F150" s="47"/>
      <c r="G150" s="47">
        <v>3400000</v>
      </c>
      <c r="H150" s="47"/>
      <c r="I150" s="47"/>
      <c r="J150" s="47"/>
      <c r="K150" s="47"/>
      <c r="L150" s="47"/>
      <c r="M150" s="48"/>
    </row>
    <row r="151" spans="1:13" x14ac:dyDescent="0.25">
      <c r="A151" s="36" t="s">
        <v>339</v>
      </c>
      <c r="B151" s="36" t="s">
        <v>341</v>
      </c>
      <c r="C151" s="36" t="s">
        <v>362</v>
      </c>
      <c r="D151" s="42"/>
      <c r="E151" s="43"/>
      <c r="F151" s="43"/>
      <c r="G151" s="43">
        <v>570874948</v>
      </c>
      <c r="H151" s="43"/>
      <c r="I151" s="43"/>
      <c r="J151" s="43"/>
      <c r="K151" s="43"/>
      <c r="L151" s="43"/>
      <c r="M151" s="44"/>
    </row>
    <row r="152" spans="1:13" x14ac:dyDescent="0.25">
      <c r="A152" s="57"/>
      <c r="B152" s="57"/>
      <c r="C152" s="45" t="s">
        <v>340</v>
      </c>
      <c r="D152" s="46"/>
      <c r="E152" s="47"/>
      <c r="F152" s="47"/>
      <c r="G152" s="47">
        <v>677963786</v>
      </c>
      <c r="H152" s="47"/>
      <c r="I152" s="47"/>
      <c r="J152" s="47"/>
      <c r="K152" s="47"/>
      <c r="L152" s="47"/>
      <c r="M152" s="48"/>
    </row>
    <row r="153" spans="1:13" x14ac:dyDescent="0.25">
      <c r="A153" s="36" t="s">
        <v>772</v>
      </c>
      <c r="B153" s="36" t="s">
        <v>739</v>
      </c>
      <c r="C153" s="36" t="s">
        <v>749</v>
      </c>
      <c r="D153" s="42"/>
      <c r="E153" s="43"/>
      <c r="F153" s="43"/>
      <c r="G153" s="43"/>
      <c r="H153" s="43"/>
      <c r="I153" s="43"/>
      <c r="J153" s="43"/>
      <c r="K153" s="43">
        <v>99455000</v>
      </c>
      <c r="L153" s="43"/>
      <c r="M153" s="44"/>
    </row>
    <row r="154" spans="1:13" x14ac:dyDescent="0.25">
      <c r="A154" s="57"/>
      <c r="B154" s="57"/>
      <c r="C154" s="45" t="s">
        <v>243</v>
      </c>
      <c r="D154" s="46"/>
      <c r="E154" s="47"/>
      <c r="F154" s="47"/>
      <c r="G154" s="47"/>
      <c r="H154" s="47"/>
      <c r="I154" s="47"/>
      <c r="J154" s="47"/>
      <c r="K154" s="47">
        <v>338960160</v>
      </c>
      <c r="L154" s="47"/>
      <c r="M154" s="48"/>
    </row>
    <row r="155" spans="1:13" x14ac:dyDescent="0.25">
      <c r="A155" s="36" t="s">
        <v>242</v>
      </c>
      <c r="B155" s="36" t="s">
        <v>244</v>
      </c>
      <c r="C155" s="36" t="s">
        <v>243</v>
      </c>
      <c r="D155" s="42"/>
      <c r="E155" s="43"/>
      <c r="F155" s="43">
        <v>72796620</v>
      </c>
      <c r="G155" s="43"/>
      <c r="H155" s="43"/>
      <c r="I155" s="43"/>
      <c r="J155" s="43"/>
      <c r="K155" s="43"/>
      <c r="L155" s="43"/>
      <c r="M155" s="44"/>
    </row>
    <row r="156" spans="1:13" x14ac:dyDescent="0.25">
      <c r="A156" s="57"/>
      <c r="B156" s="57"/>
      <c r="C156" s="45" t="s">
        <v>251</v>
      </c>
      <c r="D156" s="46"/>
      <c r="E156" s="47"/>
      <c r="F156" s="47">
        <v>824448499</v>
      </c>
      <c r="G156" s="47"/>
      <c r="H156" s="47"/>
      <c r="I156" s="47"/>
      <c r="J156" s="47"/>
      <c r="K156" s="47"/>
      <c r="L156" s="47"/>
      <c r="M156" s="48"/>
    </row>
    <row r="157" spans="1:13" x14ac:dyDescent="0.25">
      <c r="A157" s="36" t="s">
        <v>472</v>
      </c>
      <c r="B157" s="36" t="s">
        <v>474</v>
      </c>
      <c r="C157" s="36" t="s">
        <v>473</v>
      </c>
      <c r="D157" s="42"/>
      <c r="E157" s="43"/>
      <c r="F157" s="43"/>
      <c r="G157" s="43"/>
      <c r="H157" s="43"/>
      <c r="I157" s="43"/>
      <c r="J157" s="43">
        <v>3310909591.9300003</v>
      </c>
      <c r="K157" s="43"/>
      <c r="L157" s="43"/>
      <c r="M157" s="44"/>
    </row>
    <row r="158" spans="1:13" x14ac:dyDescent="0.25">
      <c r="A158" s="36" t="s">
        <v>34</v>
      </c>
      <c r="B158" s="36" t="s">
        <v>1063</v>
      </c>
      <c r="C158" s="36" t="s">
        <v>1074</v>
      </c>
      <c r="D158" s="42">
        <v>900642147</v>
      </c>
      <c r="E158" s="43"/>
      <c r="F158" s="43"/>
      <c r="G158" s="43"/>
      <c r="H158" s="43"/>
      <c r="I158" s="43"/>
      <c r="J158" s="43"/>
      <c r="K158" s="43"/>
      <c r="L158" s="43"/>
      <c r="M158" s="44"/>
    </row>
    <row r="159" spans="1:13" x14ac:dyDescent="0.25">
      <c r="A159" s="57"/>
      <c r="B159" s="57"/>
      <c r="C159" s="45" t="s">
        <v>1062</v>
      </c>
      <c r="D159" s="46">
        <v>1274456990</v>
      </c>
      <c r="E159" s="47"/>
      <c r="F159" s="47"/>
      <c r="G159" s="47"/>
      <c r="H159" s="47"/>
      <c r="I159" s="47"/>
      <c r="J159" s="47"/>
      <c r="K159" s="47"/>
      <c r="L159" s="47"/>
      <c r="M159" s="48"/>
    </row>
    <row r="160" spans="1:13" x14ac:dyDescent="0.25">
      <c r="A160" s="57"/>
      <c r="B160" s="36" t="s">
        <v>37</v>
      </c>
      <c r="C160" s="36" t="s">
        <v>35</v>
      </c>
      <c r="D160" s="42"/>
      <c r="E160" s="43"/>
      <c r="F160" s="43"/>
      <c r="G160" s="43"/>
      <c r="H160" s="43">
        <v>583674227</v>
      </c>
      <c r="I160" s="43"/>
      <c r="J160" s="43"/>
      <c r="K160" s="43"/>
      <c r="L160" s="43"/>
      <c r="M160" s="44"/>
    </row>
    <row r="161" spans="1:13" x14ac:dyDescent="0.25">
      <c r="A161" s="36" t="s">
        <v>227</v>
      </c>
      <c r="B161" s="36" t="s">
        <v>229</v>
      </c>
      <c r="C161" s="36" t="s">
        <v>228</v>
      </c>
      <c r="D161" s="42"/>
      <c r="E161" s="43"/>
      <c r="F161" s="43">
        <v>6868257</v>
      </c>
      <c r="G161" s="43"/>
      <c r="H161" s="43"/>
      <c r="I161" s="43"/>
      <c r="J161" s="43"/>
      <c r="K161" s="43"/>
      <c r="L161" s="43"/>
      <c r="M161" s="44"/>
    </row>
    <row r="162" spans="1:13" x14ac:dyDescent="0.25">
      <c r="A162" s="57"/>
      <c r="B162" s="57"/>
      <c r="C162" s="45" t="s">
        <v>236</v>
      </c>
      <c r="D162" s="46"/>
      <c r="E162" s="47"/>
      <c r="F162" s="47">
        <v>28661667</v>
      </c>
      <c r="G162" s="47"/>
      <c r="H162" s="47"/>
      <c r="I162" s="47"/>
      <c r="J162" s="47"/>
      <c r="K162" s="47"/>
      <c r="L162" s="47"/>
      <c r="M162" s="48"/>
    </row>
    <row r="163" spans="1:13" x14ac:dyDescent="0.25">
      <c r="A163" s="36" t="s">
        <v>842</v>
      </c>
      <c r="B163" s="36" t="s">
        <v>844</v>
      </c>
      <c r="C163" s="36" t="s">
        <v>854</v>
      </c>
      <c r="D163" s="42"/>
      <c r="E163" s="43"/>
      <c r="F163" s="43"/>
      <c r="G163" s="43"/>
      <c r="H163" s="43"/>
      <c r="I163" s="43"/>
      <c r="J163" s="43"/>
      <c r="K163" s="43">
        <v>132827727</v>
      </c>
      <c r="L163" s="43"/>
      <c r="M163" s="44"/>
    </row>
    <row r="164" spans="1:13" x14ac:dyDescent="0.25">
      <c r="A164" s="57"/>
      <c r="B164" s="57"/>
      <c r="C164" s="45" t="s">
        <v>843</v>
      </c>
      <c r="D164" s="46"/>
      <c r="E164" s="47"/>
      <c r="F164" s="47"/>
      <c r="G164" s="47"/>
      <c r="H164" s="47"/>
      <c r="I164" s="47"/>
      <c r="J164" s="47"/>
      <c r="K164" s="47">
        <v>199900000</v>
      </c>
      <c r="L164" s="47"/>
      <c r="M164" s="48"/>
    </row>
    <row r="165" spans="1:13" x14ac:dyDescent="0.25">
      <c r="A165" s="36" t="s">
        <v>204</v>
      </c>
      <c r="B165" s="36" t="s">
        <v>37</v>
      </c>
      <c r="C165" s="36" t="s">
        <v>205</v>
      </c>
      <c r="D165" s="42"/>
      <c r="E165" s="43">
        <v>192000000</v>
      </c>
      <c r="F165" s="43"/>
      <c r="G165" s="43"/>
      <c r="H165" s="43"/>
      <c r="I165" s="43"/>
      <c r="J165" s="43"/>
      <c r="K165" s="43"/>
      <c r="L165" s="43"/>
      <c r="M165" s="44"/>
    </row>
    <row r="166" spans="1:13" x14ac:dyDescent="0.25">
      <c r="A166" s="36" t="s">
        <v>649</v>
      </c>
      <c r="B166" s="36" t="s">
        <v>651</v>
      </c>
      <c r="C166" s="36" t="s">
        <v>650</v>
      </c>
      <c r="D166" s="42"/>
      <c r="E166" s="43"/>
      <c r="F166" s="43"/>
      <c r="G166" s="43"/>
      <c r="H166" s="43"/>
      <c r="I166" s="43"/>
      <c r="J166" s="43"/>
      <c r="K166" s="43"/>
      <c r="L166" s="43"/>
      <c r="M166" s="44">
        <v>313999996</v>
      </c>
    </row>
    <row r="167" spans="1:13" x14ac:dyDescent="0.25">
      <c r="A167" s="57"/>
      <c r="B167" s="57"/>
      <c r="C167" s="45" t="s">
        <v>670</v>
      </c>
      <c r="D167" s="46"/>
      <c r="E167" s="47"/>
      <c r="F167" s="47"/>
      <c r="G167" s="47"/>
      <c r="H167" s="47"/>
      <c r="I167" s="47"/>
      <c r="J167" s="47"/>
      <c r="K167" s="47"/>
      <c r="L167" s="47"/>
      <c r="M167" s="48">
        <v>303840218</v>
      </c>
    </row>
    <row r="168" spans="1:13" x14ac:dyDescent="0.25">
      <c r="A168" s="57"/>
      <c r="B168" s="57"/>
      <c r="C168" s="45" t="s">
        <v>473</v>
      </c>
      <c r="D168" s="46"/>
      <c r="E168" s="47"/>
      <c r="F168" s="47"/>
      <c r="G168" s="47"/>
      <c r="H168" s="47"/>
      <c r="I168" s="47"/>
      <c r="J168" s="47"/>
      <c r="K168" s="47"/>
      <c r="L168" s="47"/>
      <c r="M168" s="48">
        <v>133545365</v>
      </c>
    </row>
    <row r="169" spans="1:13" x14ac:dyDescent="0.25">
      <c r="A169" s="36" t="s">
        <v>148</v>
      </c>
      <c r="B169" s="36" t="s">
        <v>150</v>
      </c>
      <c r="C169" s="36" t="s">
        <v>149</v>
      </c>
      <c r="D169" s="42"/>
      <c r="E169" s="43">
        <v>177119541</v>
      </c>
      <c r="F169" s="43"/>
      <c r="G169" s="43"/>
      <c r="H169" s="43"/>
      <c r="I169" s="43"/>
      <c r="J169" s="43"/>
      <c r="K169" s="43"/>
      <c r="L169" s="43"/>
      <c r="M169" s="44"/>
    </row>
    <row r="170" spans="1:13" x14ac:dyDescent="0.25">
      <c r="A170" s="61"/>
      <c r="B170" s="61"/>
      <c r="C170" s="49" t="s">
        <v>160</v>
      </c>
      <c r="D170" s="50"/>
      <c r="E170" s="51">
        <v>113436900</v>
      </c>
      <c r="F170" s="51"/>
      <c r="G170" s="51"/>
      <c r="H170" s="51"/>
      <c r="I170" s="51"/>
      <c r="J170" s="51"/>
      <c r="K170" s="51"/>
      <c r="L170" s="51"/>
      <c r="M170" s="52"/>
    </row>
    <row r="171" spans="1:13" x14ac:dyDescent="0.25">
      <c r="D171" s="6"/>
    </row>
    <row r="172" spans="1:13" x14ac:dyDescent="0.25">
      <c r="D172" s="6"/>
    </row>
    <row r="173" spans="1:13" x14ac:dyDescent="0.25">
      <c r="D173" s="6"/>
    </row>
    <row r="174" spans="1:13" x14ac:dyDescent="0.25">
      <c r="A174" s="53" t="s">
        <v>0</v>
      </c>
      <c r="B174" s="54" t="s">
        <v>28</v>
      </c>
      <c r="D174" s="6"/>
    </row>
    <row r="175" spans="1:13" x14ac:dyDescent="0.25">
      <c r="D175" s="6"/>
    </row>
    <row r="176" spans="1:13" x14ac:dyDescent="0.25">
      <c r="A176" s="37" t="s">
        <v>1839</v>
      </c>
      <c r="B176" s="38"/>
      <c r="C176" s="38"/>
      <c r="D176" s="37" t="s">
        <v>1</v>
      </c>
      <c r="E176" s="38"/>
      <c r="F176" s="38"/>
      <c r="G176" s="38"/>
      <c r="H176" s="38"/>
      <c r="I176" s="38"/>
      <c r="J176" s="38"/>
      <c r="K176" s="38"/>
      <c r="L176" s="38"/>
      <c r="M176" s="39"/>
    </row>
    <row r="177" spans="1:13" x14ac:dyDescent="0.25">
      <c r="A177" s="37" t="s">
        <v>7</v>
      </c>
      <c r="B177" s="37" t="s">
        <v>10</v>
      </c>
      <c r="C177" s="37" t="s">
        <v>8</v>
      </c>
      <c r="D177" s="36" t="s">
        <v>1058</v>
      </c>
      <c r="E177" s="40" t="s">
        <v>145</v>
      </c>
      <c r="F177" s="40" t="s">
        <v>223</v>
      </c>
      <c r="G177" s="40" t="s">
        <v>320</v>
      </c>
      <c r="H177" s="40" t="s">
        <v>29</v>
      </c>
      <c r="I177" s="40" t="s">
        <v>977</v>
      </c>
      <c r="J177" s="40" t="s">
        <v>468</v>
      </c>
      <c r="K177" s="40" t="s">
        <v>734</v>
      </c>
      <c r="L177" s="40" t="s">
        <v>886</v>
      </c>
      <c r="M177" s="41" t="s">
        <v>645</v>
      </c>
    </row>
    <row r="178" spans="1:13" x14ac:dyDescent="0.25">
      <c r="A178" s="36" t="s">
        <v>324</v>
      </c>
      <c r="B178" s="36" t="s">
        <v>326</v>
      </c>
      <c r="C178" s="36" t="s">
        <v>325</v>
      </c>
      <c r="D178" s="42"/>
      <c r="E178" s="43"/>
      <c r="F178" s="43"/>
      <c r="G178" s="43">
        <v>56910000</v>
      </c>
      <c r="H178" s="43"/>
      <c r="I178" s="43"/>
      <c r="J178" s="43"/>
      <c r="K178" s="43"/>
      <c r="L178" s="43"/>
      <c r="M178" s="44"/>
    </row>
    <row r="179" spans="1:13" x14ac:dyDescent="0.25">
      <c r="A179" s="57"/>
      <c r="B179" s="57"/>
      <c r="C179" s="45" t="s">
        <v>329</v>
      </c>
      <c r="D179" s="46"/>
      <c r="E179" s="47"/>
      <c r="F179" s="47"/>
      <c r="G179" s="47">
        <v>419918134</v>
      </c>
      <c r="H179" s="47"/>
      <c r="I179" s="47"/>
      <c r="J179" s="47"/>
      <c r="K179" s="47"/>
      <c r="L179" s="47"/>
      <c r="M179" s="48"/>
    </row>
    <row r="180" spans="1:13" x14ac:dyDescent="0.25">
      <c r="A180" s="36" t="s">
        <v>1004</v>
      </c>
      <c r="B180" s="36" t="s">
        <v>1005</v>
      </c>
      <c r="C180" s="36" t="s">
        <v>243</v>
      </c>
      <c r="D180" s="42"/>
      <c r="E180" s="43"/>
      <c r="F180" s="43"/>
      <c r="G180" s="43"/>
      <c r="H180" s="43"/>
      <c r="I180" s="43">
        <v>0</v>
      </c>
      <c r="J180" s="43"/>
      <c r="K180" s="43"/>
      <c r="L180" s="43"/>
      <c r="M180" s="44"/>
    </row>
    <row r="181" spans="1:13" x14ac:dyDescent="0.25">
      <c r="A181" s="57"/>
      <c r="B181" s="57"/>
      <c r="C181" s="45" t="s">
        <v>251</v>
      </c>
      <c r="D181" s="46"/>
      <c r="E181" s="47"/>
      <c r="F181" s="47"/>
      <c r="G181" s="47"/>
      <c r="H181" s="47"/>
      <c r="I181" s="47">
        <v>70117668</v>
      </c>
      <c r="J181" s="47"/>
      <c r="K181" s="47"/>
      <c r="L181" s="47"/>
      <c r="M181" s="48"/>
    </row>
    <row r="182" spans="1:13" x14ac:dyDescent="0.25">
      <c r="A182" s="36" t="s">
        <v>932</v>
      </c>
      <c r="B182" s="36" t="s">
        <v>933</v>
      </c>
      <c r="C182" s="36" t="s">
        <v>243</v>
      </c>
      <c r="D182" s="42"/>
      <c r="E182" s="43"/>
      <c r="F182" s="43"/>
      <c r="G182" s="43"/>
      <c r="H182" s="43"/>
      <c r="I182" s="43"/>
      <c r="J182" s="43"/>
      <c r="K182" s="43"/>
      <c r="L182" s="43">
        <v>265224296</v>
      </c>
      <c r="M182" s="44"/>
    </row>
    <row r="183" spans="1:13" x14ac:dyDescent="0.25">
      <c r="A183" s="36" t="s">
        <v>738</v>
      </c>
      <c r="B183" s="36" t="s">
        <v>739</v>
      </c>
      <c r="C183" s="36" t="s">
        <v>749</v>
      </c>
      <c r="D183" s="42"/>
      <c r="E183" s="43"/>
      <c r="F183" s="43"/>
      <c r="G183" s="43"/>
      <c r="H183" s="43"/>
      <c r="I183" s="43"/>
      <c r="J183" s="43"/>
      <c r="K183" s="43">
        <v>22800000</v>
      </c>
      <c r="L183" s="43"/>
      <c r="M183" s="44"/>
    </row>
    <row r="184" spans="1:13" x14ac:dyDescent="0.25">
      <c r="A184" s="57"/>
      <c r="B184" s="57"/>
      <c r="C184" s="45" t="s">
        <v>251</v>
      </c>
      <c r="D184" s="46"/>
      <c r="E184" s="47"/>
      <c r="F184" s="47"/>
      <c r="G184" s="47"/>
      <c r="H184" s="47"/>
      <c r="I184" s="47"/>
      <c r="J184" s="47"/>
      <c r="K184" s="47">
        <v>83516666</v>
      </c>
      <c r="L184" s="47"/>
      <c r="M184" s="48"/>
    </row>
    <row r="185" spans="1:13" x14ac:dyDescent="0.25">
      <c r="A185" s="36" t="s">
        <v>981</v>
      </c>
      <c r="B185" s="36" t="s">
        <v>982</v>
      </c>
      <c r="C185" s="36" t="s">
        <v>650</v>
      </c>
      <c r="D185" s="42"/>
      <c r="E185" s="43"/>
      <c r="F185" s="43"/>
      <c r="G185" s="43"/>
      <c r="H185" s="43"/>
      <c r="I185" s="43">
        <v>153308440</v>
      </c>
      <c r="J185" s="43"/>
      <c r="K185" s="43"/>
      <c r="L185" s="43"/>
      <c r="M185" s="44"/>
    </row>
    <row r="186" spans="1:13" x14ac:dyDescent="0.25">
      <c r="A186" s="57"/>
      <c r="B186" s="57"/>
      <c r="C186" s="45" t="s">
        <v>670</v>
      </c>
      <c r="D186" s="46"/>
      <c r="E186" s="47"/>
      <c r="F186" s="47"/>
      <c r="G186" s="47"/>
      <c r="H186" s="47"/>
      <c r="I186" s="47">
        <v>260637790</v>
      </c>
      <c r="J186" s="47"/>
      <c r="K186" s="47"/>
      <c r="L186" s="47"/>
      <c r="M186" s="48"/>
    </row>
    <row r="187" spans="1:13" x14ac:dyDescent="0.25">
      <c r="A187" s="36" t="s">
        <v>890</v>
      </c>
      <c r="B187" s="36" t="s">
        <v>891</v>
      </c>
      <c r="C187" s="36" t="s">
        <v>670</v>
      </c>
      <c r="D187" s="42"/>
      <c r="E187" s="43"/>
      <c r="F187" s="43"/>
      <c r="G187" s="43"/>
      <c r="H187" s="43"/>
      <c r="I187" s="43"/>
      <c r="J187" s="43"/>
      <c r="K187" s="43"/>
      <c r="L187" s="43">
        <v>523233100</v>
      </c>
      <c r="M187" s="44"/>
    </row>
    <row r="188" spans="1:13" x14ac:dyDescent="0.25">
      <c r="A188" s="36" t="s">
        <v>999</v>
      </c>
      <c r="B188" s="36" t="s">
        <v>1000</v>
      </c>
      <c r="C188" s="36" t="s">
        <v>650</v>
      </c>
      <c r="D188" s="42"/>
      <c r="E188" s="43"/>
      <c r="F188" s="43"/>
      <c r="G188" s="43"/>
      <c r="H188" s="43"/>
      <c r="I188" s="43">
        <v>172865312</v>
      </c>
      <c r="J188" s="43"/>
      <c r="K188" s="43"/>
      <c r="L188" s="43"/>
      <c r="M188" s="44"/>
    </row>
    <row r="189" spans="1:13" x14ac:dyDescent="0.25">
      <c r="A189" s="57"/>
      <c r="B189" s="57"/>
      <c r="C189" s="45" t="s">
        <v>1012</v>
      </c>
      <c r="D189" s="46"/>
      <c r="E189" s="47"/>
      <c r="F189" s="47"/>
      <c r="G189" s="47"/>
      <c r="H189" s="47"/>
      <c r="I189" s="47">
        <v>146153700</v>
      </c>
      <c r="J189" s="47"/>
      <c r="K189" s="47"/>
      <c r="L189" s="47"/>
      <c r="M189" s="48"/>
    </row>
    <row r="190" spans="1:13" x14ac:dyDescent="0.25">
      <c r="A190" s="36" t="s">
        <v>527</v>
      </c>
      <c r="B190" s="36" t="s">
        <v>529</v>
      </c>
      <c r="C190" s="36" t="s">
        <v>528</v>
      </c>
      <c r="D190" s="42"/>
      <c r="E190" s="43"/>
      <c r="F190" s="43"/>
      <c r="G190" s="43"/>
      <c r="H190" s="43"/>
      <c r="I190" s="43"/>
      <c r="J190" s="43">
        <v>62833333</v>
      </c>
      <c r="K190" s="43"/>
      <c r="L190" s="43"/>
      <c r="M190" s="44"/>
    </row>
    <row r="191" spans="1:13" x14ac:dyDescent="0.25">
      <c r="A191" s="57"/>
      <c r="B191" s="57"/>
      <c r="C191" s="45" t="s">
        <v>532</v>
      </c>
      <c r="D191" s="46"/>
      <c r="E191" s="47"/>
      <c r="F191" s="47"/>
      <c r="G191" s="47"/>
      <c r="H191" s="47"/>
      <c r="I191" s="47"/>
      <c r="J191" s="47">
        <v>336203978</v>
      </c>
      <c r="K191" s="47"/>
      <c r="L191" s="47"/>
      <c r="M191" s="48"/>
    </row>
    <row r="192" spans="1:13" x14ac:dyDescent="0.25">
      <c r="A192" s="36" t="s">
        <v>680</v>
      </c>
      <c r="B192" s="36" t="s">
        <v>682</v>
      </c>
      <c r="C192" s="36" t="s">
        <v>698</v>
      </c>
      <c r="D192" s="42"/>
      <c r="E192" s="43"/>
      <c r="F192" s="43"/>
      <c r="G192" s="43"/>
      <c r="H192" s="43"/>
      <c r="I192" s="43"/>
      <c r="J192" s="43"/>
      <c r="K192" s="43"/>
      <c r="L192" s="43"/>
      <c r="M192" s="44">
        <v>0</v>
      </c>
    </row>
    <row r="193" spans="1:13" x14ac:dyDescent="0.25">
      <c r="A193" s="57"/>
      <c r="B193" s="57"/>
      <c r="C193" s="45" t="s">
        <v>688</v>
      </c>
      <c r="D193" s="46"/>
      <c r="E193" s="47"/>
      <c r="F193" s="47"/>
      <c r="G193" s="47"/>
      <c r="H193" s="47"/>
      <c r="I193" s="47"/>
      <c r="J193" s="47"/>
      <c r="K193" s="47"/>
      <c r="L193" s="47"/>
      <c r="M193" s="48">
        <v>595190036.21000004</v>
      </c>
    </row>
    <row r="194" spans="1:13" x14ac:dyDescent="0.25">
      <c r="A194" s="57"/>
      <c r="B194" s="57"/>
      <c r="C194" s="45" t="s">
        <v>681</v>
      </c>
      <c r="D194" s="46"/>
      <c r="E194" s="47"/>
      <c r="F194" s="47"/>
      <c r="G194" s="47"/>
      <c r="H194" s="47"/>
      <c r="I194" s="47"/>
      <c r="J194" s="47"/>
      <c r="K194" s="47"/>
      <c r="L194" s="47"/>
      <c r="M194" s="48">
        <v>52333333</v>
      </c>
    </row>
    <row r="195" spans="1:13" x14ac:dyDescent="0.25">
      <c r="A195" s="36" t="s">
        <v>49</v>
      </c>
      <c r="B195" s="36" t="s">
        <v>51</v>
      </c>
      <c r="C195" s="36" t="s">
        <v>65</v>
      </c>
      <c r="D195" s="42"/>
      <c r="E195" s="43"/>
      <c r="F195" s="43"/>
      <c r="G195" s="43"/>
      <c r="H195" s="43">
        <v>22692000</v>
      </c>
      <c r="I195" s="43"/>
      <c r="J195" s="43"/>
      <c r="K195" s="43"/>
      <c r="L195" s="43"/>
      <c r="M195" s="44"/>
    </row>
    <row r="196" spans="1:13" x14ac:dyDescent="0.25">
      <c r="A196" s="57"/>
      <c r="B196" s="57"/>
      <c r="C196" s="45" t="s">
        <v>50</v>
      </c>
      <c r="D196" s="46"/>
      <c r="E196" s="47"/>
      <c r="F196" s="47"/>
      <c r="G196" s="47"/>
      <c r="H196" s="47">
        <v>135679432</v>
      </c>
      <c r="I196" s="47"/>
      <c r="J196" s="47"/>
      <c r="K196" s="47"/>
      <c r="L196" s="47"/>
      <c r="M196" s="48"/>
    </row>
    <row r="197" spans="1:13" x14ac:dyDescent="0.25">
      <c r="A197" s="36" t="s">
        <v>188</v>
      </c>
      <c r="B197" s="36" t="s">
        <v>190</v>
      </c>
      <c r="C197" s="36" t="s">
        <v>189</v>
      </c>
      <c r="D197" s="42"/>
      <c r="E197" s="43">
        <v>67000000</v>
      </c>
      <c r="F197" s="43"/>
      <c r="G197" s="43"/>
      <c r="H197" s="43"/>
      <c r="I197" s="43"/>
      <c r="J197" s="43"/>
      <c r="K197" s="43"/>
      <c r="L197" s="43"/>
      <c r="M197" s="44"/>
    </row>
    <row r="198" spans="1:13" x14ac:dyDescent="0.25">
      <c r="A198" s="57"/>
      <c r="B198" s="57"/>
      <c r="C198" s="45" t="s">
        <v>197</v>
      </c>
      <c r="D198" s="46"/>
      <c r="E198" s="47">
        <v>100558053</v>
      </c>
      <c r="F198" s="47"/>
      <c r="G198" s="47"/>
      <c r="H198" s="47"/>
      <c r="I198" s="47"/>
      <c r="J198" s="47"/>
      <c r="K198" s="47"/>
      <c r="L198" s="47"/>
      <c r="M198" s="48"/>
    </row>
    <row r="199" spans="1:13" x14ac:dyDescent="0.25">
      <c r="A199" s="36" t="s">
        <v>799</v>
      </c>
      <c r="B199" s="36" t="s">
        <v>800</v>
      </c>
      <c r="C199" s="36" t="s">
        <v>753</v>
      </c>
      <c r="D199" s="42"/>
      <c r="E199" s="43"/>
      <c r="F199" s="43"/>
      <c r="G199" s="43"/>
      <c r="H199" s="43"/>
      <c r="I199" s="43"/>
      <c r="J199" s="43"/>
      <c r="K199" s="43">
        <v>0</v>
      </c>
      <c r="L199" s="43"/>
      <c r="M199" s="44"/>
    </row>
    <row r="200" spans="1:13" x14ac:dyDescent="0.25">
      <c r="A200" s="57"/>
      <c r="B200" s="57"/>
      <c r="C200" s="45" t="s">
        <v>757</v>
      </c>
      <c r="D200" s="46"/>
      <c r="E200" s="47"/>
      <c r="F200" s="47"/>
      <c r="G200" s="47"/>
      <c r="H200" s="47"/>
      <c r="I200" s="47"/>
      <c r="J200" s="47"/>
      <c r="K200" s="47">
        <v>119480000</v>
      </c>
      <c r="L200" s="47"/>
      <c r="M200" s="48"/>
    </row>
    <row r="201" spans="1:13" x14ac:dyDescent="0.25">
      <c r="A201" s="36" t="s">
        <v>752</v>
      </c>
      <c r="B201" s="36" t="s">
        <v>754</v>
      </c>
      <c r="C201" s="36" t="s">
        <v>753</v>
      </c>
      <c r="D201" s="42"/>
      <c r="E201" s="43"/>
      <c r="F201" s="43"/>
      <c r="G201" s="43"/>
      <c r="H201" s="43"/>
      <c r="I201" s="43"/>
      <c r="J201" s="43"/>
      <c r="K201" s="43">
        <v>32000000</v>
      </c>
      <c r="L201" s="43"/>
      <c r="M201" s="44"/>
    </row>
    <row r="202" spans="1:13" x14ac:dyDescent="0.25">
      <c r="A202" s="57"/>
      <c r="B202" s="57"/>
      <c r="C202" s="45" t="s">
        <v>757</v>
      </c>
      <c r="D202" s="46"/>
      <c r="E202" s="47"/>
      <c r="F202" s="47"/>
      <c r="G202" s="47"/>
      <c r="H202" s="47"/>
      <c r="I202" s="47"/>
      <c r="J202" s="47"/>
      <c r="K202" s="47">
        <v>111666667</v>
      </c>
      <c r="L202" s="47"/>
      <c r="M202" s="48"/>
    </row>
    <row r="203" spans="1:13" x14ac:dyDescent="0.25">
      <c r="A203" s="36" t="s">
        <v>820</v>
      </c>
      <c r="B203" s="36" t="s">
        <v>754</v>
      </c>
      <c r="C203" s="36" t="s">
        <v>821</v>
      </c>
      <c r="D203" s="42"/>
      <c r="E203" s="43"/>
      <c r="F203" s="43"/>
      <c r="G203" s="43"/>
      <c r="H203" s="43"/>
      <c r="I203" s="43"/>
      <c r="J203" s="43"/>
      <c r="K203" s="43">
        <v>25000000</v>
      </c>
      <c r="L203" s="43"/>
      <c r="M203" s="44"/>
    </row>
    <row r="204" spans="1:13" x14ac:dyDescent="0.25">
      <c r="A204" s="57"/>
      <c r="B204" s="57"/>
      <c r="C204" s="45" t="s">
        <v>757</v>
      </c>
      <c r="D204" s="46"/>
      <c r="E204" s="47"/>
      <c r="F204" s="47"/>
      <c r="G204" s="47"/>
      <c r="H204" s="47"/>
      <c r="I204" s="47"/>
      <c r="J204" s="47"/>
      <c r="K204" s="47">
        <v>218895276.32999998</v>
      </c>
      <c r="L204" s="47"/>
      <c r="M204" s="48"/>
    </row>
    <row r="205" spans="1:13" x14ac:dyDescent="0.25">
      <c r="A205" s="36" t="s">
        <v>1092</v>
      </c>
      <c r="B205" s="36" t="s">
        <v>1094</v>
      </c>
      <c r="C205" s="36" t="s">
        <v>1161</v>
      </c>
      <c r="D205" s="42">
        <v>57060686</v>
      </c>
      <c r="E205" s="43"/>
      <c r="F205" s="43"/>
      <c r="G205" s="43"/>
      <c r="H205" s="43"/>
      <c r="I205" s="43"/>
      <c r="J205" s="43"/>
      <c r="K205" s="43"/>
      <c r="L205" s="43"/>
      <c r="M205" s="44"/>
    </row>
    <row r="206" spans="1:13" x14ac:dyDescent="0.25">
      <c r="A206" s="57"/>
      <c r="B206" s="57"/>
      <c r="C206" s="45" t="s">
        <v>1093</v>
      </c>
      <c r="D206" s="46">
        <v>299895235</v>
      </c>
      <c r="E206" s="47"/>
      <c r="F206" s="47"/>
      <c r="G206" s="47"/>
      <c r="H206" s="47"/>
      <c r="I206" s="47"/>
      <c r="J206" s="47"/>
      <c r="K206" s="47"/>
      <c r="L206" s="47"/>
      <c r="M206" s="48"/>
    </row>
    <row r="207" spans="1:13" x14ac:dyDescent="0.25">
      <c r="A207" s="36" t="s">
        <v>353</v>
      </c>
      <c r="B207" s="36" t="s">
        <v>355</v>
      </c>
      <c r="C207" s="36" t="s">
        <v>354</v>
      </c>
      <c r="D207" s="42"/>
      <c r="E207" s="43"/>
      <c r="F207" s="43"/>
      <c r="G207" s="43">
        <v>224256210</v>
      </c>
      <c r="H207" s="43"/>
      <c r="I207" s="43"/>
      <c r="J207" s="43"/>
      <c r="K207" s="43"/>
      <c r="L207" s="43"/>
      <c r="M207" s="44"/>
    </row>
    <row r="208" spans="1:13" x14ac:dyDescent="0.25">
      <c r="A208" s="57"/>
      <c r="B208" s="57"/>
      <c r="C208" s="45" t="s">
        <v>433</v>
      </c>
      <c r="D208" s="46"/>
      <c r="E208" s="47"/>
      <c r="F208" s="47"/>
      <c r="G208" s="47">
        <v>3400000</v>
      </c>
      <c r="H208" s="47"/>
      <c r="I208" s="47"/>
      <c r="J208" s="47"/>
      <c r="K208" s="47"/>
      <c r="L208" s="47"/>
      <c r="M208" s="48"/>
    </row>
    <row r="209" spans="1:13" x14ac:dyDescent="0.25">
      <c r="A209" s="36" t="s">
        <v>339</v>
      </c>
      <c r="B209" s="36" t="s">
        <v>341</v>
      </c>
      <c r="C209" s="36" t="s">
        <v>362</v>
      </c>
      <c r="D209" s="42"/>
      <c r="E209" s="43"/>
      <c r="F209" s="43"/>
      <c r="G209" s="43">
        <v>490718385.56</v>
      </c>
      <c r="H209" s="43"/>
      <c r="I209" s="43"/>
      <c r="J209" s="43"/>
      <c r="K209" s="43"/>
      <c r="L209" s="43"/>
      <c r="M209" s="44"/>
    </row>
    <row r="210" spans="1:13" x14ac:dyDescent="0.25">
      <c r="A210" s="57"/>
      <c r="B210" s="57"/>
      <c r="C210" s="45" t="s">
        <v>340</v>
      </c>
      <c r="D210" s="46"/>
      <c r="E210" s="47"/>
      <c r="F210" s="47"/>
      <c r="G210" s="47">
        <v>358546574.36000001</v>
      </c>
      <c r="H210" s="47"/>
      <c r="I210" s="47"/>
      <c r="J210" s="47"/>
      <c r="K210" s="47"/>
      <c r="L210" s="47"/>
      <c r="M210" s="48"/>
    </row>
    <row r="211" spans="1:13" x14ac:dyDescent="0.25">
      <c r="A211" s="36" t="s">
        <v>772</v>
      </c>
      <c r="B211" s="36" t="s">
        <v>739</v>
      </c>
      <c r="C211" s="36" t="s">
        <v>749</v>
      </c>
      <c r="D211" s="42"/>
      <c r="E211" s="43"/>
      <c r="F211" s="43"/>
      <c r="G211" s="43"/>
      <c r="H211" s="43"/>
      <c r="I211" s="43"/>
      <c r="J211" s="43"/>
      <c r="K211" s="43">
        <v>49777791</v>
      </c>
      <c r="L211" s="43"/>
      <c r="M211" s="44"/>
    </row>
    <row r="212" spans="1:13" x14ac:dyDescent="0.25">
      <c r="A212" s="57"/>
      <c r="B212" s="57"/>
      <c r="C212" s="45" t="s">
        <v>243</v>
      </c>
      <c r="D212" s="46"/>
      <c r="E212" s="47"/>
      <c r="F212" s="47"/>
      <c r="G212" s="47"/>
      <c r="H212" s="47"/>
      <c r="I212" s="47"/>
      <c r="J212" s="47"/>
      <c r="K212" s="47">
        <v>174657273</v>
      </c>
      <c r="L212" s="47"/>
      <c r="M212" s="48"/>
    </row>
    <row r="213" spans="1:13" x14ac:dyDescent="0.25">
      <c r="A213" s="36" t="s">
        <v>242</v>
      </c>
      <c r="B213" s="36" t="s">
        <v>244</v>
      </c>
      <c r="C213" s="36" t="s">
        <v>243</v>
      </c>
      <c r="D213" s="42"/>
      <c r="E213" s="43"/>
      <c r="F213" s="43">
        <v>15584520</v>
      </c>
      <c r="G213" s="43"/>
      <c r="H213" s="43"/>
      <c r="I213" s="43"/>
      <c r="J213" s="43"/>
      <c r="K213" s="43"/>
      <c r="L213" s="43"/>
      <c r="M213" s="44"/>
    </row>
    <row r="214" spans="1:13" x14ac:dyDescent="0.25">
      <c r="A214" s="57"/>
      <c r="B214" s="57"/>
      <c r="C214" s="45" t="s">
        <v>251</v>
      </c>
      <c r="D214" s="46"/>
      <c r="E214" s="47"/>
      <c r="F214" s="47">
        <v>487033895</v>
      </c>
      <c r="G214" s="47"/>
      <c r="H214" s="47"/>
      <c r="I214" s="47"/>
      <c r="J214" s="47"/>
      <c r="K214" s="47"/>
      <c r="L214" s="47"/>
      <c r="M214" s="48"/>
    </row>
    <row r="215" spans="1:13" x14ac:dyDescent="0.25">
      <c r="A215" s="36" t="s">
        <v>472</v>
      </c>
      <c r="B215" s="36" t="s">
        <v>474</v>
      </c>
      <c r="C215" s="36" t="s">
        <v>473</v>
      </c>
      <c r="D215" s="42"/>
      <c r="E215" s="43"/>
      <c r="F215" s="43"/>
      <c r="G215" s="43"/>
      <c r="H215" s="43"/>
      <c r="I215" s="43"/>
      <c r="J215" s="43">
        <v>2090575550.9299998</v>
      </c>
      <c r="K215" s="43"/>
      <c r="L215" s="43"/>
      <c r="M215" s="44"/>
    </row>
    <row r="216" spans="1:13" x14ac:dyDescent="0.25">
      <c r="A216" s="36" t="s">
        <v>34</v>
      </c>
      <c r="B216" s="36" t="s">
        <v>1063</v>
      </c>
      <c r="C216" s="36" t="s">
        <v>1074</v>
      </c>
      <c r="D216" s="42">
        <v>494890416.67000002</v>
      </c>
      <c r="E216" s="43"/>
      <c r="F216" s="43"/>
      <c r="G216" s="43"/>
      <c r="H216" s="43"/>
      <c r="I216" s="43"/>
      <c r="J216" s="43"/>
      <c r="K216" s="43"/>
      <c r="L216" s="43"/>
      <c r="M216" s="44"/>
    </row>
    <row r="217" spans="1:13" x14ac:dyDescent="0.25">
      <c r="A217" s="57"/>
      <c r="B217" s="57"/>
      <c r="C217" s="45" t="s">
        <v>1062</v>
      </c>
      <c r="D217" s="46">
        <v>713229384</v>
      </c>
      <c r="E217" s="47"/>
      <c r="F217" s="47"/>
      <c r="G217" s="47"/>
      <c r="H217" s="47"/>
      <c r="I217" s="47"/>
      <c r="J217" s="47"/>
      <c r="K217" s="47"/>
      <c r="L217" s="47"/>
      <c r="M217" s="48"/>
    </row>
    <row r="218" spans="1:13" x14ac:dyDescent="0.25">
      <c r="A218" s="57"/>
      <c r="B218" s="36" t="s">
        <v>37</v>
      </c>
      <c r="C218" s="36" t="s">
        <v>35</v>
      </c>
      <c r="D218" s="42"/>
      <c r="E218" s="43"/>
      <c r="F218" s="43"/>
      <c r="G218" s="43"/>
      <c r="H218" s="43">
        <v>366368577</v>
      </c>
      <c r="I218" s="43"/>
      <c r="J218" s="43"/>
      <c r="K218" s="43"/>
      <c r="L218" s="43"/>
      <c r="M218" s="44"/>
    </row>
    <row r="219" spans="1:13" x14ac:dyDescent="0.25">
      <c r="A219" s="36" t="s">
        <v>227</v>
      </c>
      <c r="B219" s="36" t="s">
        <v>229</v>
      </c>
      <c r="C219" s="36" t="s">
        <v>228</v>
      </c>
      <c r="D219" s="42"/>
      <c r="E219" s="43"/>
      <c r="F219" s="43">
        <v>6516828</v>
      </c>
      <c r="G219" s="43"/>
      <c r="H219" s="43"/>
      <c r="I219" s="43"/>
      <c r="J219" s="43"/>
      <c r="K219" s="43"/>
      <c r="L219" s="43"/>
      <c r="M219" s="44"/>
    </row>
    <row r="220" spans="1:13" x14ac:dyDescent="0.25">
      <c r="A220" s="57"/>
      <c r="B220" s="57"/>
      <c r="C220" s="45" t="s">
        <v>236</v>
      </c>
      <c r="D220" s="46"/>
      <c r="E220" s="47"/>
      <c r="F220" s="47">
        <v>0</v>
      </c>
      <c r="G220" s="47"/>
      <c r="H220" s="47"/>
      <c r="I220" s="47"/>
      <c r="J220" s="47"/>
      <c r="K220" s="47"/>
      <c r="L220" s="47"/>
      <c r="M220" s="48"/>
    </row>
    <row r="221" spans="1:13" x14ac:dyDescent="0.25">
      <c r="A221" s="36" t="s">
        <v>842</v>
      </c>
      <c r="B221" s="36" t="s">
        <v>844</v>
      </c>
      <c r="C221" s="36" t="s">
        <v>854</v>
      </c>
      <c r="D221" s="42"/>
      <c r="E221" s="43"/>
      <c r="F221" s="43"/>
      <c r="G221" s="43"/>
      <c r="H221" s="43"/>
      <c r="I221" s="43"/>
      <c r="J221" s="43"/>
      <c r="K221" s="43">
        <v>74654982</v>
      </c>
      <c r="L221" s="43"/>
      <c r="M221" s="44"/>
    </row>
    <row r="222" spans="1:13" x14ac:dyDescent="0.25">
      <c r="A222" s="57"/>
      <c r="B222" s="57"/>
      <c r="C222" s="45" t="s">
        <v>843</v>
      </c>
      <c r="D222" s="46"/>
      <c r="E222" s="47"/>
      <c r="F222" s="47"/>
      <c r="G222" s="47"/>
      <c r="H222" s="47"/>
      <c r="I222" s="47"/>
      <c r="J222" s="47"/>
      <c r="K222" s="47">
        <v>84210452</v>
      </c>
      <c r="L222" s="47"/>
      <c r="M222" s="48"/>
    </row>
    <row r="223" spans="1:13" x14ac:dyDescent="0.25">
      <c r="A223" s="36" t="s">
        <v>204</v>
      </c>
      <c r="B223" s="36" t="s">
        <v>37</v>
      </c>
      <c r="C223" s="36" t="s">
        <v>205</v>
      </c>
      <c r="D223" s="42"/>
      <c r="E223" s="43">
        <v>48000000</v>
      </c>
      <c r="F223" s="43"/>
      <c r="G223" s="43"/>
      <c r="H223" s="43"/>
      <c r="I223" s="43"/>
      <c r="J223" s="43"/>
      <c r="K223" s="43"/>
      <c r="L223" s="43"/>
      <c r="M223" s="44"/>
    </row>
    <row r="224" spans="1:13" x14ac:dyDescent="0.25">
      <c r="A224" s="36" t="s">
        <v>649</v>
      </c>
      <c r="B224" s="36" t="s">
        <v>651</v>
      </c>
      <c r="C224" s="36" t="s">
        <v>650</v>
      </c>
      <c r="D224" s="42"/>
      <c r="E224" s="43"/>
      <c r="F224" s="43"/>
      <c r="G224" s="43"/>
      <c r="H224" s="43"/>
      <c r="I224" s="43"/>
      <c r="J224" s="43"/>
      <c r="K224" s="43"/>
      <c r="L224" s="43"/>
      <c r="M224" s="44">
        <v>180223858</v>
      </c>
    </row>
    <row r="225" spans="1:13" x14ac:dyDescent="0.25">
      <c r="A225" s="57"/>
      <c r="B225" s="57"/>
      <c r="C225" s="45" t="s">
        <v>670</v>
      </c>
      <c r="D225" s="46"/>
      <c r="E225" s="47"/>
      <c r="F225" s="47"/>
      <c r="G225" s="47"/>
      <c r="H225" s="47"/>
      <c r="I225" s="47"/>
      <c r="J225" s="47"/>
      <c r="K225" s="47"/>
      <c r="L225" s="47"/>
      <c r="M225" s="48">
        <v>176029085</v>
      </c>
    </row>
    <row r="226" spans="1:13" x14ac:dyDescent="0.25">
      <c r="A226" s="57"/>
      <c r="B226" s="57"/>
      <c r="C226" s="45" t="s">
        <v>473</v>
      </c>
      <c r="D226" s="46"/>
      <c r="E226" s="47"/>
      <c r="F226" s="47"/>
      <c r="G226" s="47"/>
      <c r="H226" s="47"/>
      <c r="I226" s="47"/>
      <c r="J226" s="47"/>
      <c r="K226" s="47"/>
      <c r="L226" s="47"/>
      <c r="M226" s="48">
        <v>75203874</v>
      </c>
    </row>
    <row r="227" spans="1:13" x14ac:dyDescent="0.25">
      <c r="A227" s="36" t="s">
        <v>148</v>
      </c>
      <c r="B227" s="36" t="s">
        <v>150</v>
      </c>
      <c r="C227" s="36" t="s">
        <v>149</v>
      </c>
      <c r="D227" s="42"/>
      <c r="E227" s="43">
        <v>96246041</v>
      </c>
      <c r="F227" s="43"/>
      <c r="G227" s="43"/>
      <c r="H227" s="43"/>
      <c r="I227" s="43"/>
      <c r="J227" s="43"/>
      <c r="K227" s="43"/>
      <c r="L227" s="43"/>
      <c r="M227" s="44"/>
    </row>
    <row r="228" spans="1:13" x14ac:dyDescent="0.25">
      <c r="A228" s="61"/>
      <c r="B228" s="61"/>
      <c r="C228" s="49" t="s">
        <v>160</v>
      </c>
      <c r="D228" s="50"/>
      <c r="E228" s="51">
        <v>50636512</v>
      </c>
      <c r="F228" s="51"/>
      <c r="G228" s="51"/>
      <c r="H228" s="51"/>
      <c r="I228" s="51"/>
      <c r="J228" s="51"/>
      <c r="K228" s="51"/>
      <c r="L228" s="51"/>
      <c r="M228" s="52"/>
    </row>
    <row r="229" spans="1:13" x14ac:dyDescent="0.25">
      <c r="D229" s="6"/>
    </row>
    <row r="230" spans="1:13" x14ac:dyDescent="0.25">
      <c r="D230" s="6"/>
    </row>
    <row r="231" spans="1:13" x14ac:dyDescent="0.25">
      <c r="D231" s="6"/>
    </row>
    <row r="232" spans="1:13" x14ac:dyDescent="0.25">
      <c r="D232" s="6"/>
    </row>
    <row r="233" spans="1:13" x14ac:dyDescent="0.25">
      <c r="D233" s="6"/>
    </row>
    <row r="234" spans="1:13" x14ac:dyDescent="0.25">
      <c r="D234" s="6"/>
    </row>
    <row r="235" spans="1:13" x14ac:dyDescent="0.25">
      <c r="D235" s="6"/>
    </row>
    <row r="236" spans="1:13" x14ac:dyDescent="0.25">
      <c r="D236" s="6"/>
    </row>
    <row r="237" spans="1:13" x14ac:dyDescent="0.25">
      <c r="D237" s="6"/>
    </row>
    <row r="238" spans="1:13" x14ac:dyDescent="0.25">
      <c r="D238" s="6"/>
    </row>
    <row r="239" spans="1:13" x14ac:dyDescent="0.25">
      <c r="D239" s="6"/>
    </row>
    <row r="240" spans="1:13" x14ac:dyDescent="0.25">
      <c r="D240" s="6"/>
    </row>
    <row r="241" spans="4:4" x14ac:dyDescent="0.25">
      <c r="D241" s="6"/>
    </row>
    <row r="242" spans="4:4" x14ac:dyDescent="0.25">
      <c r="D242" s="6"/>
    </row>
    <row r="243" spans="4:4" x14ac:dyDescent="0.25">
      <c r="D243" s="6"/>
    </row>
    <row r="244" spans="4:4" x14ac:dyDescent="0.25">
      <c r="D244" s="6"/>
    </row>
    <row r="245" spans="4:4" x14ac:dyDescent="0.25">
      <c r="D245" s="6"/>
    </row>
    <row r="246" spans="4:4" x14ac:dyDescent="0.25">
      <c r="D246" s="6"/>
    </row>
    <row r="247" spans="4:4" x14ac:dyDescent="0.25">
      <c r="D247" s="6"/>
    </row>
    <row r="248" spans="4:4" x14ac:dyDescent="0.25">
      <c r="D248" s="6"/>
    </row>
    <row r="249" spans="4:4" x14ac:dyDescent="0.25">
      <c r="D249" s="6"/>
    </row>
    <row r="250" spans="4:4" x14ac:dyDescent="0.25">
      <c r="D250" s="6"/>
    </row>
    <row r="251" spans="4:4" x14ac:dyDescent="0.25">
      <c r="D251" s="6"/>
    </row>
    <row r="252" spans="4:4" x14ac:dyDescent="0.25">
      <c r="D252" s="6"/>
    </row>
    <row r="253" spans="4:4" x14ac:dyDescent="0.25">
      <c r="D253" s="6"/>
    </row>
    <row r="254" spans="4:4" x14ac:dyDescent="0.25">
      <c r="D254" s="6"/>
    </row>
    <row r="255" spans="4:4" x14ac:dyDescent="0.25">
      <c r="D255" s="6"/>
    </row>
    <row r="256" spans="4:4" x14ac:dyDescent="0.25">
      <c r="D256" s="6"/>
    </row>
    <row r="257" spans="4:4" x14ac:dyDescent="0.25">
      <c r="D257" s="6"/>
    </row>
    <row r="258" spans="4:4" x14ac:dyDescent="0.25">
      <c r="D258" s="6"/>
    </row>
    <row r="259" spans="4:4" x14ac:dyDescent="0.25">
      <c r="D259" s="6"/>
    </row>
    <row r="260" spans="4:4" x14ac:dyDescent="0.25">
      <c r="D260" s="6"/>
    </row>
    <row r="261" spans="4:4" x14ac:dyDescent="0.25">
      <c r="D261" s="6"/>
    </row>
    <row r="262" spans="4:4" x14ac:dyDescent="0.25">
      <c r="D262" s="6"/>
    </row>
    <row r="263" spans="4:4" x14ac:dyDescent="0.25">
      <c r="D263" s="6"/>
    </row>
    <row r="264" spans="4:4" x14ac:dyDescent="0.25">
      <c r="D264" s="6"/>
    </row>
    <row r="265" spans="4:4" x14ac:dyDescent="0.25">
      <c r="D265" s="6"/>
    </row>
    <row r="266" spans="4:4" x14ac:dyDescent="0.25">
      <c r="D266" s="6"/>
    </row>
    <row r="267" spans="4:4" x14ac:dyDescent="0.25">
      <c r="D267" s="6"/>
    </row>
    <row r="268" spans="4:4" x14ac:dyDescent="0.25">
      <c r="D268" s="6"/>
    </row>
    <row r="269" spans="4:4" x14ac:dyDescent="0.25">
      <c r="D269" s="6"/>
    </row>
    <row r="270" spans="4:4" x14ac:dyDescent="0.25">
      <c r="D270" s="6"/>
    </row>
    <row r="271" spans="4:4" x14ac:dyDescent="0.25">
      <c r="D271" s="6"/>
    </row>
    <row r="272" spans="4:4" x14ac:dyDescent="0.25">
      <c r="D272" s="6"/>
    </row>
    <row r="273" spans="4:4" x14ac:dyDescent="0.25">
      <c r="D273" s="6"/>
    </row>
    <row r="274" spans="4:4" x14ac:dyDescent="0.25">
      <c r="D274" s="6"/>
    </row>
    <row r="275" spans="4:4" x14ac:dyDescent="0.25">
      <c r="D275" s="6"/>
    </row>
    <row r="276" spans="4:4" x14ac:dyDescent="0.25">
      <c r="D276" s="6"/>
    </row>
    <row r="277" spans="4:4" x14ac:dyDescent="0.25">
      <c r="D277" s="6"/>
    </row>
    <row r="278" spans="4:4" x14ac:dyDescent="0.25">
      <c r="D278" s="6"/>
    </row>
    <row r="279" spans="4:4" x14ac:dyDescent="0.25">
      <c r="D279" s="6"/>
    </row>
    <row r="280" spans="4:4" x14ac:dyDescent="0.25">
      <c r="D280" s="6"/>
    </row>
    <row r="281" spans="4:4" x14ac:dyDescent="0.25">
      <c r="D281" s="6"/>
    </row>
    <row r="282" spans="4:4" x14ac:dyDescent="0.25">
      <c r="D282" s="6"/>
    </row>
    <row r="283" spans="4:4" x14ac:dyDescent="0.25">
      <c r="D283" s="6"/>
    </row>
    <row r="284" spans="4:4" x14ac:dyDescent="0.25">
      <c r="D284" s="6"/>
    </row>
    <row r="285" spans="4:4" x14ac:dyDescent="0.25">
      <c r="D285" s="6"/>
    </row>
    <row r="286" spans="4:4" x14ac:dyDescent="0.25">
      <c r="D286" s="6"/>
    </row>
    <row r="287" spans="4:4" x14ac:dyDescent="0.25">
      <c r="D287" s="6"/>
    </row>
    <row r="288" spans="4:4" x14ac:dyDescent="0.25">
      <c r="D288" s="6"/>
    </row>
    <row r="289" spans="4:4" x14ac:dyDescent="0.25">
      <c r="D289" s="6"/>
    </row>
    <row r="290" spans="4:4" x14ac:dyDescent="0.25">
      <c r="D290" s="6"/>
    </row>
    <row r="291" spans="4:4" x14ac:dyDescent="0.25">
      <c r="D291" s="6"/>
    </row>
    <row r="292" spans="4:4" x14ac:dyDescent="0.25">
      <c r="D292" s="6"/>
    </row>
    <row r="293" spans="4:4" x14ac:dyDescent="0.25">
      <c r="D293" s="6"/>
    </row>
    <row r="294" spans="4:4" x14ac:dyDescent="0.25">
      <c r="D294" s="6"/>
    </row>
    <row r="295" spans="4:4" x14ac:dyDescent="0.25">
      <c r="D295" s="6"/>
    </row>
    <row r="296" spans="4:4" x14ac:dyDescent="0.25">
      <c r="D296" s="6"/>
    </row>
    <row r="297" spans="4:4" x14ac:dyDescent="0.25">
      <c r="D297" s="6"/>
    </row>
    <row r="298" spans="4:4" x14ac:dyDescent="0.25">
      <c r="D298" s="6"/>
    </row>
    <row r="299" spans="4:4" x14ac:dyDescent="0.25">
      <c r="D299" s="6"/>
    </row>
    <row r="300" spans="4:4" x14ac:dyDescent="0.25">
      <c r="D300" s="6"/>
    </row>
    <row r="301" spans="4:4" x14ac:dyDescent="0.25">
      <c r="D301" s="6"/>
    </row>
    <row r="302" spans="4:4" x14ac:dyDescent="0.25">
      <c r="D302" s="6"/>
    </row>
    <row r="303" spans="4:4" x14ac:dyDescent="0.25">
      <c r="D303" s="6"/>
    </row>
    <row r="304" spans="4:4" x14ac:dyDescent="0.25">
      <c r="D304" s="6"/>
    </row>
    <row r="305" spans="4:4" x14ac:dyDescent="0.25">
      <c r="D305" s="6"/>
    </row>
    <row r="306" spans="4:4" x14ac:dyDescent="0.25">
      <c r="D306" s="6"/>
    </row>
    <row r="307" spans="4:4" x14ac:dyDescent="0.25">
      <c r="D307" s="6"/>
    </row>
    <row r="308" spans="4:4" x14ac:dyDescent="0.25">
      <c r="D308" s="6"/>
    </row>
    <row r="309" spans="4:4" x14ac:dyDescent="0.25">
      <c r="D309" s="6"/>
    </row>
    <row r="310" spans="4:4" x14ac:dyDescent="0.25">
      <c r="D310" s="6"/>
    </row>
    <row r="311" spans="4:4" x14ac:dyDescent="0.25">
      <c r="D311" s="6"/>
    </row>
    <row r="312" spans="4:4" x14ac:dyDescent="0.25">
      <c r="D312" s="6"/>
    </row>
    <row r="313" spans="4:4" x14ac:dyDescent="0.25">
      <c r="D313" s="6"/>
    </row>
    <row r="314" spans="4:4" x14ac:dyDescent="0.25">
      <c r="D314" s="6"/>
    </row>
    <row r="315" spans="4:4" x14ac:dyDescent="0.25">
      <c r="D315" s="6"/>
    </row>
    <row r="316" spans="4:4" x14ac:dyDescent="0.25">
      <c r="D316" s="6"/>
    </row>
    <row r="317" spans="4:4" x14ac:dyDescent="0.25">
      <c r="D317" s="6"/>
    </row>
    <row r="318" spans="4:4" x14ac:dyDescent="0.25">
      <c r="D318" s="6"/>
    </row>
    <row r="319" spans="4:4" x14ac:dyDescent="0.25">
      <c r="D319" s="6"/>
    </row>
    <row r="320" spans="4:4" x14ac:dyDescent="0.25">
      <c r="D320" s="6"/>
    </row>
    <row r="321" spans="4:4" x14ac:dyDescent="0.25">
      <c r="D321" s="6"/>
    </row>
    <row r="322" spans="4:4" x14ac:dyDescent="0.25">
      <c r="D322" s="6"/>
    </row>
    <row r="323" spans="4:4" x14ac:dyDescent="0.25">
      <c r="D323" s="6"/>
    </row>
    <row r="324" spans="4:4" x14ac:dyDescent="0.25">
      <c r="D324" s="6"/>
    </row>
    <row r="325" spans="4:4" x14ac:dyDescent="0.25">
      <c r="D325" s="6"/>
    </row>
    <row r="326" spans="4:4" x14ac:dyDescent="0.25">
      <c r="D326" s="6"/>
    </row>
    <row r="327" spans="4:4" x14ac:dyDescent="0.25">
      <c r="D327" s="6"/>
    </row>
    <row r="328" spans="4:4" x14ac:dyDescent="0.25">
      <c r="D328" s="6"/>
    </row>
    <row r="329" spans="4:4" x14ac:dyDescent="0.25">
      <c r="D329" s="6"/>
    </row>
    <row r="330" spans="4:4" x14ac:dyDescent="0.25">
      <c r="D330" s="6"/>
    </row>
    <row r="331" spans="4:4" x14ac:dyDescent="0.25">
      <c r="D331" s="6"/>
    </row>
    <row r="332" spans="4:4" x14ac:dyDescent="0.25">
      <c r="D332" s="6"/>
    </row>
    <row r="333" spans="4:4" x14ac:dyDescent="0.25">
      <c r="D333" s="6"/>
    </row>
    <row r="334" spans="4:4" x14ac:dyDescent="0.25">
      <c r="D334" s="6"/>
    </row>
    <row r="335" spans="4:4" x14ac:dyDescent="0.25">
      <c r="D335" s="6"/>
    </row>
    <row r="336" spans="4:4" x14ac:dyDescent="0.25">
      <c r="D336" s="6"/>
    </row>
    <row r="337" spans="4:4" x14ac:dyDescent="0.25">
      <c r="D337" s="6"/>
    </row>
    <row r="338" spans="4:4" x14ac:dyDescent="0.25">
      <c r="D338" s="6"/>
    </row>
    <row r="339" spans="4:4" x14ac:dyDescent="0.25">
      <c r="D339" s="6"/>
    </row>
    <row r="340" spans="4:4" x14ac:dyDescent="0.25">
      <c r="D340" s="6"/>
    </row>
    <row r="341" spans="4:4" x14ac:dyDescent="0.25">
      <c r="D341" s="6"/>
    </row>
    <row r="342" spans="4:4" x14ac:dyDescent="0.25">
      <c r="D342" s="6"/>
    </row>
    <row r="343" spans="4:4" x14ac:dyDescent="0.25">
      <c r="D343" s="6"/>
    </row>
    <row r="344" spans="4:4" x14ac:dyDescent="0.25">
      <c r="D344" s="6"/>
    </row>
    <row r="345" spans="4:4" x14ac:dyDescent="0.25">
      <c r="D345" s="6"/>
    </row>
    <row r="346" spans="4:4" x14ac:dyDescent="0.25">
      <c r="D346" s="6"/>
    </row>
    <row r="347" spans="4:4" x14ac:dyDescent="0.25">
      <c r="D347" s="6"/>
    </row>
    <row r="348" spans="4:4" x14ac:dyDescent="0.25">
      <c r="D348" s="6"/>
    </row>
    <row r="349" spans="4:4" x14ac:dyDescent="0.25">
      <c r="D349" s="6"/>
    </row>
    <row r="350" spans="4:4" x14ac:dyDescent="0.25">
      <c r="D350" s="6"/>
    </row>
    <row r="351" spans="4:4" x14ac:dyDescent="0.25">
      <c r="D351" s="6"/>
    </row>
    <row r="352" spans="4:4" x14ac:dyDescent="0.25">
      <c r="D352" s="6"/>
    </row>
    <row r="353" spans="4:4" x14ac:dyDescent="0.25">
      <c r="D353" s="6"/>
    </row>
    <row r="354" spans="4:4" x14ac:dyDescent="0.25">
      <c r="D354" s="6"/>
    </row>
    <row r="355" spans="4:4" x14ac:dyDescent="0.25">
      <c r="D355" s="6"/>
    </row>
    <row r="356" spans="4:4" x14ac:dyDescent="0.25">
      <c r="D356" s="6"/>
    </row>
    <row r="357" spans="4:4" x14ac:dyDescent="0.25">
      <c r="D357" s="6"/>
    </row>
    <row r="358" spans="4:4" x14ac:dyDescent="0.25">
      <c r="D358" s="6"/>
    </row>
    <row r="359" spans="4:4" x14ac:dyDescent="0.25">
      <c r="D359" s="6"/>
    </row>
    <row r="360" spans="4:4" x14ac:dyDescent="0.25">
      <c r="D360" s="6"/>
    </row>
    <row r="361" spans="4:4" x14ac:dyDescent="0.25">
      <c r="D361" s="6"/>
    </row>
    <row r="362" spans="4:4" x14ac:dyDescent="0.25">
      <c r="D362" s="6"/>
    </row>
    <row r="363" spans="4:4" x14ac:dyDescent="0.25">
      <c r="D363" s="6"/>
    </row>
    <row r="364" spans="4:4" x14ac:dyDescent="0.25">
      <c r="D364" s="6"/>
    </row>
    <row r="365" spans="4:4" x14ac:dyDescent="0.25">
      <c r="D365" s="6"/>
    </row>
    <row r="366" spans="4:4" x14ac:dyDescent="0.25">
      <c r="D366" s="6"/>
    </row>
    <row r="367" spans="4:4" x14ac:dyDescent="0.25">
      <c r="D367" s="6"/>
    </row>
    <row r="368" spans="4:4" x14ac:dyDescent="0.25">
      <c r="D368" s="6"/>
    </row>
    <row r="369" spans="4:4" x14ac:dyDescent="0.25">
      <c r="D369" s="6"/>
    </row>
    <row r="370" spans="4:4" x14ac:dyDescent="0.25">
      <c r="D370" s="6"/>
    </row>
    <row r="371" spans="4:4" x14ac:dyDescent="0.25">
      <c r="D371" s="6"/>
    </row>
    <row r="372" spans="4:4" x14ac:dyDescent="0.25">
      <c r="D372" s="6"/>
    </row>
    <row r="373" spans="4:4" x14ac:dyDescent="0.25">
      <c r="D373" s="6"/>
    </row>
    <row r="374" spans="4:4" x14ac:dyDescent="0.25">
      <c r="D374" s="6"/>
    </row>
    <row r="375" spans="4:4" x14ac:dyDescent="0.25">
      <c r="D375" s="6"/>
    </row>
    <row r="376" spans="4:4" x14ac:dyDescent="0.25">
      <c r="D376" s="6"/>
    </row>
    <row r="377" spans="4:4" x14ac:dyDescent="0.25">
      <c r="D377" s="6"/>
    </row>
    <row r="378" spans="4:4" x14ac:dyDescent="0.25">
      <c r="D378" s="6"/>
    </row>
    <row r="379" spans="4:4" x14ac:dyDescent="0.25">
      <c r="D379" s="6"/>
    </row>
    <row r="380" spans="4:4" x14ac:dyDescent="0.25">
      <c r="D380" s="6"/>
    </row>
    <row r="381" spans="4:4" x14ac:dyDescent="0.25">
      <c r="D381" s="6"/>
    </row>
    <row r="382" spans="4:4" x14ac:dyDescent="0.25">
      <c r="D382" s="6"/>
    </row>
    <row r="383" spans="4:4" x14ac:dyDescent="0.25">
      <c r="D383" s="6"/>
    </row>
    <row r="384" spans="4:4" x14ac:dyDescent="0.25">
      <c r="D384" s="6"/>
    </row>
    <row r="385" spans="4:4" x14ac:dyDescent="0.25">
      <c r="D385" s="6"/>
    </row>
    <row r="386" spans="4:4" x14ac:dyDescent="0.25">
      <c r="D386" s="6"/>
    </row>
    <row r="387" spans="4:4" x14ac:dyDescent="0.25">
      <c r="D387" s="6"/>
    </row>
    <row r="388" spans="4:4" x14ac:dyDescent="0.25">
      <c r="D388" s="6"/>
    </row>
    <row r="389" spans="4:4" x14ac:dyDescent="0.25">
      <c r="D389" s="6"/>
    </row>
    <row r="390" spans="4:4" x14ac:dyDescent="0.25">
      <c r="D390" s="6"/>
    </row>
    <row r="391" spans="4:4" x14ac:dyDescent="0.25">
      <c r="D391" s="6"/>
    </row>
    <row r="392" spans="4:4" x14ac:dyDescent="0.25">
      <c r="D392" s="6"/>
    </row>
    <row r="393" spans="4:4" x14ac:dyDescent="0.25">
      <c r="D393" s="6"/>
    </row>
    <row r="394" spans="4:4" x14ac:dyDescent="0.25">
      <c r="D394" s="6"/>
    </row>
    <row r="395" spans="4:4" x14ac:dyDescent="0.25">
      <c r="D395" s="6"/>
    </row>
    <row r="396" spans="4:4" x14ac:dyDescent="0.25">
      <c r="D396" s="6"/>
    </row>
    <row r="397" spans="4:4" x14ac:dyDescent="0.25">
      <c r="D397" s="6"/>
    </row>
    <row r="398" spans="4:4" x14ac:dyDescent="0.25">
      <c r="D398" s="6"/>
    </row>
    <row r="399" spans="4:4" x14ac:dyDescent="0.25">
      <c r="D399" s="6"/>
    </row>
    <row r="400" spans="4:4" x14ac:dyDescent="0.25">
      <c r="D400" s="6"/>
    </row>
    <row r="401" spans="4:4" x14ac:dyDescent="0.25">
      <c r="D401" s="6"/>
    </row>
    <row r="402" spans="4:4" x14ac:dyDescent="0.25">
      <c r="D402" s="6"/>
    </row>
    <row r="403" spans="4:4" x14ac:dyDescent="0.25">
      <c r="D403" s="6"/>
    </row>
    <row r="404" spans="4:4" x14ac:dyDescent="0.25">
      <c r="D404" s="6"/>
    </row>
    <row r="405" spans="4:4" x14ac:dyDescent="0.25">
      <c r="D405" s="6"/>
    </row>
    <row r="406" spans="4:4" x14ac:dyDescent="0.25">
      <c r="D406" s="6"/>
    </row>
    <row r="407" spans="4:4" x14ac:dyDescent="0.25">
      <c r="D407" s="6"/>
    </row>
    <row r="408" spans="4:4" x14ac:dyDescent="0.25">
      <c r="D408" s="6"/>
    </row>
    <row r="409" spans="4:4" x14ac:dyDescent="0.25">
      <c r="D409" s="6"/>
    </row>
    <row r="410" spans="4:4" x14ac:dyDescent="0.25">
      <c r="D410" s="6"/>
    </row>
    <row r="411" spans="4:4" x14ac:dyDescent="0.25">
      <c r="D411" s="6"/>
    </row>
    <row r="412" spans="4:4" x14ac:dyDescent="0.25">
      <c r="D412" s="6"/>
    </row>
    <row r="413" spans="4:4" x14ac:dyDescent="0.25">
      <c r="D413" s="6"/>
    </row>
    <row r="414" spans="4:4" x14ac:dyDescent="0.25">
      <c r="D414" s="6"/>
    </row>
    <row r="415" spans="4:4" x14ac:dyDescent="0.25">
      <c r="D415" s="6"/>
    </row>
    <row r="416" spans="4:4" x14ac:dyDescent="0.25">
      <c r="D416" s="6"/>
    </row>
    <row r="417" spans="4:4" x14ac:dyDescent="0.25">
      <c r="D417" s="6"/>
    </row>
    <row r="418" spans="4:4" x14ac:dyDescent="0.25">
      <c r="D418" s="6"/>
    </row>
    <row r="419" spans="4:4" x14ac:dyDescent="0.25">
      <c r="D419" s="6"/>
    </row>
    <row r="420" spans="4:4" x14ac:dyDescent="0.25">
      <c r="D420" s="6"/>
    </row>
    <row r="421" spans="4:4" x14ac:dyDescent="0.25">
      <c r="D421" s="6"/>
    </row>
    <row r="422" spans="4:4" x14ac:dyDescent="0.25">
      <c r="D422" s="6"/>
    </row>
    <row r="423" spans="4:4" x14ac:dyDescent="0.25">
      <c r="D423" s="6"/>
    </row>
    <row r="424" spans="4:4" x14ac:dyDescent="0.25">
      <c r="D424" s="6"/>
    </row>
    <row r="425" spans="4:4" x14ac:dyDescent="0.25">
      <c r="D425" s="6"/>
    </row>
    <row r="426" spans="4:4" x14ac:dyDescent="0.25">
      <c r="D426" s="6"/>
    </row>
    <row r="427" spans="4:4" x14ac:dyDescent="0.25">
      <c r="D427" s="6"/>
    </row>
    <row r="428" spans="4:4" x14ac:dyDescent="0.25">
      <c r="D428" s="6"/>
    </row>
    <row r="429" spans="4:4" x14ac:dyDescent="0.25">
      <c r="D429" s="6"/>
    </row>
    <row r="430" spans="4:4" x14ac:dyDescent="0.25">
      <c r="D430" s="6"/>
    </row>
    <row r="431" spans="4:4" x14ac:dyDescent="0.25">
      <c r="D431" s="6"/>
    </row>
    <row r="432" spans="4:4" x14ac:dyDescent="0.25">
      <c r="D432" s="6"/>
    </row>
    <row r="433" spans="4:4" x14ac:dyDescent="0.25">
      <c r="D433" s="6"/>
    </row>
    <row r="434" spans="4:4" x14ac:dyDescent="0.25">
      <c r="D434" s="6"/>
    </row>
    <row r="435" spans="4:4" x14ac:dyDescent="0.25">
      <c r="D435" s="6"/>
    </row>
    <row r="436" spans="4:4" x14ac:dyDescent="0.25">
      <c r="D436" s="6"/>
    </row>
    <row r="437" spans="4:4" x14ac:dyDescent="0.25">
      <c r="D437" s="6"/>
    </row>
    <row r="438" spans="4:4" x14ac:dyDescent="0.25">
      <c r="D438" s="6"/>
    </row>
    <row r="439" spans="4:4" x14ac:dyDescent="0.25">
      <c r="D439" s="6"/>
    </row>
    <row r="440" spans="4:4" x14ac:dyDescent="0.25">
      <c r="D440" s="6"/>
    </row>
    <row r="441" spans="4:4" x14ac:dyDescent="0.25">
      <c r="D441" s="6"/>
    </row>
    <row r="442" spans="4:4" x14ac:dyDescent="0.25">
      <c r="D442" s="6"/>
    </row>
    <row r="443" spans="4:4" x14ac:dyDescent="0.25">
      <c r="D443" s="6"/>
    </row>
    <row r="444" spans="4:4" x14ac:dyDescent="0.25">
      <c r="D444" s="6"/>
    </row>
    <row r="445" spans="4:4" x14ac:dyDescent="0.25">
      <c r="D445" s="6"/>
    </row>
    <row r="446" spans="4:4" x14ac:dyDescent="0.25">
      <c r="D446" s="6"/>
    </row>
    <row r="447" spans="4:4" x14ac:dyDescent="0.25">
      <c r="D447" s="6"/>
    </row>
    <row r="448" spans="4:4" x14ac:dyDescent="0.25">
      <c r="D448" s="6"/>
    </row>
    <row r="449" spans="4:4" x14ac:dyDescent="0.25">
      <c r="D449" s="6"/>
    </row>
    <row r="450" spans="4:4" x14ac:dyDescent="0.25">
      <c r="D450" s="6"/>
    </row>
    <row r="451" spans="4:4" x14ac:dyDescent="0.25">
      <c r="D451" s="6"/>
    </row>
    <row r="452" spans="4:4" x14ac:dyDescent="0.25">
      <c r="D452" s="6"/>
    </row>
    <row r="453" spans="4:4" x14ac:dyDescent="0.25">
      <c r="D453" s="6"/>
    </row>
    <row r="454" spans="4:4" x14ac:dyDescent="0.25">
      <c r="D454" s="6"/>
    </row>
    <row r="455" spans="4:4" x14ac:dyDescent="0.25">
      <c r="D455" s="6"/>
    </row>
    <row r="456" spans="4:4" x14ac:dyDescent="0.25">
      <c r="D456" s="6"/>
    </row>
    <row r="457" spans="4:4" x14ac:dyDescent="0.25">
      <c r="D457" s="6"/>
    </row>
    <row r="458" spans="4:4" x14ac:dyDescent="0.25">
      <c r="D458" s="6"/>
    </row>
    <row r="459" spans="4:4" x14ac:dyDescent="0.25">
      <c r="D459" s="6"/>
    </row>
    <row r="460" spans="4:4" x14ac:dyDescent="0.25">
      <c r="D460" s="6"/>
    </row>
    <row r="461" spans="4:4" x14ac:dyDescent="0.25">
      <c r="D461" s="6"/>
    </row>
    <row r="462" spans="4:4" x14ac:dyDescent="0.25">
      <c r="D462" s="6"/>
    </row>
    <row r="463" spans="4:4" x14ac:dyDescent="0.25">
      <c r="D463" s="6"/>
    </row>
    <row r="464" spans="4:4" x14ac:dyDescent="0.25">
      <c r="D464" s="6"/>
    </row>
    <row r="465" spans="4:4" x14ac:dyDescent="0.25">
      <c r="D465" s="6"/>
    </row>
    <row r="466" spans="4:4" x14ac:dyDescent="0.25">
      <c r="D466" s="6"/>
    </row>
    <row r="467" spans="4:4" x14ac:dyDescent="0.25">
      <c r="D467" s="6"/>
    </row>
    <row r="468" spans="4:4" x14ac:dyDescent="0.25">
      <c r="D468" s="6"/>
    </row>
    <row r="469" spans="4:4" x14ac:dyDescent="0.25">
      <c r="D469" s="6"/>
    </row>
    <row r="470" spans="4:4" x14ac:dyDescent="0.25">
      <c r="D470" s="6"/>
    </row>
    <row r="471" spans="4:4" x14ac:dyDescent="0.25">
      <c r="D471" s="6"/>
    </row>
    <row r="472" spans="4:4" x14ac:dyDescent="0.25">
      <c r="D472" s="6"/>
    </row>
    <row r="473" spans="4:4" x14ac:dyDescent="0.25">
      <c r="D473" s="6"/>
    </row>
    <row r="474" spans="4:4" x14ac:dyDescent="0.25">
      <c r="D474" s="6"/>
    </row>
    <row r="475" spans="4:4" x14ac:dyDescent="0.25">
      <c r="D475" s="6"/>
    </row>
    <row r="476" spans="4:4" x14ac:dyDescent="0.25">
      <c r="D476" s="6"/>
    </row>
    <row r="477" spans="4:4" x14ac:dyDescent="0.25">
      <c r="D477" s="6"/>
    </row>
    <row r="478" spans="4:4" x14ac:dyDescent="0.25">
      <c r="D478" s="6"/>
    </row>
    <row r="479" spans="4:4" x14ac:dyDescent="0.25">
      <c r="D479" s="6"/>
    </row>
    <row r="480" spans="4:4" x14ac:dyDescent="0.25">
      <c r="D480" s="6"/>
    </row>
    <row r="481" spans="4:4" x14ac:dyDescent="0.25">
      <c r="D481" s="6"/>
    </row>
    <row r="482" spans="4:4" x14ac:dyDescent="0.25">
      <c r="D482" s="6"/>
    </row>
    <row r="483" spans="4:4" x14ac:dyDescent="0.25">
      <c r="D483" s="6"/>
    </row>
    <row r="484" spans="4:4" x14ac:dyDescent="0.25">
      <c r="D484" s="6"/>
    </row>
    <row r="485" spans="4:4" x14ac:dyDescent="0.25">
      <c r="D485" s="6"/>
    </row>
    <row r="486" spans="4:4" x14ac:dyDescent="0.25">
      <c r="D486" s="6"/>
    </row>
    <row r="487" spans="4:4" x14ac:dyDescent="0.25">
      <c r="D487" s="6"/>
    </row>
    <row r="488" spans="4:4" x14ac:dyDescent="0.25">
      <c r="D488" s="6"/>
    </row>
    <row r="489" spans="4:4" x14ac:dyDescent="0.25">
      <c r="D489" s="6"/>
    </row>
    <row r="490" spans="4:4" x14ac:dyDescent="0.25">
      <c r="D490" s="6"/>
    </row>
    <row r="491" spans="4:4" x14ac:dyDescent="0.25">
      <c r="D491" s="6"/>
    </row>
    <row r="492" spans="4:4" x14ac:dyDescent="0.25">
      <c r="D492" s="6"/>
    </row>
    <row r="493" spans="4:4" x14ac:dyDescent="0.25">
      <c r="D493" s="6"/>
    </row>
    <row r="494" spans="4:4" x14ac:dyDescent="0.25">
      <c r="D494" s="6"/>
    </row>
    <row r="495" spans="4:4" x14ac:dyDescent="0.25">
      <c r="D495" s="6"/>
    </row>
    <row r="496" spans="4:4" x14ac:dyDescent="0.25">
      <c r="D496" s="6"/>
    </row>
    <row r="497" spans="4:4" x14ac:dyDescent="0.25">
      <c r="D497" s="6"/>
    </row>
    <row r="498" spans="4:4" x14ac:dyDescent="0.25">
      <c r="D498" s="6"/>
    </row>
    <row r="499" spans="4:4" x14ac:dyDescent="0.25">
      <c r="D499" s="6"/>
    </row>
    <row r="500" spans="4:4" x14ac:dyDescent="0.25">
      <c r="D500" s="6"/>
    </row>
    <row r="501" spans="4:4" x14ac:dyDescent="0.25">
      <c r="D501" s="6"/>
    </row>
    <row r="502" spans="4:4" x14ac:dyDescent="0.25">
      <c r="D502" s="6"/>
    </row>
    <row r="503" spans="4:4" x14ac:dyDescent="0.25">
      <c r="D503" s="6"/>
    </row>
    <row r="504" spans="4:4" x14ac:dyDescent="0.25">
      <c r="D504" s="6"/>
    </row>
    <row r="505" spans="4:4" x14ac:dyDescent="0.25">
      <c r="D505" s="6"/>
    </row>
    <row r="506" spans="4:4" x14ac:dyDescent="0.25">
      <c r="D506" s="6"/>
    </row>
    <row r="507" spans="4:4" x14ac:dyDescent="0.25">
      <c r="D507" s="6"/>
    </row>
    <row r="508" spans="4:4" x14ac:dyDescent="0.25">
      <c r="D508" s="6"/>
    </row>
    <row r="509" spans="4:4" x14ac:dyDescent="0.25">
      <c r="D509" s="6"/>
    </row>
    <row r="510" spans="4:4" x14ac:dyDescent="0.25">
      <c r="D510" s="6"/>
    </row>
    <row r="511" spans="4:4" x14ac:dyDescent="0.25">
      <c r="D511" s="6"/>
    </row>
    <row r="512" spans="4:4" x14ac:dyDescent="0.25">
      <c r="D512" s="6"/>
    </row>
    <row r="513" spans="4:4" x14ac:dyDescent="0.25">
      <c r="D513" s="6"/>
    </row>
    <row r="514" spans="4:4" x14ac:dyDescent="0.25">
      <c r="D514" s="6"/>
    </row>
    <row r="515" spans="4:4" x14ac:dyDescent="0.25">
      <c r="D515" s="6"/>
    </row>
    <row r="516" spans="4:4" x14ac:dyDescent="0.25">
      <c r="D516" s="6"/>
    </row>
    <row r="517" spans="4:4" x14ac:dyDescent="0.25">
      <c r="D517" s="6"/>
    </row>
    <row r="518" spans="4:4" x14ac:dyDescent="0.25">
      <c r="D518" s="6"/>
    </row>
    <row r="519" spans="4:4" x14ac:dyDescent="0.25">
      <c r="D519" s="6"/>
    </row>
    <row r="520" spans="4:4" x14ac:dyDescent="0.25">
      <c r="D520" s="6"/>
    </row>
    <row r="521" spans="4:4" x14ac:dyDescent="0.25">
      <c r="D521" s="6"/>
    </row>
    <row r="522" spans="4:4" x14ac:dyDescent="0.25">
      <c r="D522" s="6"/>
    </row>
    <row r="523" spans="4:4" x14ac:dyDescent="0.25">
      <c r="D523" s="6"/>
    </row>
    <row r="524" spans="4:4" x14ac:dyDescent="0.25">
      <c r="D524" s="6"/>
    </row>
    <row r="525" spans="4:4" x14ac:dyDescent="0.25">
      <c r="D525" s="6"/>
    </row>
    <row r="526" spans="4:4" x14ac:dyDescent="0.25">
      <c r="D526" s="6"/>
    </row>
    <row r="527" spans="4:4" x14ac:dyDescent="0.25">
      <c r="D527" s="6"/>
    </row>
    <row r="528" spans="4:4" x14ac:dyDescent="0.25">
      <c r="D528" s="6"/>
    </row>
    <row r="529" spans="4:4" x14ac:dyDescent="0.25">
      <c r="D529" s="6"/>
    </row>
    <row r="530" spans="4:4" x14ac:dyDescent="0.25">
      <c r="D530" s="6"/>
    </row>
    <row r="531" spans="4:4" x14ac:dyDescent="0.25">
      <c r="D531" s="6"/>
    </row>
    <row r="532" spans="4:4" x14ac:dyDescent="0.25">
      <c r="D532" s="6"/>
    </row>
    <row r="533" spans="4:4" x14ac:dyDescent="0.25">
      <c r="D533" s="6"/>
    </row>
    <row r="534" spans="4:4" x14ac:dyDescent="0.25">
      <c r="D534" s="6"/>
    </row>
    <row r="535" spans="4:4" x14ac:dyDescent="0.25">
      <c r="D535" s="6"/>
    </row>
    <row r="536" spans="4:4" x14ac:dyDescent="0.25">
      <c r="D536" s="6"/>
    </row>
    <row r="537" spans="4:4" x14ac:dyDescent="0.25">
      <c r="D537" s="6"/>
    </row>
    <row r="538" spans="4:4" x14ac:dyDescent="0.25">
      <c r="D538" s="6"/>
    </row>
    <row r="539" spans="4:4" x14ac:dyDescent="0.25">
      <c r="D539" s="6"/>
    </row>
    <row r="540" spans="4:4" x14ac:dyDescent="0.25">
      <c r="D540" s="6"/>
    </row>
    <row r="541" spans="4:4" x14ac:dyDescent="0.25">
      <c r="D541" s="6"/>
    </row>
    <row r="542" spans="4:4" x14ac:dyDescent="0.25">
      <c r="D542" s="6"/>
    </row>
    <row r="543" spans="4:4" x14ac:dyDescent="0.25">
      <c r="D543" s="6"/>
    </row>
    <row r="544" spans="4:4" x14ac:dyDescent="0.25">
      <c r="D544" s="6"/>
    </row>
    <row r="545" spans="4:4" x14ac:dyDescent="0.25">
      <c r="D545" s="6"/>
    </row>
    <row r="546" spans="4:4" x14ac:dyDescent="0.25">
      <c r="D546" s="6"/>
    </row>
    <row r="547" spans="4:4" x14ac:dyDescent="0.25">
      <c r="D547" s="6"/>
    </row>
    <row r="548" spans="4:4" x14ac:dyDescent="0.25">
      <c r="D548" s="6"/>
    </row>
    <row r="549" spans="4:4" x14ac:dyDescent="0.25">
      <c r="D549" s="6"/>
    </row>
    <row r="550" spans="4:4" x14ac:dyDescent="0.25">
      <c r="D550" s="6"/>
    </row>
    <row r="551" spans="4:4" x14ac:dyDescent="0.25">
      <c r="D551" s="6"/>
    </row>
    <row r="552" spans="4:4" x14ac:dyDescent="0.25">
      <c r="D552" s="6"/>
    </row>
    <row r="553" spans="4:4" x14ac:dyDescent="0.25">
      <c r="D553" s="6"/>
    </row>
    <row r="554" spans="4:4" x14ac:dyDescent="0.25">
      <c r="D554" s="6"/>
    </row>
    <row r="555" spans="4:4" x14ac:dyDescent="0.25">
      <c r="D555" s="6"/>
    </row>
    <row r="556" spans="4:4" x14ac:dyDescent="0.25">
      <c r="D556" s="6"/>
    </row>
    <row r="557" spans="4:4" x14ac:dyDescent="0.25">
      <c r="D557" s="6"/>
    </row>
    <row r="558" spans="4:4" x14ac:dyDescent="0.25">
      <c r="D558" s="6"/>
    </row>
    <row r="559" spans="4:4" x14ac:dyDescent="0.25">
      <c r="D559" s="6"/>
    </row>
    <row r="560" spans="4:4" x14ac:dyDescent="0.25">
      <c r="D560" s="6"/>
    </row>
    <row r="561" spans="4:4" x14ac:dyDescent="0.25">
      <c r="D561" s="6"/>
    </row>
    <row r="562" spans="4:4" x14ac:dyDescent="0.25">
      <c r="D562" s="6"/>
    </row>
    <row r="563" spans="4:4" x14ac:dyDescent="0.25">
      <c r="D563" s="6"/>
    </row>
    <row r="564" spans="4:4" x14ac:dyDescent="0.25">
      <c r="D564" s="6"/>
    </row>
    <row r="565" spans="4:4" x14ac:dyDescent="0.25">
      <c r="D565" s="6"/>
    </row>
    <row r="566" spans="4:4" x14ac:dyDescent="0.25">
      <c r="D566" s="6"/>
    </row>
    <row r="567" spans="4:4" x14ac:dyDescent="0.25">
      <c r="D567" s="6"/>
    </row>
    <row r="568" spans="4:4" x14ac:dyDescent="0.25">
      <c r="D568" s="6"/>
    </row>
    <row r="569" spans="4:4" x14ac:dyDescent="0.25">
      <c r="D569" s="6"/>
    </row>
    <row r="570" spans="4:4" x14ac:dyDescent="0.25">
      <c r="D570" s="6"/>
    </row>
    <row r="571" spans="4:4" x14ac:dyDescent="0.25">
      <c r="D571" s="6"/>
    </row>
    <row r="572" spans="4:4" x14ac:dyDescent="0.25">
      <c r="D572" s="6"/>
    </row>
    <row r="573" spans="4:4" x14ac:dyDescent="0.25">
      <c r="D573" s="6"/>
    </row>
    <row r="574" spans="4:4" x14ac:dyDescent="0.25">
      <c r="D574" s="6"/>
    </row>
    <row r="575" spans="4:4" x14ac:dyDescent="0.25">
      <c r="D575" s="6"/>
    </row>
    <row r="576" spans="4:4" x14ac:dyDescent="0.25">
      <c r="D576" s="6"/>
    </row>
    <row r="577" spans="4:4" x14ac:dyDescent="0.25">
      <c r="D577" s="6"/>
    </row>
    <row r="578" spans="4:4" x14ac:dyDescent="0.25">
      <c r="D578" s="6"/>
    </row>
    <row r="579" spans="4:4" x14ac:dyDescent="0.25">
      <c r="D579" s="6"/>
    </row>
    <row r="580" spans="4:4" x14ac:dyDescent="0.25">
      <c r="D580" s="6"/>
    </row>
    <row r="581" spans="4:4" x14ac:dyDescent="0.25">
      <c r="D581" s="6"/>
    </row>
    <row r="582" spans="4:4" x14ac:dyDescent="0.25">
      <c r="D582" s="6"/>
    </row>
    <row r="583" spans="4:4" x14ac:dyDescent="0.25">
      <c r="D583" s="6"/>
    </row>
    <row r="584" spans="4:4" x14ac:dyDescent="0.25">
      <c r="D584" s="6"/>
    </row>
    <row r="585" spans="4:4" x14ac:dyDescent="0.25">
      <c r="D585" s="6"/>
    </row>
    <row r="586" spans="4:4" x14ac:dyDescent="0.25">
      <c r="D586" s="6"/>
    </row>
    <row r="587" spans="4:4" x14ac:dyDescent="0.25">
      <c r="D587" s="6"/>
    </row>
    <row r="588" spans="4:4" x14ac:dyDescent="0.25">
      <c r="D588" s="6"/>
    </row>
    <row r="589" spans="4:4" x14ac:dyDescent="0.25">
      <c r="D589" s="6"/>
    </row>
    <row r="590" spans="4:4" x14ac:dyDescent="0.25">
      <c r="D590" s="6"/>
    </row>
    <row r="591" spans="4:4" x14ac:dyDescent="0.25">
      <c r="D591" s="6"/>
    </row>
    <row r="592" spans="4:4" x14ac:dyDescent="0.25">
      <c r="D592" s="6"/>
    </row>
    <row r="593" spans="4:4" x14ac:dyDescent="0.25">
      <c r="D593" s="6"/>
    </row>
    <row r="594" spans="4:4" x14ac:dyDescent="0.25">
      <c r="D594" s="6"/>
    </row>
    <row r="595" spans="4:4" x14ac:dyDescent="0.25">
      <c r="D595" s="6"/>
    </row>
    <row r="596" spans="4:4" x14ac:dyDescent="0.25">
      <c r="D596" s="6"/>
    </row>
    <row r="597" spans="4:4" x14ac:dyDescent="0.25">
      <c r="D597" s="6"/>
    </row>
    <row r="598" spans="4:4" x14ac:dyDescent="0.25">
      <c r="D598" s="6"/>
    </row>
    <row r="599" spans="4:4" x14ac:dyDescent="0.25">
      <c r="D599" s="6"/>
    </row>
    <row r="600" spans="4:4" x14ac:dyDescent="0.25">
      <c r="D600" s="6"/>
    </row>
    <row r="601" spans="4:4" x14ac:dyDescent="0.25">
      <c r="D601" s="6"/>
    </row>
    <row r="602" spans="4:4" x14ac:dyDescent="0.25">
      <c r="D602" s="6"/>
    </row>
    <row r="603" spans="4:4" x14ac:dyDescent="0.25">
      <c r="D603" s="6"/>
    </row>
    <row r="604" spans="4:4" x14ac:dyDescent="0.25">
      <c r="D604" s="6"/>
    </row>
    <row r="605" spans="4:4" x14ac:dyDescent="0.25">
      <c r="D605" s="6"/>
    </row>
    <row r="606" spans="4:4" x14ac:dyDescent="0.25">
      <c r="D606" s="6"/>
    </row>
    <row r="607" spans="4:4" x14ac:dyDescent="0.25">
      <c r="D607" s="6"/>
    </row>
    <row r="608" spans="4:4" x14ac:dyDescent="0.25">
      <c r="D608" s="6"/>
    </row>
    <row r="609" spans="4:4" x14ac:dyDescent="0.25">
      <c r="D609" s="6"/>
    </row>
    <row r="610" spans="4:4" x14ac:dyDescent="0.25">
      <c r="D610" s="6"/>
    </row>
    <row r="611" spans="4:4" x14ac:dyDescent="0.25">
      <c r="D611" s="6"/>
    </row>
    <row r="612" spans="4:4" x14ac:dyDescent="0.25">
      <c r="D612" s="6"/>
    </row>
    <row r="613" spans="4:4" x14ac:dyDescent="0.25">
      <c r="D613" s="6"/>
    </row>
    <row r="614" spans="4:4" x14ac:dyDescent="0.25">
      <c r="D614" s="6"/>
    </row>
    <row r="615" spans="4:4" x14ac:dyDescent="0.25">
      <c r="D615" s="6"/>
    </row>
    <row r="616" spans="4:4" x14ac:dyDescent="0.25">
      <c r="D616" s="6"/>
    </row>
    <row r="617" spans="4:4" x14ac:dyDescent="0.25">
      <c r="D617" s="6"/>
    </row>
    <row r="618" spans="4:4" x14ac:dyDescent="0.25">
      <c r="D618" s="6"/>
    </row>
    <row r="619" spans="4:4" x14ac:dyDescent="0.25">
      <c r="D619" s="6"/>
    </row>
    <row r="620" spans="4:4" x14ac:dyDescent="0.25">
      <c r="D620" s="6"/>
    </row>
    <row r="621" spans="4:4" x14ac:dyDescent="0.25">
      <c r="D621" s="6"/>
    </row>
    <row r="622" spans="4:4" x14ac:dyDescent="0.25">
      <c r="D622" s="6"/>
    </row>
    <row r="623" spans="4:4" x14ac:dyDescent="0.25">
      <c r="D623" s="6"/>
    </row>
    <row r="624" spans="4:4" x14ac:dyDescent="0.25">
      <c r="D624" s="6"/>
    </row>
    <row r="625" spans="4:4" x14ac:dyDescent="0.25">
      <c r="D625" s="6"/>
    </row>
    <row r="626" spans="4:4" x14ac:dyDescent="0.25">
      <c r="D626" s="6"/>
    </row>
    <row r="627" spans="4:4" x14ac:dyDescent="0.25">
      <c r="D627" s="6"/>
    </row>
    <row r="628" spans="4:4" x14ac:dyDescent="0.25">
      <c r="D628" s="6"/>
    </row>
    <row r="629" spans="4:4" x14ac:dyDescent="0.25">
      <c r="D629" s="6"/>
    </row>
    <row r="630" spans="4:4" x14ac:dyDescent="0.25">
      <c r="D630" s="6"/>
    </row>
    <row r="631" spans="4:4" x14ac:dyDescent="0.25">
      <c r="D631" s="6"/>
    </row>
    <row r="632" spans="4:4" x14ac:dyDescent="0.25">
      <c r="D632" s="6"/>
    </row>
    <row r="633" spans="4:4" x14ac:dyDescent="0.25">
      <c r="D633" s="6"/>
    </row>
    <row r="634" spans="4:4" x14ac:dyDescent="0.25">
      <c r="D634" s="6"/>
    </row>
    <row r="635" spans="4:4" x14ac:dyDescent="0.25">
      <c r="D635" s="6"/>
    </row>
    <row r="636" spans="4:4" x14ac:dyDescent="0.25">
      <c r="D636" s="6"/>
    </row>
    <row r="637" spans="4:4" x14ac:dyDescent="0.25">
      <c r="D637" s="6"/>
    </row>
    <row r="638" spans="4:4" x14ac:dyDescent="0.25">
      <c r="D638" s="6"/>
    </row>
    <row r="639" spans="4:4" x14ac:dyDescent="0.25">
      <c r="D639" s="6"/>
    </row>
    <row r="640" spans="4:4" x14ac:dyDescent="0.25">
      <c r="D640" s="6"/>
    </row>
    <row r="641" spans="4:4" x14ac:dyDescent="0.25">
      <c r="D641" s="6"/>
    </row>
    <row r="642" spans="4:4" x14ac:dyDescent="0.25">
      <c r="D642" s="6"/>
    </row>
    <row r="643" spans="4:4" x14ac:dyDescent="0.25">
      <c r="D643" s="6"/>
    </row>
    <row r="644" spans="4:4" x14ac:dyDescent="0.25">
      <c r="D644" s="6"/>
    </row>
    <row r="645" spans="4:4" x14ac:dyDescent="0.25">
      <c r="D645" s="6"/>
    </row>
    <row r="646" spans="4:4" x14ac:dyDescent="0.25">
      <c r="D646" s="6"/>
    </row>
    <row r="647" spans="4:4" x14ac:dyDescent="0.25">
      <c r="D647" s="6"/>
    </row>
    <row r="648" spans="4:4" x14ac:dyDescent="0.25">
      <c r="D648" s="6"/>
    </row>
    <row r="649" spans="4:4" x14ac:dyDescent="0.25">
      <c r="D649" s="6"/>
    </row>
    <row r="650" spans="4:4" x14ac:dyDescent="0.25">
      <c r="D650" s="6"/>
    </row>
    <row r="651" spans="4:4" x14ac:dyDescent="0.25">
      <c r="D651" s="6"/>
    </row>
    <row r="652" spans="4:4" x14ac:dyDescent="0.25">
      <c r="D652" s="6"/>
    </row>
    <row r="653" spans="4:4" x14ac:dyDescent="0.25">
      <c r="D653" s="6"/>
    </row>
    <row r="654" spans="4:4" x14ac:dyDescent="0.25">
      <c r="D654" s="6"/>
    </row>
    <row r="655" spans="4:4" x14ac:dyDescent="0.25">
      <c r="D655" s="6"/>
    </row>
    <row r="656" spans="4:4" x14ac:dyDescent="0.25">
      <c r="D656" s="6"/>
    </row>
    <row r="657" spans="4:4" x14ac:dyDescent="0.25">
      <c r="D657" s="6"/>
    </row>
    <row r="658" spans="4:4" x14ac:dyDescent="0.25">
      <c r="D658" s="6"/>
    </row>
    <row r="659" spans="4:4" x14ac:dyDescent="0.25">
      <c r="D659" s="6"/>
    </row>
    <row r="660" spans="4:4" x14ac:dyDescent="0.25">
      <c r="D660" s="6"/>
    </row>
    <row r="661" spans="4:4" x14ac:dyDescent="0.25">
      <c r="D661" s="6"/>
    </row>
    <row r="662" spans="4:4" x14ac:dyDescent="0.25">
      <c r="D662" s="6"/>
    </row>
    <row r="663" spans="4:4" x14ac:dyDescent="0.25">
      <c r="D663" s="6"/>
    </row>
    <row r="664" spans="4:4" x14ac:dyDescent="0.25">
      <c r="D664" s="6"/>
    </row>
    <row r="665" spans="4:4" x14ac:dyDescent="0.25">
      <c r="D665" s="6"/>
    </row>
    <row r="666" spans="4:4" x14ac:dyDescent="0.25">
      <c r="D666" s="6"/>
    </row>
    <row r="667" spans="4:4" x14ac:dyDescent="0.25">
      <c r="D667" s="6"/>
    </row>
    <row r="668" spans="4:4" x14ac:dyDescent="0.25">
      <c r="D668" s="6"/>
    </row>
    <row r="669" spans="4:4" x14ac:dyDescent="0.25">
      <c r="D669" s="6"/>
    </row>
    <row r="670" spans="4:4" x14ac:dyDescent="0.25">
      <c r="D670" s="6"/>
    </row>
    <row r="671" spans="4:4" x14ac:dyDescent="0.25">
      <c r="D671" s="6"/>
    </row>
    <row r="672" spans="4:4" x14ac:dyDescent="0.25">
      <c r="D672" s="6"/>
    </row>
    <row r="673" spans="4:4" x14ac:dyDescent="0.25">
      <c r="D673" s="6"/>
    </row>
    <row r="674" spans="4:4" x14ac:dyDescent="0.25">
      <c r="D674" s="6"/>
    </row>
    <row r="675" spans="4:4" x14ac:dyDescent="0.25">
      <c r="D675" s="6"/>
    </row>
    <row r="676" spans="4:4" x14ac:dyDescent="0.25">
      <c r="D676" s="6"/>
    </row>
    <row r="677" spans="4:4" x14ac:dyDescent="0.25">
      <c r="D677" s="6"/>
    </row>
    <row r="678" spans="4:4" x14ac:dyDescent="0.25">
      <c r="D678" s="6"/>
    </row>
    <row r="679" spans="4:4" x14ac:dyDescent="0.25">
      <c r="D679" s="6"/>
    </row>
    <row r="680" spans="4:4" x14ac:dyDescent="0.25">
      <c r="D680" s="6"/>
    </row>
    <row r="681" spans="4:4" x14ac:dyDescent="0.25">
      <c r="D681" s="6"/>
    </row>
    <row r="682" spans="4:4" x14ac:dyDescent="0.25">
      <c r="D682" s="6"/>
    </row>
    <row r="683" spans="4:4" x14ac:dyDescent="0.25">
      <c r="D683" s="6"/>
    </row>
    <row r="684" spans="4:4" x14ac:dyDescent="0.25">
      <c r="D684" s="6"/>
    </row>
    <row r="685" spans="4:4" x14ac:dyDescent="0.25">
      <c r="D685" s="6"/>
    </row>
    <row r="686" spans="4:4" x14ac:dyDescent="0.25">
      <c r="D686" s="6"/>
    </row>
    <row r="687" spans="4:4" x14ac:dyDescent="0.25">
      <c r="D687" s="6"/>
    </row>
    <row r="688" spans="4:4" x14ac:dyDescent="0.25">
      <c r="D688" s="6"/>
    </row>
    <row r="689" spans="4:4" x14ac:dyDescent="0.25">
      <c r="D689" s="6"/>
    </row>
    <row r="690" spans="4:4" x14ac:dyDescent="0.25">
      <c r="D690" s="6"/>
    </row>
    <row r="691" spans="4:4" x14ac:dyDescent="0.25">
      <c r="D691" s="6"/>
    </row>
    <row r="692" spans="4:4" x14ac:dyDescent="0.25">
      <c r="D692" s="6"/>
    </row>
    <row r="693" spans="4:4" x14ac:dyDescent="0.25">
      <c r="D693" s="6"/>
    </row>
    <row r="694" spans="4:4" x14ac:dyDescent="0.25">
      <c r="D694" s="6"/>
    </row>
    <row r="695" spans="4:4" x14ac:dyDescent="0.25">
      <c r="D695" s="6"/>
    </row>
    <row r="696" spans="4:4" x14ac:dyDescent="0.25">
      <c r="D696" s="6"/>
    </row>
    <row r="697" spans="4:4" x14ac:dyDescent="0.25">
      <c r="D697" s="6"/>
    </row>
    <row r="698" spans="4:4" x14ac:dyDescent="0.25">
      <c r="D698" s="6"/>
    </row>
    <row r="699" spans="4:4" x14ac:dyDescent="0.25">
      <c r="D699" s="6"/>
    </row>
    <row r="700" spans="4:4" x14ac:dyDescent="0.25">
      <c r="D700" s="6"/>
    </row>
    <row r="701" spans="4:4" x14ac:dyDescent="0.25">
      <c r="D701" s="6"/>
    </row>
    <row r="702" spans="4:4" x14ac:dyDescent="0.25">
      <c r="D702" s="6"/>
    </row>
    <row r="703" spans="4:4" x14ac:dyDescent="0.25">
      <c r="D703" s="6"/>
    </row>
    <row r="704" spans="4:4" x14ac:dyDescent="0.25">
      <c r="D704" s="6"/>
    </row>
    <row r="705" spans="4:4" x14ac:dyDescent="0.25">
      <c r="D705" s="6"/>
    </row>
    <row r="706" spans="4:4" x14ac:dyDescent="0.25">
      <c r="D706" s="6"/>
    </row>
    <row r="707" spans="4:4" x14ac:dyDescent="0.25">
      <c r="D707" s="6"/>
    </row>
    <row r="708" spans="4:4" x14ac:dyDescent="0.25">
      <c r="D708" s="6"/>
    </row>
    <row r="709" spans="4:4" x14ac:dyDescent="0.25">
      <c r="D709" s="6"/>
    </row>
    <row r="710" spans="4:4" x14ac:dyDescent="0.25">
      <c r="D710" s="6"/>
    </row>
    <row r="711" spans="4:4" x14ac:dyDescent="0.25">
      <c r="D711" s="6"/>
    </row>
    <row r="712" spans="4:4" x14ac:dyDescent="0.25">
      <c r="D712" s="6"/>
    </row>
    <row r="713" spans="4:4" x14ac:dyDescent="0.25">
      <c r="D713" s="6"/>
    </row>
    <row r="714" spans="4:4" x14ac:dyDescent="0.25">
      <c r="D714" s="6"/>
    </row>
    <row r="715" spans="4:4" x14ac:dyDescent="0.25">
      <c r="D715" s="6"/>
    </row>
    <row r="716" spans="4:4" x14ac:dyDescent="0.25">
      <c r="D716" s="6"/>
    </row>
    <row r="717" spans="4:4" x14ac:dyDescent="0.25">
      <c r="D717" s="6"/>
    </row>
    <row r="718" spans="4:4" x14ac:dyDescent="0.25">
      <c r="D718" s="6"/>
    </row>
    <row r="719" spans="4:4" x14ac:dyDescent="0.25">
      <c r="D719" s="6"/>
    </row>
    <row r="720" spans="4:4" x14ac:dyDescent="0.25">
      <c r="D720" s="6"/>
    </row>
    <row r="721" spans="4:4" x14ac:dyDescent="0.25">
      <c r="D721" s="6"/>
    </row>
    <row r="722" spans="4:4" x14ac:dyDescent="0.25">
      <c r="D722" s="6"/>
    </row>
    <row r="723" spans="4:4" x14ac:dyDescent="0.25">
      <c r="D723" s="6"/>
    </row>
    <row r="724" spans="4:4" x14ac:dyDescent="0.25">
      <c r="D724" s="6"/>
    </row>
    <row r="725" spans="4:4" x14ac:dyDescent="0.25">
      <c r="D725" s="6"/>
    </row>
    <row r="726" spans="4:4" x14ac:dyDescent="0.25">
      <c r="D726" s="6"/>
    </row>
    <row r="727" spans="4:4" x14ac:dyDescent="0.25">
      <c r="D727" s="6"/>
    </row>
    <row r="728" spans="4:4" x14ac:dyDescent="0.25">
      <c r="D728" s="6"/>
    </row>
    <row r="729" spans="4:4" x14ac:dyDescent="0.25">
      <c r="D729" s="6"/>
    </row>
    <row r="730" spans="4:4" x14ac:dyDescent="0.25">
      <c r="D730" s="6"/>
    </row>
    <row r="731" spans="4:4" x14ac:dyDescent="0.25">
      <c r="D731" s="6"/>
    </row>
    <row r="732" spans="4:4" x14ac:dyDescent="0.25">
      <c r="D732" s="6"/>
    </row>
    <row r="733" spans="4:4" x14ac:dyDescent="0.25">
      <c r="D733" s="6"/>
    </row>
    <row r="734" spans="4:4" x14ac:dyDescent="0.25">
      <c r="D734" s="6"/>
    </row>
    <row r="735" spans="4:4" x14ac:dyDescent="0.25">
      <c r="D735" s="6"/>
    </row>
    <row r="736" spans="4:4" x14ac:dyDescent="0.25">
      <c r="D736" s="6"/>
    </row>
    <row r="737" spans="4:4" x14ac:dyDescent="0.25">
      <c r="D737" s="6"/>
    </row>
    <row r="738" spans="4:4" x14ac:dyDescent="0.25">
      <c r="D738" s="6"/>
    </row>
    <row r="739" spans="4:4" x14ac:dyDescent="0.25">
      <c r="D739" s="6"/>
    </row>
    <row r="740" spans="4:4" x14ac:dyDescent="0.25">
      <c r="D740" s="6"/>
    </row>
    <row r="741" spans="4:4" x14ac:dyDescent="0.25">
      <c r="D741" s="6"/>
    </row>
    <row r="742" spans="4:4" x14ac:dyDescent="0.25">
      <c r="D742" s="6"/>
    </row>
    <row r="743" spans="4:4" x14ac:dyDescent="0.25">
      <c r="D743" s="6"/>
    </row>
    <row r="744" spans="4:4" x14ac:dyDescent="0.25">
      <c r="D744" s="6"/>
    </row>
    <row r="745" spans="4:4" x14ac:dyDescent="0.25">
      <c r="D745" s="6"/>
    </row>
    <row r="746" spans="4:4" x14ac:dyDescent="0.25">
      <c r="D746" s="6"/>
    </row>
    <row r="747" spans="4:4" x14ac:dyDescent="0.25">
      <c r="D747" s="6"/>
    </row>
    <row r="748" spans="4:4" x14ac:dyDescent="0.25">
      <c r="D748" s="6"/>
    </row>
    <row r="749" spans="4:4" x14ac:dyDescent="0.25">
      <c r="D749" s="6"/>
    </row>
    <row r="750" spans="4:4" x14ac:dyDescent="0.25">
      <c r="D750" s="6"/>
    </row>
    <row r="751" spans="4:4" x14ac:dyDescent="0.25">
      <c r="D751" s="6"/>
    </row>
    <row r="752" spans="4:4" x14ac:dyDescent="0.25">
      <c r="D752" s="6"/>
    </row>
    <row r="753" spans="4:4" x14ac:dyDescent="0.25">
      <c r="D753" s="6"/>
    </row>
    <row r="754" spans="4:4" x14ac:dyDescent="0.25">
      <c r="D754" s="6"/>
    </row>
    <row r="755" spans="4:4" x14ac:dyDescent="0.25">
      <c r="D755" s="6"/>
    </row>
    <row r="756" spans="4:4" x14ac:dyDescent="0.25">
      <c r="D756" s="6"/>
    </row>
    <row r="757" spans="4:4" x14ac:dyDescent="0.25">
      <c r="D757" s="6"/>
    </row>
    <row r="758" spans="4:4" x14ac:dyDescent="0.25">
      <c r="D758" s="6"/>
    </row>
    <row r="759" spans="4:4" x14ac:dyDescent="0.25">
      <c r="D759" s="6"/>
    </row>
    <row r="760" spans="4:4" x14ac:dyDescent="0.25">
      <c r="D760" s="6"/>
    </row>
    <row r="761" spans="4:4" x14ac:dyDescent="0.25">
      <c r="D761" s="6"/>
    </row>
    <row r="762" spans="4:4" x14ac:dyDescent="0.25">
      <c r="D762" s="6"/>
    </row>
    <row r="763" spans="4:4" x14ac:dyDescent="0.25">
      <c r="D763" s="6"/>
    </row>
    <row r="764" spans="4:4" x14ac:dyDescent="0.25">
      <c r="D764" s="6"/>
    </row>
    <row r="765" spans="4:4" x14ac:dyDescent="0.25">
      <c r="D765" s="6"/>
    </row>
    <row r="766" spans="4:4" x14ac:dyDescent="0.25">
      <c r="D766" s="6"/>
    </row>
    <row r="767" spans="4:4" x14ac:dyDescent="0.25">
      <c r="D767" s="6"/>
    </row>
    <row r="768" spans="4:4" x14ac:dyDescent="0.25">
      <c r="D768" s="6"/>
    </row>
    <row r="769" spans="4:4" x14ac:dyDescent="0.25">
      <c r="D769" s="6"/>
    </row>
    <row r="770" spans="4:4" x14ac:dyDescent="0.25">
      <c r="D770" s="6"/>
    </row>
    <row r="771" spans="4:4" x14ac:dyDescent="0.25">
      <c r="D771" s="6"/>
    </row>
    <row r="772" spans="4:4" x14ac:dyDescent="0.25">
      <c r="D772" s="6"/>
    </row>
    <row r="773" spans="4:4" x14ac:dyDescent="0.25">
      <c r="D773" s="6"/>
    </row>
    <row r="774" spans="4:4" x14ac:dyDescent="0.25">
      <c r="D774" s="6"/>
    </row>
    <row r="775" spans="4:4" x14ac:dyDescent="0.25">
      <c r="D775" s="6"/>
    </row>
    <row r="776" spans="4:4" x14ac:dyDescent="0.25">
      <c r="D776" s="6"/>
    </row>
    <row r="777" spans="4:4" x14ac:dyDescent="0.25">
      <c r="D777" s="6"/>
    </row>
    <row r="778" spans="4:4" x14ac:dyDescent="0.25">
      <c r="D778" s="6"/>
    </row>
    <row r="779" spans="4:4" x14ac:dyDescent="0.25">
      <c r="D779" s="6"/>
    </row>
    <row r="780" spans="4:4" x14ac:dyDescent="0.25">
      <c r="D780" s="6"/>
    </row>
    <row r="781" spans="4:4" x14ac:dyDescent="0.25">
      <c r="D781" s="6"/>
    </row>
    <row r="782" spans="4:4" x14ac:dyDescent="0.25">
      <c r="D782" s="6"/>
    </row>
    <row r="783" spans="4:4" x14ac:dyDescent="0.25">
      <c r="D783" s="6"/>
    </row>
    <row r="784" spans="4:4" x14ac:dyDescent="0.25">
      <c r="D784" s="6"/>
    </row>
    <row r="785" spans="4:4" x14ac:dyDescent="0.25">
      <c r="D785" s="6"/>
    </row>
    <row r="786" spans="4:4" x14ac:dyDescent="0.25">
      <c r="D786" s="6"/>
    </row>
    <row r="787" spans="4:4" x14ac:dyDescent="0.25">
      <c r="D787" s="6"/>
    </row>
    <row r="788" spans="4:4" x14ac:dyDescent="0.25">
      <c r="D788" s="6"/>
    </row>
    <row r="789" spans="4:4" x14ac:dyDescent="0.25">
      <c r="D789" s="6"/>
    </row>
    <row r="790" spans="4:4" x14ac:dyDescent="0.25">
      <c r="D790" s="6"/>
    </row>
    <row r="791" spans="4:4" x14ac:dyDescent="0.25">
      <c r="D791" s="6"/>
    </row>
    <row r="792" spans="4:4" x14ac:dyDescent="0.25">
      <c r="D792" s="6"/>
    </row>
    <row r="793" spans="4:4" x14ac:dyDescent="0.25">
      <c r="D793" s="6"/>
    </row>
    <row r="794" spans="4:4" x14ac:dyDescent="0.25">
      <c r="D794" s="6"/>
    </row>
    <row r="795" spans="4:4" x14ac:dyDescent="0.25">
      <c r="D795" s="6"/>
    </row>
    <row r="796" spans="4:4" x14ac:dyDescent="0.25">
      <c r="D796" s="6"/>
    </row>
    <row r="797" spans="4:4" x14ac:dyDescent="0.25">
      <c r="D797" s="6"/>
    </row>
    <row r="798" spans="4:4" x14ac:dyDescent="0.25">
      <c r="D798" s="6"/>
    </row>
    <row r="799" spans="4:4" x14ac:dyDescent="0.25">
      <c r="D799" s="6"/>
    </row>
    <row r="800" spans="4:4" x14ac:dyDescent="0.25">
      <c r="D800" s="6"/>
    </row>
    <row r="801" spans="4:4" x14ac:dyDescent="0.25">
      <c r="D801" s="6"/>
    </row>
    <row r="802" spans="4:4" x14ac:dyDescent="0.25">
      <c r="D802" s="6"/>
    </row>
    <row r="803" spans="4:4" x14ac:dyDescent="0.25">
      <c r="D803" s="6"/>
    </row>
    <row r="804" spans="4:4" x14ac:dyDescent="0.25">
      <c r="D804" s="6"/>
    </row>
    <row r="805" spans="4:4" x14ac:dyDescent="0.25">
      <c r="D805" s="6"/>
    </row>
    <row r="806" spans="4:4" x14ac:dyDescent="0.25">
      <c r="D806" s="6"/>
    </row>
    <row r="807" spans="4:4" x14ac:dyDescent="0.25">
      <c r="D807" s="6"/>
    </row>
    <row r="808" spans="4:4" x14ac:dyDescent="0.25">
      <c r="D808" s="6"/>
    </row>
    <row r="809" spans="4:4" x14ac:dyDescent="0.25">
      <c r="D809" s="6"/>
    </row>
    <row r="810" spans="4:4" x14ac:dyDescent="0.25">
      <c r="D810" s="6"/>
    </row>
    <row r="811" spans="4:4" x14ac:dyDescent="0.25">
      <c r="D811" s="6"/>
    </row>
    <row r="812" spans="4:4" x14ac:dyDescent="0.25">
      <c r="D812" s="6"/>
    </row>
    <row r="813" spans="4:4" x14ac:dyDescent="0.25">
      <c r="D813" s="6"/>
    </row>
    <row r="814" spans="4:4" x14ac:dyDescent="0.25">
      <c r="D814" s="6"/>
    </row>
    <row r="815" spans="4:4" x14ac:dyDescent="0.25">
      <c r="D815" s="6"/>
    </row>
    <row r="816" spans="4:4" x14ac:dyDescent="0.25">
      <c r="D816" s="6"/>
    </row>
    <row r="817" spans="4:4" x14ac:dyDescent="0.25">
      <c r="D817" s="6"/>
    </row>
    <row r="818" spans="4:4" x14ac:dyDescent="0.25">
      <c r="D818" s="6"/>
    </row>
    <row r="819" spans="4:4" x14ac:dyDescent="0.25">
      <c r="D819" s="6"/>
    </row>
    <row r="820" spans="4:4" x14ac:dyDescent="0.25">
      <c r="D820" s="6"/>
    </row>
    <row r="821" spans="4:4" x14ac:dyDescent="0.25">
      <c r="D821" s="6"/>
    </row>
    <row r="822" spans="4:4" x14ac:dyDescent="0.25">
      <c r="D822" s="6"/>
    </row>
    <row r="823" spans="4:4" x14ac:dyDescent="0.25">
      <c r="D823" s="6"/>
    </row>
    <row r="824" spans="4:4" x14ac:dyDescent="0.25">
      <c r="D824" s="6"/>
    </row>
    <row r="825" spans="4:4" x14ac:dyDescent="0.25">
      <c r="D825" s="6"/>
    </row>
    <row r="826" spans="4:4" x14ac:dyDescent="0.25">
      <c r="D826" s="6"/>
    </row>
    <row r="827" spans="4:4" x14ac:dyDescent="0.25">
      <c r="D827" s="6"/>
    </row>
    <row r="828" spans="4:4" x14ac:dyDescent="0.25">
      <c r="D828" s="6"/>
    </row>
    <row r="829" spans="4:4" x14ac:dyDescent="0.25">
      <c r="D829" s="6"/>
    </row>
    <row r="830" spans="4:4" x14ac:dyDescent="0.25">
      <c r="D830" s="6"/>
    </row>
    <row r="831" spans="4:4" x14ac:dyDescent="0.25">
      <c r="D831" s="6"/>
    </row>
    <row r="832" spans="4:4" x14ac:dyDescent="0.25">
      <c r="D832" s="6"/>
    </row>
    <row r="833" spans="4:4" x14ac:dyDescent="0.25">
      <c r="D833" s="6"/>
    </row>
    <row r="834" spans="4:4" x14ac:dyDescent="0.25">
      <c r="D834" s="6"/>
    </row>
    <row r="835" spans="4:4" x14ac:dyDescent="0.25">
      <c r="D835" s="6"/>
    </row>
    <row r="836" spans="4:4" x14ac:dyDescent="0.25">
      <c r="D836" s="6"/>
    </row>
    <row r="837" spans="4:4" x14ac:dyDescent="0.25">
      <c r="D837" s="6"/>
    </row>
    <row r="838" spans="4:4" x14ac:dyDescent="0.25">
      <c r="D838" s="6"/>
    </row>
    <row r="839" spans="4:4" x14ac:dyDescent="0.25">
      <c r="D839" s="6"/>
    </row>
    <row r="840" spans="4:4" x14ac:dyDescent="0.25">
      <c r="D840" s="6"/>
    </row>
    <row r="841" spans="4:4" x14ac:dyDescent="0.25">
      <c r="D841" s="6"/>
    </row>
    <row r="842" spans="4:4" x14ac:dyDescent="0.25">
      <c r="D842" s="6"/>
    </row>
    <row r="843" spans="4:4" x14ac:dyDescent="0.25">
      <c r="D843" s="6"/>
    </row>
    <row r="844" spans="4:4" x14ac:dyDescent="0.25">
      <c r="D844" s="6"/>
    </row>
    <row r="845" spans="4:4" x14ac:dyDescent="0.25">
      <c r="D845" s="6"/>
    </row>
    <row r="846" spans="4:4" x14ac:dyDescent="0.25">
      <c r="D846" s="6"/>
    </row>
    <row r="847" spans="4:4" x14ac:dyDescent="0.25">
      <c r="D847" s="6"/>
    </row>
    <row r="848" spans="4:4" x14ac:dyDescent="0.25">
      <c r="D848" s="6"/>
    </row>
    <row r="849" spans="4:4" x14ac:dyDescent="0.25">
      <c r="D849" s="6"/>
    </row>
    <row r="850" spans="4:4" x14ac:dyDescent="0.25">
      <c r="D850" s="6"/>
    </row>
    <row r="851" spans="4:4" x14ac:dyDescent="0.25">
      <c r="D851" s="6"/>
    </row>
    <row r="852" spans="4:4" x14ac:dyDescent="0.25">
      <c r="D852" s="6"/>
    </row>
    <row r="853" spans="4:4" x14ac:dyDescent="0.25">
      <c r="D853" s="6"/>
    </row>
    <row r="854" spans="4:4" x14ac:dyDescent="0.25">
      <c r="D854" s="6"/>
    </row>
    <row r="855" spans="4:4" x14ac:dyDescent="0.25">
      <c r="D855" s="6"/>
    </row>
    <row r="856" spans="4:4" x14ac:dyDescent="0.25">
      <c r="D856" s="6"/>
    </row>
    <row r="857" spans="4:4" x14ac:dyDescent="0.25">
      <c r="D857" s="6"/>
    </row>
    <row r="858" spans="4:4" x14ac:dyDescent="0.25">
      <c r="D858" s="6"/>
    </row>
    <row r="859" spans="4:4" x14ac:dyDescent="0.25">
      <c r="D859" s="6"/>
    </row>
    <row r="860" spans="4:4" x14ac:dyDescent="0.25">
      <c r="D860" s="6"/>
    </row>
    <row r="861" spans="4:4" x14ac:dyDescent="0.25">
      <c r="D861" s="6"/>
    </row>
    <row r="862" spans="4:4" x14ac:dyDescent="0.25">
      <c r="D862" s="6"/>
    </row>
    <row r="863" spans="4:4" x14ac:dyDescent="0.25">
      <c r="D863" s="6"/>
    </row>
    <row r="864" spans="4:4" x14ac:dyDescent="0.25">
      <c r="D864" s="6"/>
    </row>
    <row r="865" spans="4:4" x14ac:dyDescent="0.25">
      <c r="D865" s="6"/>
    </row>
    <row r="866" spans="4:4" x14ac:dyDescent="0.25">
      <c r="D866" s="6"/>
    </row>
    <row r="867" spans="4:4" x14ac:dyDescent="0.25">
      <c r="D867" s="6"/>
    </row>
    <row r="868" spans="4:4" x14ac:dyDescent="0.25">
      <c r="D868" s="6"/>
    </row>
    <row r="869" spans="4:4" x14ac:dyDescent="0.25">
      <c r="D869" s="6"/>
    </row>
    <row r="870" spans="4:4" x14ac:dyDescent="0.25">
      <c r="D870" s="6"/>
    </row>
    <row r="871" spans="4:4" x14ac:dyDescent="0.25">
      <c r="D871" s="6"/>
    </row>
    <row r="872" spans="4:4" x14ac:dyDescent="0.25">
      <c r="D872" s="6"/>
    </row>
    <row r="873" spans="4:4" x14ac:dyDescent="0.25">
      <c r="D873" s="6"/>
    </row>
    <row r="874" spans="4:4" x14ac:dyDescent="0.25">
      <c r="D874" s="6"/>
    </row>
    <row r="875" spans="4:4" x14ac:dyDescent="0.25">
      <c r="D875" s="6"/>
    </row>
    <row r="876" spans="4:4" x14ac:dyDescent="0.25">
      <c r="D876" s="6"/>
    </row>
    <row r="877" spans="4:4" x14ac:dyDescent="0.25">
      <c r="D877" s="6"/>
    </row>
    <row r="878" spans="4:4" x14ac:dyDescent="0.25">
      <c r="D878" s="6"/>
    </row>
    <row r="879" spans="4:4" x14ac:dyDescent="0.25">
      <c r="D879" s="6"/>
    </row>
    <row r="880" spans="4:4" x14ac:dyDescent="0.25">
      <c r="D880" s="6"/>
    </row>
    <row r="881" spans="4:4" x14ac:dyDescent="0.25">
      <c r="D881" s="6"/>
    </row>
    <row r="882" spans="4:4" x14ac:dyDescent="0.25">
      <c r="D882" s="6"/>
    </row>
    <row r="883" spans="4:4" x14ac:dyDescent="0.25">
      <c r="D883" s="6"/>
    </row>
    <row r="884" spans="4:4" x14ac:dyDescent="0.25">
      <c r="D884" s="6"/>
    </row>
    <row r="885" spans="4:4" x14ac:dyDescent="0.25">
      <c r="D885" s="6"/>
    </row>
    <row r="886" spans="4:4" x14ac:dyDescent="0.25">
      <c r="D886" s="6"/>
    </row>
    <row r="887" spans="4:4" x14ac:dyDescent="0.25">
      <c r="D887" s="6"/>
    </row>
    <row r="888" spans="4:4" x14ac:dyDescent="0.25">
      <c r="D888" s="6"/>
    </row>
    <row r="889" spans="4:4" x14ac:dyDescent="0.25">
      <c r="D889" s="6"/>
    </row>
    <row r="890" spans="4:4" x14ac:dyDescent="0.25">
      <c r="D890" s="6"/>
    </row>
    <row r="891" spans="4:4" x14ac:dyDescent="0.25">
      <c r="D891" s="6"/>
    </row>
    <row r="892" spans="4:4" x14ac:dyDescent="0.25">
      <c r="D892" s="6"/>
    </row>
    <row r="893" spans="4:4" x14ac:dyDescent="0.25">
      <c r="D893" s="6"/>
    </row>
    <row r="894" spans="4:4" x14ac:dyDescent="0.25">
      <c r="D894" s="6"/>
    </row>
    <row r="895" spans="4:4" x14ac:dyDescent="0.25">
      <c r="D895" s="6"/>
    </row>
    <row r="896" spans="4:4" x14ac:dyDescent="0.25">
      <c r="D896" s="6"/>
    </row>
    <row r="897" spans="4:4" x14ac:dyDescent="0.25">
      <c r="D897" s="6"/>
    </row>
    <row r="898" spans="4:4" x14ac:dyDescent="0.25">
      <c r="D898" s="6"/>
    </row>
    <row r="899" spans="4:4" x14ac:dyDescent="0.25">
      <c r="D899" s="6"/>
    </row>
    <row r="900" spans="4:4" x14ac:dyDescent="0.25">
      <c r="D900" s="6"/>
    </row>
    <row r="901" spans="4:4" x14ac:dyDescent="0.25">
      <c r="D901" s="6"/>
    </row>
    <row r="902" spans="4:4" x14ac:dyDescent="0.25">
      <c r="D902" s="6"/>
    </row>
    <row r="903" spans="4:4" x14ac:dyDescent="0.25">
      <c r="D903" s="6"/>
    </row>
    <row r="904" spans="4:4" x14ac:dyDescent="0.25">
      <c r="D904" s="6"/>
    </row>
    <row r="905" spans="4:4" x14ac:dyDescent="0.25">
      <c r="D905" s="6"/>
    </row>
    <row r="906" spans="4:4" x14ac:dyDescent="0.25">
      <c r="D906" s="6"/>
    </row>
    <row r="907" spans="4:4" x14ac:dyDescent="0.25">
      <c r="D907" s="6"/>
    </row>
    <row r="908" spans="4:4" x14ac:dyDescent="0.25">
      <c r="D908" s="6"/>
    </row>
    <row r="909" spans="4:4" x14ac:dyDescent="0.25">
      <c r="D909" s="6"/>
    </row>
    <row r="910" spans="4:4" x14ac:dyDescent="0.25">
      <c r="D910" s="6"/>
    </row>
    <row r="911" spans="4:4" x14ac:dyDescent="0.25">
      <c r="D911" s="6"/>
    </row>
    <row r="912" spans="4:4" x14ac:dyDescent="0.25">
      <c r="D912" s="6"/>
    </row>
    <row r="913" spans="4:4" x14ac:dyDescent="0.25">
      <c r="D913" s="6"/>
    </row>
    <row r="914" spans="4:4" x14ac:dyDescent="0.25">
      <c r="D914" s="6"/>
    </row>
    <row r="915" spans="4:4" x14ac:dyDescent="0.25">
      <c r="D915" s="6"/>
    </row>
    <row r="916" spans="4:4" x14ac:dyDescent="0.25">
      <c r="D916" s="6"/>
    </row>
    <row r="917" spans="4:4" x14ac:dyDescent="0.25">
      <c r="D917" s="6"/>
    </row>
    <row r="918" spans="4:4" x14ac:dyDescent="0.25">
      <c r="D918" s="6"/>
    </row>
    <row r="919" spans="4:4" x14ac:dyDescent="0.25">
      <c r="D919" s="6"/>
    </row>
    <row r="920" spans="4:4" x14ac:dyDescent="0.25">
      <c r="D920" s="6"/>
    </row>
    <row r="921" spans="4:4" x14ac:dyDescent="0.25">
      <c r="D921" s="6"/>
    </row>
    <row r="922" spans="4:4" x14ac:dyDescent="0.25">
      <c r="D922" s="6"/>
    </row>
    <row r="923" spans="4:4" x14ac:dyDescent="0.25">
      <c r="D923" s="6"/>
    </row>
    <row r="924" spans="4:4" x14ac:dyDescent="0.25">
      <c r="D924" s="6"/>
    </row>
    <row r="925" spans="4:4" x14ac:dyDescent="0.25">
      <c r="D925" s="6"/>
    </row>
    <row r="926" spans="4:4" x14ac:dyDescent="0.25">
      <c r="D926" s="6"/>
    </row>
    <row r="927" spans="4:4" x14ac:dyDescent="0.25">
      <c r="D927" s="6"/>
    </row>
    <row r="928" spans="4:4" x14ac:dyDescent="0.25">
      <c r="D928" s="6"/>
    </row>
    <row r="929" spans="4:4" x14ac:dyDescent="0.25">
      <c r="D929" s="6"/>
    </row>
    <row r="930" spans="4:4" x14ac:dyDescent="0.25">
      <c r="D930" s="6"/>
    </row>
    <row r="931" spans="4:4" x14ac:dyDescent="0.25">
      <c r="D931" s="6"/>
    </row>
    <row r="932" spans="4:4" x14ac:dyDescent="0.25">
      <c r="D932" s="6"/>
    </row>
    <row r="933" spans="4:4" x14ac:dyDescent="0.25">
      <c r="D933" s="6"/>
    </row>
    <row r="934" spans="4:4" x14ac:dyDescent="0.25">
      <c r="D934" s="6"/>
    </row>
    <row r="935" spans="4:4" x14ac:dyDescent="0.25">
      <c r="D935" s="6"/>
    </row>
    <row r="936" spans="4:4" x14ac:dyDescent="0.25">
      <c r="D936" s="6"/>
    </row>
    <row r="937" spans="4:4" x14ac:dyDescent="0.25">
      <c r="D937" s="6"/>
    </row>
    <row r="938" spans="4:4" x14ac:dyDescent="0.25">
      <c r="D938" s="6"/>
    </row>
    <row r="939" spans="4:4" x14ac:dyDescent="0.25">
      <c r="D939" s="6"/>
    </row>
    <row r="940" spans="4:4" x14ac:dyDescent="0.25">
      <c r="D940" s="6"/>
    </row>
    <row r="941" spans="4:4" x14ac:dyDescent="0.25">
      <c r="D941" s="6"/>
    </row>
    <row r="942" spans="4:4" x14ac:dyDescent="0.25">
      <c r="D942" s="6"/>
    </row>
    <row r="943" spans="4:4" x14ac:dyDescent="0.25">
      <c r="D943" s="6"/>
    </row>
    <row r="944" spans="4:4" x14ac:dyDescent="0.25">
      <c r="D944" s="6"/>
    </row>
    <row r="945" spans="4:4" x14ac:dyDescent="0.25">
      <c r="D945" s="6"/>
    </row>
    <row r="946" spans="4:4" x14ac:dyDescent="0.25">
      <c r="D946" s="6"/>
    </row>
    <row r="947" spans="4:4" x14ac:dyDescent="0.25">
      <c r="D947" s="6"/>
    </row>
    <row r="948" spans="4:4" x14ac:dyDescent="0.25">
      <c r="D948" s="6"/>
    </row>
    <row r="949" spans="4:4" x14ac:dyDescent="0.25">
      <c r="D949" s="6"/>
    </row>
    <row r="950" spans="4:4" x14ac:dyDescent="0.25">
      <c r="D950" s="6"/>
    </row>
    <row r="951" spans="4:4" x14ac:dyDescent="0.25">
      <c r="D951" s="6"/>
    </row>
    <row r="952" spans="4:4" x14ac:dyDescent="0.25">
      <c r="D952" s="6"/>
    </row>
    <row r="953" spans="4:4" x14ac:dyDescent="0.25">
      <c r="D953" s="6"/>
    </row>
    <row r="954" spans="4:4" x14ac:dyDescent="0.25">
      <c r="D954" s="6"/>
    </row>
    <row r="955" spans="4:4" x14ac:dyDescent="0.25">
      <c r="D955" s="6"/>
    </row>
    <row r="956" spans="4:4" x14ac:dyDescent="0.25">
      <c r="D956" s="6"/>
    </row>
    <row r="957" spans="4:4" x14ac:dyDescent="0.25">
      <c r="D957" s="6"/>
    </row>
    <row r="958" spans="4:4" x14ac:dyDescent="0.25">
      <c r="D958" s="6"/>
    </row>
    <row r="959" spans="4:4" x14ac:dyDescent="0.25">
      <c r="D959" s="6"/>
    </row>
    <row r="960" spans="4:4" x14ac:dyDescent="0.25">
      <c r="D960" s="6"/>
    </row>
    <row r="961" spans="4:4" x14ac:dyDescent="0.25">
      <c r="D961" s="6"/>
    </row>
    <row r="962" spans="4:4" x14ac:dyDescent="0.25">
      <c r="D962" s="6"/>
    </row>
    <row r="963" spans="4:4" x14ac:dyDescent="0.25">
      <c r="D963" s="6"/>
    </row>
    <row r="964" spans="4:4" x14ac:dyDescent="0.25">
      <c r="D964" s="6"/>
    </row>
    <row r="965" spans="4:4" x14ac:dyDescent="0.25">
      <c r="D965" s="6"/>
    </row>
    <row r="966" spans="4:4" x14ac:dyDescent="0.25">
      <c r="D966" s="6"/>
    </row>
    <row r="967" spans="4:4" x14ac:dyDescent="0.25">
      <c r="D967" s="6"/>
    </row>
    <row r="968" spans="4:4" x14ac:dyDescent="0.25">
      <c r="D968" s="6"/>
    </row>
    <row r="969" spans="4:4" x14ac:dyDescent="0.25">
      <c r="D969" s="6"/>
    </row>
    <row r="970" spans="4:4" x14ac:dyDescent="0.25">
      <c r="D970" s="6"/>
    </row>
    <row r="971" spans="4:4" x14ac:dyDescent="0.25">
      <c r="D971" s="6"/>
    </row>
    <row r="972" spans="4:4" x14ac:dyDescent="0.25">
      <c r="D972" s="6"/>
    </row>
    <row r="973" spans="4:4" x14ac:dyDescent="0.25">
      <c r="D973" s="6"/>
    </row>
    <row r="974" spans="4:4" x14ac:dyDescent="0.25">
      <c r="D974" s="6"/>
    </row>
    <row r="975" spans="4:4" x14ac:dyDescent="0.25">
      <c r="D975" s="6"/>
    </row>
    <row r="976" spans="4:4" x14ac:dyDescent="0.25">
      <c r="D976" s="6"/>
    </row>
    <row r="977" spans="4:4" x14ac:dyDescent="0.25">
      <c r="D977" s="6"/>
    </row>
    <row r="978" spans="4:4" x14ac:dyDescent="0.25">
      <c r="D978" s="6"/>
    </row>
    <row r="979" spans="4:4" x14ac:dyDescent="0.25">
      <c r="D979" s="6"/>
    </row>
    <row r="980" spans="4:4" x14ac:dyDescent="0.25">
      <c r="D980" s="6"/>
    </row>
    <row r="981" spans="4:4" x14ac:dyDescent="0.25">
      <c r="D981" s="6"/>
    </row>
    <row r="982" spans="4:4" x14ac:dyDescent="0.25">
      <c r="D982" s="6"/>
    </row>
    <row r="983" spans="4:4" x14ac:dyDescent="0.25">
      <c r="D983" s="6"/>
    </row>
    <row r="984" spans="4:4" x14ac:dyDescent="0.25">
      <c r="D984" s="6"/>
    </row>
    <row r="985" spans="4:4" x14ac:dyDescent="0.25">
      <c r="D985" s="6"/>
    </row>
    <row r="986" spans="4:4" x14ac:dyDescent="0.25">
      <c r="D986" s="6"/>
    </row>
    <row r="987" spans="4:4" x14ac:dyDescent="0.25">
      <c r="D987" s="6"/>
    </row>
    <row r="988" spans="4:4" x14ac:dyDescent="0.25">
      <c r="D988" s="6"/>
    </row>
    <row r="989" spans="4:4" x14ac:dyDescent="0.25">
      <c r="D989" s="6"/>
    </row>
    <row r="990" spans="4:4" x14ac:dyDescent="0.25">
      <c r="D990" s="6"/>
    </row>
    <row r="991" spans="4:4" x14ac:dyDescent="0.25">
      <c r="D991" s="6"/>
    </row>
    <row r="992" spans="4:4" x14ac:dyDescent="0.25">
      <c r="D992" s="6"/>
    </row>
    <row r="993" spans="4:4" x14ac:dyDescent="0.25">
      <c r="D993" s="6"/>
    </row>
    <row r="994" spans="4:4" x14ac:dyDescent="0.25">
      <c r="D994" s="6"/>
    </row>
    <row r="995" spans="4:4" x14ac:dyDescent="0.25">
      <c r="D995" s="6"/>
    </row>
    <row r="996" spans="4:4" x14ac:dyDescent="0.25">
      <c r="D996" s="6"/>
    </row>
    <row r="997" spans="4:4" x14ac:dyDescent="0.25">
      <c r="D997" s="6"/>
    </row>
    <row r="998" spans="4:4" x14ac:dyDescent="0.25">
      <c r="D998" s="6"/>
    </row>
    <row r="999" spans="4:4" x14ac:dyDescent="0.25">
      <c r="D999" s="6"/>
    </row>
    <row r="1000" spans="4:4" x14ac:dyDescent="0.25">
      <c r="D1000" s="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baseColWidth="10" defaultColWidth="12.5703125" defaultRowHeight="15" customHeight="1" x14ac:dyDescent="0.25"/>
  <cols>
    <col min="1" max="1" width="38.5703125" customWidth="1"/>
    <col min="2" max="2" width="30.85546875" customWidth="1"/>
    <col min="3" max="3" width="38.5703125" customWidth="1"/>
    <col min="4" max="4" width="10.5703125" customWidth="1"/>
    <col min="5" max="5" width="50.85546875" customWidth="1"/>
    <col min="6" max="6" width="38.5703125" customWidth="1"/>
    <col min="7" max="7" width="27.42578125" customWidth="1"/>
    <col min="8" max="26" width="10.5703125" customWidth="1"/>
  </cols>
  <sheetData>
    <row r="1" spans="1:3" ht="14.25" customHeight="1" x14ac:dyDescent="0.25"/>
    <row r="2" spans="1:3" ht="14.25" customHeight="1" x14ac:dyDescent="0.25"/>
    <row r="3" spans="1:3" ht="14.25" customHeight="1" x14ac:dyDescent="0.25"/>
    <row r="4" spans="1:3" ht="14.25" customHeight="1" x14ac:dyDescent="0.25"/>
    <row r="5" spans="1:3" ht="14.25" customHeight="1" x14ac:dyDescent="0.25">
      <c r="A5" s="7" t="s">
        <v>1805</v>
      </c>
      <c r="B5" s="7" t="s">
        <v>1806</v>
      </c>
      <c r="C5" s="7" t="s">
        <v>1807</v>
      </c>
    </row>
    <row r="6" spans="1:3" ht="14.25" customHeight="1" x14ac:dyDescent="0.25">
      <c r="A6" s="26" t="s">
        <v>394</v>
      </c>
      <c r="B6" s="2">
        <v>7</v>
      </c>
      <c r="C6" s="8">
        <v>1118440892</v>
      </c>
    </row>
    <row r="7" spans="1:3" ht="14.25" customHeight="1" x14ac:dyDescent="0.25">
      <c r="A7" s="26" t="s">
        <v>52</v>
      </c>
      <c r="B7" s="2">
        <v>19</v>
      </c>
      <c r="C7" s="8">
        <v>1125388262</v>
      </c>
    </row>
    <row r="8" spans="1:3" ht="14.25" customHeight="1" x14ac:dyDescent="0.25">
      <c r="A8" s="26" t="s">
        <v>114</v>
      </c>
      <c r="B8" s="2">
        <v>16</v>
      </c>
      <c r="C8" s="8">
        <v>1491229086</v>
      </c>
    </row>
    <row r="9" spans="1:3" ht="14.25" customHeight="1" x14ac:dyDescent="0.25">
      <c r="A9" s="26" t="s">
        <v>181</v>
      </c>
      <c r="B9" s="2">
        <v>2</v>
      </c>
      <c r="C9" s="8">
        <v>154269639</v>
      </c>
    </row>
    <row r="10" spans="1:3" ht="14.25" customHeight="1" x14ac:dyDescent="0.25">
      <c r="A10" s="26" t="s">
        <v>230</v>
      </c>
      <c r="B10" s="2">
        <v>1</v>
      </c>
      <c r="C10" s="8">
        <v>7000000</v>
      </c>
    </row>
    <row r="11" spans="1:3" ht="14.25" customHeight="1" x14ac:dyDescent="0.25">
      <c r="A11" s="26" t="s">
        <v>1808</v>
      </c>
      <c r="B11" s="2">
        <v>45</v>
      </c>
      <c r="C11" s="8">
        <v>3896327879</v>
      </c>
    </row>
    <row r="12" spans="1:3" ht="14.25" customHeight="1" x14ac:dyDescent="0.25"/>
    <row r="13" spans="1:3" ht="14.25" customHeight="1" x14ac:dyDescent="0.25"/>
    <row r="14" spans="1:3" ht="14.25" customHeight="1" x14ac:dyDescent="0.25"/>
    <row r="15" spans="1:3" ht="14.25" customHeight="1" x14ac:dyDescent="0.25"/>
    <row r="16" spans="1:3" ht="14.25" customHeight="1" x14ac:dyDescent="0.25"/>
    <row r="17" spans="1:6" ht="14.25" customHeight="1" x14ac:dyDescent="0.25"/>
    <row r="18" spans="1:6" ht="14.25" customHeight="1" x14ac:dyDescent="0.25"/>
    <row r="19" spans="1:6" ht="14.25" customHeight="1" x14ac:dyDescent="0.25"/>
    <row r="20" spans="1:6" ht="14.25" customHeight="1" x14ac:dyDescent="0.25"/>
    <row r="21" spans="1:6" ht="14.25" customHeight="1" x14ac:dyDescent="0.25"/>
    <row r="22" spans="1:6" ht="14.25" customHeight="1" x14ac:dyDescent="0.25"/>
    <row r="23" spans="1:6" ht="14.25" customHeight="1" x14ac:dyDescent="0.25"/>
    <row r="24" spans="1:6" ht="14.25" customHeight="1" x14ac:dyDescent="0.25">
      <c r="A24" s="7" t="s">
        <v>1805</v>
      </c>
      <c r="B24" s="7" t="s">
        <v>1806</v>
      </c>
    </row>
    <row r="25" spans="1:6" ht="14.25" customHeight="1" x14ac:dyDescent="0.25">
      <c r="A25" s="26" t="s">
        <v>28</v>
      </c>
      <c r="B25" s="2">
        <v>45</v>
      </c>
    </row>
    <row r="26" spans="1:6" ht="14.25" customHeight="1" x14ac:dyDescent="0.25">
      <c r="E26" s="7" t="s">
        <v>1805</v>
      </c>
      <c r="F26" s="7" t="s">
        <v>1807</v>
      </c>
    </row>
    <row r="27" spans="1:6" ht="14.25" customHeight="1" x14ac:dyDescent="0.25">
      <c r="E27" s="26" t="s">
        <v>394</v>
      </c>
      <c r="F27" s="8">
        <v>1118440892</v>
      </c>
    </row>
    <row r="28" spans="1:6" ht="14.25" customHeight="1" x14ac:dyDescent="0.25">
      <c r="E28" s="26" t="s">
        <v>52</v>
      </c>
      <c r="F28" s="8">
        <v>1125388262</v>
      </c>
    </row>
    <row r="29" spans="1:6" ht="14.25" customHeight="1" x14ac:dyDescent="0.25">
      <c r="E29" s="26" t="s">
        <v>114</v>
      </c>
      <c r="F29" s="8">
        <v>1491229086</v>
      </c>
    </row>
    <row r="30" spans="1:6" ht="14.25" customHeight="1" x14ac:dyDescent="0.25">
      <c r="A30" s="7" t="s">
        <v>1805</v>
      </c>
      <c r="B30" s="7" t="s">
        <v>1806</v>
      </c>
      <c r="C30" s="7" t="s">
        <v>1807</v>
      </c>
      <c r="E30" s="26" t="s">
        <v>181</v>
      </c>
      <c r="F30" s="8">
        <v>154269639</v>
      </c>
    </row>
    <row r="31" spans="1:6" ht="14.25" customHeight="1" x14ac:dyDescent="0.25">
      <c r="A31" s="26" t="s">
        <v>28</v>
      </c>
      <c r="B31" s="2">
        <v>45</v>
      </c>
      <c r="C31" s="8">
        <v>3896327879</v>
      </c>
      <c r="E31" s="26" t="s">
        <v>230</v>
      </c>
      <c r="F31" s="8">
        <v>7000000</v>
      </c>
    </row>
    <row r="32" spans="1:6" ht="14.25" customHeight="1" x14ac:dyDescent="0.25">
      <c r="E32" s="26" t="s">
        <v>1808</v>
      </c>
      <c r="F32" s="8">
        <v>3896327879</v>
      </c>
    </row>
    <row r="33" spans="1:1" ht="14.25" customHeight="1" x14ac:dyDescent="0.25"/>
    <row r="34" spans="1:1" ht="14.25" customHeight="1" x14ac:dyDescent="0.25"/>
    <row r="35" spans="1:1" ht="14.25" customHeight="1" x14ac:dyDescent="0.25"/>
    <row r="36" spans="1:1" ht="14.25" customHeight="1" x14ac:dyDescent="0.25">
      <c r="A36" s="7" t="s">
        <v>1807</v>
      </c>
    </row>
    <row r="37" spans="1:1" ht="14.25" customHeight="1" x14ac:dyDescent="0.25">
      <c r="A37" s="8">
        <v>3896327879</v>
      </c>
    </row>
    <row r="38" spans="1:1" ht="14.25" customHeight="1" x14ac:dyDescent="0.25"/>
    <row r="39" spans="1:1" ht="14.25" customHeight="1" x14ac:dyDescent="0.25"/>
    <row r="40" spans="1:1" ht="14.25" customHeight="1" x14ac:dyDescent="0.25"/>
    <row r="41" spans="1:1" ht="14.25" customHeight="1" x14ac:dyDescent="0.25"/>
    <row r="42" spans="1:1" ht="14.25" customHeight="1" x14ac:dyDescent="0.25"/>
    <row r="43" spans="1:1" ht="14.25" customHeight="1" x14ac:dyDescent="0.25"/>
    <row r="44" spans="1:1" ht="14.25" customHeight="1" x14ac:dyDescent="0.25"/>
    <row r="45" spans="1:1" ht="14.25" customHeight="1" x14ac:dyDescent="0.25"/>
    <row r="46" spans="1:1" ht="14.25" customHeight="1" x14ac:dyDescent="0.25"/>
    <row r="47" spans="1:1" ht="14.25" customHeight="1" x14ac:dyDescent="0.25"/>
    <row r="48" spans="1:1" ht="14.25" customHeight="1" x14ac:dyDescent="0.25"/>
    <row r="49" spans="7:7" ht="14.25" customHeight="1" x14ac:dyDescent="0.25"/>
    <row r="50" spans="7:7" ht="14.25" customHeight="1" x14ac:dyDescent="0.25">
      <c r="G50" s="7"/>
    </row>
    <row r="51" spans="7:7" ht="14.25" customHeight="1" x14ac:dyDescent="0.25">
      <c r="G51" s="8"/>
    </row>
    <row r="52" spans="7:7" ht="14.25" customHeight="1" x14ac:dyDescent="0.25"/>
    <row r="53" spans="7:7" ht="14.25" customHeight="1" x14ac:dyDescent="0.25"/>
    <row r="54" spans="7:7" ht="14.25" customHeight="1" x14ac:dyDescent="0.25"/>
    <row r="55" spans="7:7" ht="14.25" customHeight="1" x14ac:dyDescent="0.25"/>
    <row r="56" spans="7:7" ht="14.25" customHeight="1" x14ac:dyDescent="0.25"/>
    <row r="57" spans="7:7" ht="14.25" customHeight="1" x14ac:dyDescent="0.25"/>
    <row r="58" spans="7:7" ht="14.25" customHeight="1" x14ac:dyDescent="0.25"/>
    <row r="59" spans="7:7" ht="14.25" customHeight="1" x14ac:dyDescent="0.25"/>
    <row r="60" spans="7:7" ht="14.25" customHeight="1" x14ac:dyDescent="0.25"/>
    <row r="61" spans="7:7" ht="14.25" customHeight="1" x14ac:dyDescent="0.25"/>
    <row r="62" spans="7:7" ht="14.25" customHeight="1" x14ac:dyDescent="0.25"/>
    <row r="63" spans="7:7" ht="14.25" customHeight="1" x14ac:dyDescent="0.25"/>
    <row r="64" spans="7:7"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0"/>
  <sheetViews>
    <sheetView showGridLines="0" workbookViewId="0"/>
  </sheetViews>
  <sheetFormatPr baseColWidth="10" defaultColWidth="12.5703125" defaultRowHeight="15" customHeight="1" x14ac:dyDescent="0.25"/>
  <cols>
    <col min="1" max="1" width="27.85546875" customWidth="1"/>
    <col min="2" max="12" width="16.5703125" customWidth="1"/>
    <col min="13" max="13" width="19.42578125" customWidth="1"/>
    <col min="14" max="26" width="16.5703125" customWidth="1"/>
  </cols>
  <sheetData>
    <row r="1" spans="1:26" x14ac:dyDescent="0.25">
      <c r="A1" s="27" t="s">
        <v>1</v>
      </c>
      <c r="B1" s="28" t="s">
        <v>1809</v>
      </c>
      <c r="C1" s="28" t="s">
        <v>1810</v>
      </c>
      <c r="D1" s="28" t="s">
        <v>1811</v>
      </c>
      <c r="E1" s="28" t="s">
        <v>1812</v>
      </c>
      <c r="F1" s="28" t="s">
        <v>1813</v>
      </c>
      <c r="G1" s="28" t="s">
        <v>1814</v>
      </c>
      <c r="H1" s="28" t="s">
        <v>1815</v>
      </c>
      <c r="I1" s="28" t="s">
        <v>1816</v>
      </c>
      <c r="J1" s="28" t="s">
        <v>1817</v>
      </c>
      <c r="K1" s="28" t="s">
        <v>1818</v>
      </c>
      <c r="L1" s="28" t="s">
        <v>1819</v>
      </c>
      <c r="M1" s="28" t="s">
        <v>1820</v>
      </c>
      <c r="N1" s="27"/>
      <c r="O1" s="27"/>
      <c r="P1" s="27"/>
      <c r="Q1" s="27"/>
      <c r="R1" s="27"/>
      <c r="S1" s="27"/>
      <c r="T1" s="27"/>
      <c r="U1" s="27"/>
      <c r="V1" s="27"/>
      <c r="W1" s="27"/>
      <c r="X1" s="27"/>
      <c r="Y1" s="27"/>
      <c r="Z1" s="27"/>
    </row>
    <row r="2" spans="1:26" x14ac:dyDescent="0.25">
      <c r="A2" s="5" t="s">
        <v>1058</v>
      </c>
      <c r="B2" s="29">
        <v>907540516</v>
      </c>
      <c r="C2" s="29">
        <v>1020205983</v>
      </c>
      <c r="D2" s="29">
        <v>502628778</v>
      </c>
      <c r="E2" s="29">
        <v>395891229</v>
      </c>
      <c r="F2" s="29">
        <v>32792439</v>
      </c>
      <c r="G2" s="29">
        <v>-10219500</v>
      </c>
      <c r="H2" s="29">
        <v>43000318</v>
      </c>
      <c r="I2" s="29">
        <v>230752063</v>
      </c>
      <c r="J2" s="29">
        <v>195094683</v>
      </c>
      <c r="K2" s="29">
        <v>138990596</v>
      </c>
      <c r="L2" s="29">
        <v>17000000</v>
      </c>
      <c r="M2" s="29">
        <v>26322895</v>
      </c>
    </row>
    <row r="3" spans="1:26" x14ac:dyDescent="0.25">
      <c r="A3" s="5" t="s">
        <v>145</v>
      </c>
      <c r="B3" s="29">
        <v>455336900</v>
      </c>
      <c r="C3" s="29">
        <v>125547240</v>
      </c>
      <c r="D3" s="29">
        <v>29680312</v>
      </c>
      <c r="E3" s="29">
        <v>192000000</v>
      </c>
      <c r="F3" s="29">
        <v>-547575</v>
      </c>
      <c r="G3" s="29">
        <v>0</v>
      </c>
      <c r="H3" s="29">
        <v>-53400000</v>
      </c>
      <c r="I3" s="29">
        <v>32000000</v>
      </c>
      <c r="J3" s="29">
        <v>40289442</v>
      </c>
      <c r="K3" s="29">
        <v>36663296</v>
      </c>
      <c r="L3" s="29">
        <v>167140684</v>
      </c>
      <c r="M3" s="29">
        <v>8903677</v>
      </c>
    </row>
    <row r="4" spans="1:26" x14ac:dyDescent="0.25">
      <c r="A4" s="5" t="s">
        <v>223</v>
      </c>
      <c r="B4" s="29">
        <v>461908100</v>
      </c>
      <c r="C4" s="29">
        <v>24138850</v>
      </c>
      <c r="D4" s="29">
        <v>3675000</v>
      </c>
      <c r="E4" s="29">
        <v>88061237</v>
      </c>
      <c r="F4" s="29">
        <v>34838250</v>
      </c>
      <c r="G4" s="29">
        <v>49220000</v>
      </c>
      <c r="H4" s="29">
        <v>58795510</v>
      </c>
      <c r="I4" s="29">
        <v>212138096</v>
      </c>
      <c r="J4" s="29">
        <v>421581154</v>
      </c>
      <c r="K4" s="29">
        <v>31895568</v>
      </c>
      <c r="L4" s="29">
        <v>31463448</v>
      </c>
      <c r="M4" s="29">
        <v>23188725</v>
      </c>
    </row>
    <row r="5" spans="1:26" x14ac:dyDescent="0.25">
      <c r="A5" s="5" t="s">
        <v>320</v>
      </c>
      <c r="B5" s="29">
        <v>1108204921</v>
      </c>
      <c r="C5" s="29">
        <v>45634092</v>
      </c>
      <c r="D5" s="29">
        <v>675808222</v>
      </c>
      <c r="E5" s="29">
        <v>199832164</v>
      </c>
      <c r="F5" s="29">
        <v>59512996</v>
      </c>
      <c r="G5" s="29">
        <v>145537494</v>
      </c>
      <c r="H5" s="29">
        <v>33000000</v>
      </c>
      <c r="I5" s="29">
        <v>19674000</v>
      </c>
      <c r="J5" s="29">
        <v>979031911</v>
      </c>
      <c r="K5" s="29">
        <v>191113117</v>
      </c>
      <c r="L5" s="29">
        <v>364453795</v>
      </c>
      <c r="M5" s="29">
        <v>0</v>
      </c>
    </row>
    <row r="6" spans="1:26" x14ac:dyDescent="0.25">
      <c r="A6" s="5" t="s">
        <v>29</v>
      </c>
      <c r="B6" s="29">
        <v>459026663</v>
      </c>
      <c r="C6" s="29">
        <v>52680500</v>
      </c>
      <c r="D6" s="29">
        <v>391327258</v>
      </c>
      <c r="E6" s="29">
        <v>0</v>
      </c>
      <c r="F6" s="29">
        <v>0</v>
      </c>
      <c r="G6" s="29">
        <v>0</v>
      </c>
      <c r="H6" s="29">
        <v>0</v>
      </c>
      <c r="I6" s="29">
        <v>108158710</v>
      </c>
      <c r="J6" s="29">
        <v>133728111</v>
      </c>
      <c r="K6" s="29">
        <v>33087737</v>
      </c>
      <c r="L6" s="29">
        <v>22178647</v>
      </c>
      <c r="M6" s="29">
        <v>30679487</v>
      </c>
    </row>
    <row r="7" spans="1:26" x14ac:dyDescent="0.25">
      <c r="A7" s="5" t="s">
        <v>977</v>
      </c>
      <c r="B7" s="29">
        <v>990158134</v>
      </c>
      <c r="C7" s="29">
        <v>260348875</v>
      </c>
      <c r="D7" s="29">
        <v>-65701</v>
      </c>
      <c r="E7" s="29">
        <v>298790603</v>
      </c>
      <c r="F7" s="29">
        <v>52504838</v>
      </c>
      <c r="G7" s="29">
        <v>19288718</v>
      </c>
      <c r="H7" s="29">
        <v>1190820000</v>
      </c>
      <c r="I7" s="29">
        <v>0</v>
      </c>
      <c r="J7" s="29">
        <v>1188760055</v>
      </c>
      <c r="K7" s="29">
        <v>1500000</v>
      </c>
      <c r="L7" s="29">
        <v>1500000</v>
      </c>
      <c r="M7" s="29">
        <v>32270062</v>
      </c>
    </row>
    <row r="8" spans="1:26" x14ac:dyDescent="0.25">
      <c r="A8" s="5" t="s">
        <v>468</v>
      </c>
      <c r="B8" s="29">
        <v>1505126347.4000001</v>
      </c>
      <c r="C8" s="29">
        <v>1268617696</v>
      </c>
      <c r="D8" s="29">
        <v>163396676</v>
      </c>
      <c r="E8" s="29">
        <v>925264772</v>
      </c>
      <c r="F8" s="29">
        <v>9332560</v>
      </c>
      <c r="G8" s="29">
        <v>45894918</v>
      </c>
      <c r="H8" s="29">
        <v>207735653</v>
      </c>
      <c r="I8" s="29">
        <v>-61001221.469999999</v>
      </c>
      <c r="J8" s="29">
        <v>280114386</v>
      </c>
      <c r="K8" s="29">
        <v>587047142</v>
      </c>
      <c r="L8" s="29">
        <v>718322184</v>
      </c>
      <c r="M8" s="29">
        <v>190363406.06999999</v>
      </c>
    </row>
    <row r="9" spans="1:26" x14ac:dyDescent="0.25">
      <c r="A9" s="5" t="s">
        <v>734</v>
      </c>
      <c r="B9" s="29">
        <v>955352899</v>
      </c>
      <c r="C9" s="29">
        <v>799727130</v>
      </c>
      <c r="D9" s="29">
        <v>-10469661</v>
      </c>
      <c r="E9" s="29">
        <v>48509932</v>
      </c>
      <c r="F9" s="29">
        <v>0</v>
      </c>
      <c r="G9" s="29">
        <v>63037825</v>
      </c>
      <c r="H9" s="29">
        <v>63491022</v>
      </c>
      <c r="I9" s="29">
        <v>55520452</v>
      </c>
      <c r="J9" s="29">
        <v>198115856</v>
      </c>
      <c r="K9" s="29">
        <v>20175052</v>
      </c>
      <c r="L9" s="29">
        <v>6539493</v>
      </c>
      <c r="M9" s="29">
        <v>0</v>
      </c>
    </row>
    <row r="10" spans="1:26" x14ac:dyDescent="0.25">
      <c r="A10" s="5" t="s">
        <v>886</v>
      </c>
      <c r="B10" s="29">
        <v>1018635862</v>
      </c>
      <c r="C10" s="29">
        <v>319421455</v>
      </c>
      <c r="D10" s="29">
        <v>83656080</v>
      </c>
      <c r="E10" s="29">
        <v>-3109383</v>
      </c>
      <c r="F10" s="29">
        <v>2624892</v>
      </c>
      <c r="G10" s="29">
        <v>-55383742</v>
      </c>
      <c r="H10" s="29">
        <v>52134390</v>
      </c>
      <c r="I10" s="29">
        <v>0</v>
      </c>
      <c r="J10" s="29">
        <v>180526222</v>
      </c>
      <c r="K10" s="29">
        <v>310046072</v>
      </c>
      <c r="L10" s="29">
        <v>769730185</v>
      </c>
      <c r="M10" s="29">
        <v>1500000</v>
      </c>
    </row>
    <row r="11" spans="1:26" x14ac:dyDescent="0.25">
      <c r="A11" s="5" t="s">
        <v>645</v>
      </c>
      <c r="B11" s="29">
        <v>395918574</v>
      </c>
      <c r="C11" s="29">
        <v>294202014</v>
      </c>
      <c r="D11" s="29">
        <v>264122940</v>
      </c>
      <c r="E11" s="29">
        <v>390000000</v>
      </c>
      <c r="F11" s="29">
        <v>120926026</v>
      </c>
      <c r="G11" s="29">
        <v>18657202</v>
      </c>
      <c r="H11" s="29">
        <v>-46437468.789999999</v>
      </c>
      <c r="I11" s="29">
        <v>18186328</v>
      </c>
      <c r="J11" s="29">
        <v>461558110</v>
      </c>
      <c r="K11" s="29">
        <v>7800000</v>
      </c>
      <c r="L11" s="29">
        <v>7294610</v>
      </c>
      <c r="M11" s="29">
        <v>59927994</v>
      </c>
    </row>
    <row r="12" spans="1:26" x14ac:dyDescent="0.25">
      <c r="A12" s="5" t="s">
        <v>1506</v>
      </c>
      <c r="B12" s="29">
        <v>8257208916.3999996</v>
      </c>
      <c r="C12" s="29">
        <v>4210523835</v>
      </c>
      <c r="D12" s="29">
        <v>2103759904</v>
      </c>
      <c r="E12" s="29">
        <v>2535240554</v>
      </c>
      <c r="F12" s="29">
        <v>311984426</v>
      </c>
      <c r="G12" s="29">
        <v>276032915</v>
      </c>
      <c r="H12" s="29">
        <v>1549139424.21</v>
      </c>
      <c r="I12" s="29">
        <v>615428427.52999997</v>
      </c>
      <c r="J12" s="29">
        <v>4078799930</v>
      </c>
      <c r="K12" s="29">
        <v>1358318580</v>
      </c>
      <c r="L12" s="29">
        <v>2105623046</v>
      </c>
      <c r="M12" s="29">
        <v>373156246.06999999</v>
      </c>
    </row>
    <row r="13" spans="1:26" x14ac:dyDescent="0.25">
      <c r="B13" s="29"/>
      <c r="C13" s="29"/>
      <c r="D13" s="29"/>
      <c r="E13" s="29"/>
      <c r="F13" s="29"/>
      <c r="G13" s="29"/>
      <c r="H13" s="29"/>
      <c r="I13" s="29"/>
      <c r="J13" s="29"/>
      <c r="K13" s="29"/>
      <c r="L13" s="29"/>
      <c r="M13" s="30" t="s">
        <v>1821</v>
      </c>
      <c r="N13" s="31">
        <f>SUM(B12:M12)</f>
        <v>27775216204.209999</v>
      </c>
    </row>
    <row r="14" spans="1:26" x14ac:dyDescent="0.25">
      <c r="B14" s="29"/>
      <c r="C14" s="29"/>
      <c r="D14" s="29"/>
      <c r="E14" s="29"/>
      <c r="F14" s="29"/>
      <c r="G14" s="29"/>
      <c r="H14" s="29"/>
      <c r="I14" s="29"/>
      <c r="J14" s="29"/>
      <c r="K14" s="29"/>
      <c r="L14" s="29"/>
      <c r="M14" s="30" t="s">
        <v>1822</v>
      </c>
      <c r="N14" s="32">
        <v>28045831271</v>
      </c>
    </row>
    <row r="15" spans="1:26" x14ac:dyDescent="0.25">
      <c r="B15" s="29"/>
      <c r="C15" s="29"/>
      <c r="D15" s="29"/>
      <c r="E15" s="29"/>
      <c r="F15" s="29"/>
      <c r="G15" s="29"/>
      <c r="H15" s="29"/>
      <c r="I15" s="29"/>
      <c r="J15" s="29"/>
      <c r="K15" s="29"/>
      <c r="L15" s="29"/>
      <c r="M15" s="30" t="s">
        <v>1823</v>
      </c>
      <c r="N15" s="33">
        <f>N14-N13</f>
        <v>270615066.79000092</v>
      </c>
    </row>
    <row r="16" spans="1:26" x14ac:dyDescent="0.25">
      <c r="A16" s="53" t="s">
        <v>0</v>
      </c>
      <c r="B16" s="54" t="s">
        <v>28</v>
      </c>
      <c r="C16" s="29"/>
      <c r="D16" s="29"/>
      <c r="E16" s="29"/>
      <c r="F16" s="29"/>
      <c r="G16" s="29"/>
      <c r="H16" s="29"/>
      <c r="I16" s="29"/>
      <c r="J16" s="29"/>
      <c r="K16" s="29"/>
      <c r="L16" s="29"/>
      <c r="M16" s="29"/>
    </row>
    <row r="17" spans="1:26" x14ac:dyDescent="0.25">
      <c r="B17" s="29"/>
      <c r="C17" s="29"/>
      <c r="D17" s="29"/>
      <c r="E17" s="29"/>
      <c r="F17" s="29"/>
      <c r="G17" s="29"/>
      <c r="H17" s="29"/>
      <c r="I17" s="29"/>
      <c r="J17" s="29"/>
      <c r="K17" s="29"/>
      <c r="L17" s="29"/>
      <c r="M17" s="29"/>
    </row>
    <row r="18" spans="1:26" x14ac:dyDescent="0.25">
      <c r="A18" s="36"/>
      <c r="B18" s="37" t="s">
        <v>1824</v>
      </c>
      <c r="C18" s="38"/>
      <c r="D18" s="38"/>
      <c r="E18" s="38"/>
      <c r="F18" s="38"/>
      <c r="G18" s="38"/>
      <c r="H18" s="38"/>
      <c r="I18" s="38"/>
      <c r="J18" s="38"/>
      <c r="K18" s="38"/>
      <c r="L18" s="38"/>
      <c r="M18" s="39"/>
      <c r="N18" s="27"/>
      <c r="O18" s="27"/>
      <c r="P18" s="27"/>
      <c r="Q18" s="27"/>
      <c r="R18" s="27"/>
      <c r="S18" s="27"/>
      <c r="T18" s="27"/>
      <c r="U18" s="27"/>
      <c r="V18" s="27"/>
      <c r="W18" s="27"/>
      <c r="X18" s="27"/>
      <c r="Y18" s="27"/>
      <c r="Z18" s="27"/>
    </row>
    <row r="19" spans="1:26" x14ac:dyDescent="0.25">
      <c r="A19" s="37" t="s">
        <v>1</v>
      </c>
      <c r="B19" s="36" t="s">
        <v>1825</v>
      </c>
      <c r="C19" s="40" t="s">
        <v>1826</v>
      </c>
      <c r="D19" s="40" t="s">
        <v>1827</v>
      </c>
      <c r="E19" s="40" t="s">
        <v>1828</v>
      </c>
      <c r="F19" s="40" t="s">
        <v>1829</v>
      </c>
      <c r="G19" s="40" t="s">
        <v>1830</v>
      </c>
      <c r="H19" s="40" t="s">
        <v>1831</v>
      </c>
      <c r="I19" s="40" t="s">
        <v>1832</v>
      </c>
      <c r="J19" s="40" t="s">
        <v>1833</v>
      </c>
      <c r="K19" s="40" t="s">
        <v>1834</v>
      </c>
      <c r="L19" s="40" t="s">
        <v>1835</v>
      </c>
      <c r="M19" s="41" t="s">
        <v>1836</v>
      </c>
    </row>
    <row r="20" spans="1:26" x14ac:dyDescent="0.25">
      <c r="A20" s="36" t="s">
        <v>1058</v>
      </c>
      <c r="B20" s="42"/>
      <c r="C20" s="43">
        <v>36186483.670000002</v>
      </c>
      <c r="D20" s="43">
        <v>147285619</v>
      </c>
      <c r="E20" s="43">
        <v>221921609</v>
      </c>
      <c r="F20" s="43">
        <v>304436654</v>
      </c>
      <c r="G20" s="43">
        <v>279282129</v>
      </c>
      <c r="H20" s="43">
        <v>289077511</v>
      </c>
      <c r="I20" s="43">
        <v>286885716</v>
      </c>
      <c r="J20" s="43">
        <v>345455393</v>
      </c>
      <c r="K20" s="43">
        <v>439870303</v>
      </c>
      <c r="L20" s="43">
        <v>470534252</v>
      </c>
      <c r="M20" s="44">
        <v>679064330</v>
      </c>
    </row>
    <row r="21" spans="1:26" x14ac:dyDescent="0.25">
      <c r="A21" s="45" t="s">
        <v>145</v>
      </c>
      <c r="B21" s="46"/>
      <c r="C21" s="47">
        <v>15100000</v>
      </c>
      <c r="D21" s="47">
        <v>45152427</v>
      </c>
      <c r="E21" s="47">
        <v>49189412</v>
      </c>
      <c r="F21" s="47">
        <v>51580150</v>
      </c>
      <c r="G21" s="47">
        <v>43258317</v>
      </c>
      <c r="H21" s="47">
        <v>50580150</v>
      </c>
      <c r="I21" s="47">
        <v>107580150</v>
      </c>
      <c r="J21" s="47">
        <v>50580150</v>
      </c>
      <c r="K21" s="47">
        <v>119277725</v>
      </c>
      <c r="L21" s="47">
        <v>251869618</v>
      </c>
      <c r="M21" s="48">
        <v>258318380</v>
      </c>
    </row>
    <row r="22" spans="1:26" x14ac:dyDescent="0.25">
      <c r="A22" s="45" t="s">
        <v>223</v>
      </c>
      <c r="B22" s="46"/>
      <c r="C22" s="47">
        <v>26789429</v>
      </c>
      <c r="D22" s="47">
        <v>77537520</v>
      </c>
      <c r="E22" s="47">
        <v>84019038</v>
      </c>
      <c r="F22" s="47">
        <v>80465325</v>
      </c>
      <c r="G22" s="47">
        <v>74166200</v>
      </c>
      <c r="H22" s="47">
        <v>78326686</v>
      </c>
      <c r="I22" s="47">
        <v>87831045</v>
      </c>
      <c r="J22" s="47">
        <v>182408181</v>
      </c>
      <c r="K22" s="47">
        <v>203179385</v>
      </c>
      <c r="L22" s="47">
        <v>208845009</v>
      </c>
      <c r="M22" s="48">
        <v>351908557</v>
      </c>
    </row>
    <row r="23" spans="1:26" x14ac:dyDescent="0.25">
      <c r="A23" s="45" t="s">
        <v>320</v>
      </c>
      <c r="B23" s="46"/>
      <c r="C23" s="47">
        <v>33873623.43</v>
      </c>
      <c r="D23" s="47">
        <v>118651066</v>
      </c>
      <c r="E23" s="47">
        <v>110474466</v>
      </c>
      <c r="F23" s="47">
        <v>535074416.13</v>
      </c>
      <c r="G23" s="47">
        <v>164816796</v>
      </c>
      <c r="H23" s="47">
        <v>270942656</v>
      </c>
      <c r="I23" s="47">
        <v>319916280.36000001</v>
      </c>
      <c r="J23" s="47">
        <v>321273328</v>
      </c>
      <c r="K23" s="47">
        <v>132500708</v>
      </c>
      <c r="L23" s="47">
        <v>138573250</v>
      </c>
      <c r="M23" s="48">
        <v>1954305391.4400001</v>
      </c>
    </row>
    <row r="24" spans="1:26" x14ac:dyDescent="0.25">
      <c r="A24" s="45" t="s">
        <v>29</v>
      </c>
      <c r="B24" s="46"/>
      <c r="C24" s="47">
        <v>34576005</v>
      </c>
      <c r="D24" s="47">
        <v>64486762</v>
      </c>
      <c r="E24" s="47">
        <v>83977694</v>
      </c>
      <c r="F24" s="47">
        <v>94006762</v>
      </c>
      <c r="G24" s="47">
        <v>90807262</v>
      </c>
      <c r="H24" s="47">
        <v>65818762</v>
      </c>
      <c r="I24" s="47">
        <v>91066762</v>
      </c>
      <c r="J24" s="47">
        <v>173963228</v>
      </c>
      <c r="K24" s="47">
        <v>199242218</v>
      </c>
      <c r="L24" s="47">
        <v>134811093</v>
      </c>
      <c r="M24" s="48">
        <v>202527515</v>
      </c>
    </row>
    <row r="25" spans="1:26" x14ac:dyDescent="0.25">
      <c r="A25" s="45" t="s">
        <v>977</v>
      </c>
      <c r="B25" s="46"/>
      <c r="C25" s="47">
        <v>27132648</v>
      </c>
      <c r="D25" s="47">
        <v>104714112</v>
      </c>
      <c r="E25" s="47">
        <v>112462422</v>
      </c>
      <c r="F25" s="47">
        <v>114556422</v>
      </c>
      <c r="G25" s="47">
        <v>203654088</v>
      </c>
      <c r="H25" s="47">
        <v>122232794</v>
      </c>
      <c r="I25" s="47">
        <v>118330424</v>
      </c>
      <c r="J25" s="47">
        <v>124262162</v>
      </c>
      <c r="K25" s="47">
        <v>1310717411</v>
      </c>
      <c r="L25" s="47">
        <v>433555496</v>
      </c>
      <c r="M25" s="48">
        <v>1244193605</v>
      </c>
    </row>
    <row r="26" spans="1:26" x14ac:dyDescent="0.25">
      <c r="A26" s="45" t="s">
        <v>468</v>
      </c>
      <c r="B26" s="46">
        <v>1685912.4</v>
      </c>
      <c r="C26" s="47">
        <v>48177202</v>
      </c>
      <c r="D26" s="47">
        <v>253597835</v>
      </c>
      <c r="E26" s="47">
        <v>293666694</v>
      </c>
      <c r="F26" s="47">
        <v>318036347</v>
      </c>
      <c r="G26" s="47">
        <v>309552740</v>
      </c>
      <c r="H26" s="47">
        <v>928121466.52999997</v>
      </c>
      <c r="I26" s="47">
        <v>336774665</v>
      </c>
      <c r="J26" s="47">
        <v>426678336</v>
      </c>
      <c r="K26" s="47">
        <v>850782610.5</v>
      </c>
      <c r="L26" s="47">
        <v>531867527.5</v>
      </c>
      <c r="M26" s="48">
        <v>1541273183.0700002</v>
      </c>
    </row>
    <row r="27" spans="1:26" x14ac:dyDescent="0.25">
      <c r="A27" s="45" t="s">
        <v>734</v>
      </c>
      <c r="B27" s="46"/>
      <c r="C27" s="47">
        <v>34136921</v>
      </c>
      <c r="D27" s="47">
        <v>136653506.32999998</v>
      </c>
      <c r="E27" s="47">
        <v>159981529</v>
      </c>
      <c r="F27" s="47">
        <v>155285840</v>
      </c>
      <c r="G27" s="47">
        <v>162312289</v>
      </c>
      <c r="H27" s="47">
        <v>187807280</v>
      </c>
      <c r="I27" s="47">
        <v>160481742</v>
      </c>
      <c r="J27" s="47">
        <v>170504026</v>
      </c>
      <c r="K27" s="47">
        <v>218427358</v>
      </c>
      <c r="L27" s="47">
        <v>281202968.5</v>
      </c>
      <c r="M27" s="48">
        <v>533206540.5</v>
      </c>
    </row>
    <row r="28" spans="1:26" x14ac:dyDescent="0.25">
      <c r="A28" s="45" t="s">
        <v>886</v>
      </c>
      <c r="B28" s="46"/>
      <c r="C28" s="47">
        <v>17624570</v>
      </c>
      <c r="D28" s="47">
        <v>119486878</v>
      </c>
      <c r="E28" s="47">
        <v>135337498</v>
      </c>
      <c r="F28" s="47">
        <v>135220624</v>
      </c>
      <c r="G28" s="47">
        <v>132351078</v>
      </c>
      <c r="H28" s="47">
        <v>109096790</v>
      </c>
      <c r="I28" s="47">
        <v>139339958</v>
      </c>
      <c r="J28" s="47">
        <v>161488718</v>
      </c>
      <c r="K28" s="47">
        <v>210610863</v>
      </c>
      <c r="L28" s="47">
        <v>991329452</v>
      </c>
      <c r="M28" s="48">
        <v>665961105</v>
      </c>
    </row>
    <row r="29" spans="1:26" x14ac:dyDescent="0.25">
      <c r="A29" s="49" t="s">
        <v>645</v>
      </c>
      <c r="B29" s="50"/>
      <c r="C29" s="51">
        <v>20893137</v>
      </c>
      <c r="D29" s="51">
        <v>62821671</v>
      </c>
      <c r="E29" s="51">
        <v>75466086</v>
      </c>
      <c r="F29" s="51">
        <v>305465883.46000004</v>
      </c>
      <c r="G29" s="51">
        <v>453371582.75</v>
      </c>
      <c r="H29" s="51">
        <v>83646656</v>
      </c>
      <c r="I29" s="51">
        <v>77315170</v>
      </c>
      <c r="J29" s="51">
        <v>99807181</v>
      </c>
      <c r="K29" s="51">
        <v>125402194</v>
      </c>
      <c r="L29" s="51">
        <v>238663886</v>
      </c>
      <c r="M29" s="52">
        <v>443836423</v>
      </c>
    </row>
    <row r="30" spans="1:26" x14ac:dyDescent="0.25">
      <c r="B30" s="29"/>
      <c r="C30" s="29"/>
      <c r="D30" s="29"/>
      <c r="E30" s="29"/>
      <c r="F30" s="29"/>
      <c r="G30" s="29"/>
      <c r="H30" s="29"/>
      <c r="I30" s="29"/>
      <c r="J30" s="29"/>
      <c r="K30" s="29"/>
      <c r="L30" s="29"/>
      <c r="M30" s="30" t="s">
        <v>1821</v>
      </c>
      <c r="N30" s="31">
        <f>SUM(B29:M29)</f>
        <v>1986689870.21</v>
      </c>
    </row>
    <row r="31" spans="1:26" x14ac:dyDescent="0.25">
      <c r="B31" s="29"/>
      <c r="C31" s="29"/>
      <c r="D31" s="29"/>
      <c r="E31" s="29"/>
      <c r="F31" s="29"/>
      <c r="G31" s="29"/>
      <c r="H31" s="29"/>
      <c r="I31" s="29"/>
      <c r="J31" s="29"/>
      <c r="K31" s="29"/>
      <c r="L31" s="29"/>
      <c r="M31" s="30" t="s">
        <v>1822</v>
      </c>
      <c r="N31" s="32">
        <v>28045831271</v>
      </c>
    </row>
    <row r="32" spans="1:26" x14ac:dyDescent="0.25">
      <c r="B32" s="29"/>
      <c r="C32" s="29"/>
      <c r="D32" s="29"/>
      <c r="E32" s="29"/>
      <c r="F32" s="29"/>
      <c r="G32" s="29"/>
      <c r="H32" s="29"/>
      <c r="I32" s="29"/>
      <c r="J32" s="29"/>
      <c r="K32" s="29"/>
      <c r="L32" s="29"/>
      <c r="M32" s="30" t="s">
        <v>1823</v>
      </c>
      <c r="N32" s="33">
        <f>N31-N30</f>
        <v>26059141400.790001</v>
      </c>
    </row>
    <row r="33" spans="2:13" x14ac:dyDescent="0.25">
      <c r="B33" s="29"/>
      <c r="C33" s="29"/>
      <c r="D33" s="29"/>
      <c r="E33" s="29"/>
      <c r="F33" s="29"/>
      <c r="G33" s="29"/>
      <c r="H33" s="29"/>
      <c r="I33" s="29"/>
      <c r="J33" s="29"/>
      <c r="K33" s="29"/>
      <c r="L33" s="29"/>
      <c r="M33" s="29"/>
    </row>
    <row r="34" spans="2:13" x14ac:dyDescent="0.25">
      <c r="B34" s="29"/>
      <c r="C34" s="29"/>
      <c r="D34" s="29"/>
      <c r="E34" s="29"/>
      <c r="F34" s="29"/>
      <c r="G34" s="29"/>
      <c r="H34" s="29"/>
      <c r="I34" s="29"/>
      <c r="J34" s="29"/>
      <c r="K34" s="29"/>
      <c r="L34" s="29"/>
      <c r="M34" s="29"/>
    </row>
    <row r="35" spans="2:13" x14ac:dyDescent="0.25">
      <c r="B35" s="29"/>
      <c r="C35" s="29"/>
      <c r="D35" s="29"/>
      <c r="E35" s="29"/>
      <c r="F35" s="29"/>
      <c r="G35" s="29"/>
      <c r="H35" s="29"/>
      <c r="I35" s="29"/>
      <c r="J35" s="29"/>
      <c r="K35" s="29"/>
      <c r="L35" s="29"/>
      <c r="M35" s="29"/>
    </row>
    <row r="36" spans="2:13" x14ac:dyDescent="0.25">
      <c r="B36" s="29"/>
      <c r="C36" s="29"/>
      <c r="D36" s="29"/>
      <c r="E36" s="29"/>
      <c r="F36" s="29"/>
      <c r="G36" s="29"/>
      <c r="H36" s="29"/>
      <c r="I36" s="29"/>
      <c r="J36" s="29"/>
      <c r="K36" s="29"/>
      <c r="L36" s="29"/>
      <c r="M36" s="29"/>
    </row>
    <row r="37" spans="2:13" x14ac:dyDescent="0.25">
      <c r="B37" s="29"/>
      <c r="C37" s="29"/>
      <c r="D37" s="29"/>
      <c r="E37" s="29"/>
      <c r="F37" s="29"/>
      <c r="G37" s="29"/>
      <c r="H37" s="29"/>
      <c r="I37" s="29"/>
      <c r="J37" s="29"/>
      <c r="K37" s="29"/>
      <c r="L37" s="29"/>
      <c r="M37" s="29"/>
    </row>
    <row r="38" spans="2:13" x14ac:dyDescent="0.25">
      <c r="B38" s="29"/>
      <c r="C38" s="29"/>
      <c r="D38" s="29"/>
      <c r="E38" s="29"/>
      <c r="F38" s="29"/>
      <c r="G38" s="29"/>
      <c r="H38" s="29"/>
      <c r="I38" s="29"/>
      <c r="J38" s="29"/>
      <c r="K38" s="29"/>
      <c r="L38" s="29"/>
      <c r="M38" s="29"/>
    </row>
    <row r="39" spans="2:13" x14ac:dyDescent="0.25">
      <c r="B39" s="29"/>
      <c r="C39" s="29"/>
      <c r="D39" s="29"/>
      <c r="E39" s="29"/>
      <c r="F39" s="29"/>
      <c r="G39" s="29"/>
      <c r="H39" s="29"/>
      <c r="I39" s="29"/>
      <c r="J39" s="29"/>
      <c r="K39" s="29"/>
      <c r="L39" s="29"/>
      <c r="M39" s="29"/>
    </row>
    <row r="40" spans="2:13" x14ac:dyDescent="0.25">
      <c r="B40" s="29"/>
      <c r="C40" s="29"/>
      <c r="D40" s="29"/>
      <c r="E40" s="29"/>
      <c r="F40" s="29"/>
      <c r="G40" s="29"/>
      <c r="H40" s="29"/>
      <c r="I40" s="29"/>
      <c r="J40" s="29"/>
      <c r="K40" s="29"/>
      <c r="L40" s="29"/>
      <c r="M40" s="29"/>
    </row>
    <row r="41" spans="2:13" x14ac:dyDescent="0.25">
      <c r="B41" s="29"/>
      <c r="C41" s="29"/>
      <c r="D41" s="29"/>
      <c r="E41" s="29"/>
      <c r="F41" s="29"/>
      <c r="G41" s="29"/>
      <c r="H41" s="29"/>
      <c r="I41" s="29"/>
      <c r="J41" s="29"/>
      <c r="K41" s="29"/>
      <c r="L41" s="29"/>
      <c r="M41" s="29"/>
    </row>
    <row r="42" spans="2:13" x14ac:dyDescent="0.25">
      <c r="B42" s="29"/>
      <c r="C42" s="29"/>
      <c r="D42" s="29"/>
      <c r="E42" s="29"/>
      <c r="F42" s="29"/>
      <c r="G42" s="29"/>
      <c r="H42" s="29"/>
      <c r="I42" s="29"/>
      <c r="J42" s="29"/>
      <c r="K42" s="29"/>
      <c r="L42" s="29"/>
      <c r="M42" s="29"/>
    </row>
    <row r="43" spans="2:13" x14ac:dyDescent="0.25">
      <c r="B43" s="29"/>
      <c r="C43" s="29"/>
      <c r="D43" s="29"/>
      <c r="E43" s="29"/>
      <c r="F43" s="29"/>
      <c r="G43" s="29"/>
      <c r="H43" s="29"/>
      <c r="I43" s="29"/>
      <c r="J43" s="29"/>
      <c r="K43" s="29"/>
      <c r="L43" s="29"/>
      <c r="M43" s="29"/>
    </row>
    <row r="44" spans="2:13" x14ac:dyDescent="0.25">
      <c r="B44" s="29"/>
      <c r="C44" s="29"/>
      <c r="D44" s="29"/>
      <c r="E44" s="29"/>
      <c r="F44" s="29"/>
      <c r="G44" s="29"/>
      <c r="H44" s="29"/>
      <c r="I44" s="29"/>
      <c r="J44" s="29"/>
      <c r="K44" s="29"/>
      <c r="L44" s="29"/>
      <c r="M44" s="29"/>
    </row>
    <row r="45" spans="2:13" x14ac:dyDescent="0.25">
      <c r="B45" s="29"/>
      <c r="C45" s="29"/>
      <c r="D45" s="29"/>
      <c r="E45" s="29"/>
      <c r="F45" s="29"/>
      <c r="G45" s="29"/>
      <c r="H45" s="29"/>
      <c r="I45" s="29"/>
      <c r="J45" s="29"/>
      <c r="K45" s="29"/>
      <c r="L45" s="29"/>
      <c r="M45" s="29"/>
    </row>
    <row r="46" spans="2:13" x14ac:dyDescent="0.25">
      <c r="B46" s="29"/>
      <c r="C46" s="29"/>
      <c r="D46" s="29"/>
      <c r="E46" s="29"/>
      <c r="F46" s="29"/>
      <c r="G46" s="29"/>
      <c r="H46" s="29"/>
      <c r="I46" s="29"/>
      <c r="J46" s="29"/>
      <c r="K46" s="29"/>
      <c r="L46" s="29"/>
      <c r="M46" s="29"/>
    </row>
    <row r="47" spans="2:13" x14ac:dyDescent="0.25">
      <c r="B47" s="29"/>
      <c r="C47" s="29"/>
      <c r="D47" s="29"/>
      <c r="E47" s="29"/>
      <c r="F47" s="29"/>
      <c r="G47" s="29"/>
      <c r="H47" s="29"/>
      <c r="I47" s="29"/>
      <c r="J47" s="29"/>
      <c r="K47" s="29"/>
      <c r="L47" s="29"/>
      <c r="M47" s="29"/>
    </row>
    <row r="48" spans="2:13" x14ac:dyDescent="0.25">
      <c r="B48" s="29"/>
      <c r="C48" s="29"/>
      <c r="D48" s="29"/>
      <c r="E48" s="29"/>
      <c r="F48" s="29"/>
      <c r="G48" s="29"/>
      <c r="H48" s="29"/>
      <c r="I48" s="29"/>
      <c r="J48" s="29"/>
      <c r="K48" s="29"/>
      <c r="L48" s="29"/>
      <c r="M48" s="29"/>
    </row>
    <row r="49" spans="2:13" x14ac:dyDescent="0.25">
      <c r="B49" s="29"/>
      <c r="C49" s="29"/>
      <c r="D49" s="29"/>
      <c r="E49" s="29"/>
      <c r="F49" s="29"/>
      <c r="G49" s="29"/>
      <c r="H49" s="29"/>
      <c r="I49" s="29"/>
      <c r="J49" s="29"/>
      <c r="K49" s="29"/>
      <c r="L49" s="29"/>
      <c r="M49" s="29"/>
    </row>
    <row r="50" spans="2:13" x14ac:dyDescent="0.25">
      <c r="B50" s="29"/>
      <c r="C50" s="29"/>
      <c r="D50" s="29"/>
      <c r="E50" s="29"/>
      <c r="F50" s="29"/>
      <c r="G50" s="29"/>
      <c r="H50" s="29"/>
      <c r="I50" s="29"/>
      <c r="J50" s="29"/>
      <c r="K50" s="29"/>
      <c r="L50" s="29"/>
      <c r="M50" s="29"/>
    </row>
    <row r="51" spans="2:13" x14ac:dyDescent="0.25">
      <c r="B51" s="29"/>
      <c r="C51" s="29"/>
      <c r="D51" s="29"/>
      <c r="E51" s="29"/>
      <c r="F51" s="29"/>
      <c r="G51" s="29"/>
      <c r="H51" s="29"/>
      <c r="I51" s="29"/>
      <c r="J51" s="29"/>
      <c r="K51" s="29"/>
      <c r="L51" s="29"/>
      <c r="M51" s="29"/>
    </row>
    <row r="52" spans="2:13" x14ac:dyDescent="0.25">
      <c r="B52" s="29"/>
      <c r="C52" s="29"/>
      <c r="D52" s="29"/>
      <c r="E52" s="29"/>
      <c r="F52" s="29"/>
      <c r="G52" s="29"/>
      <c r="H52" s="29"/>
      <c r="I52" s="29"/>
      <c r="J52" s="29"/>
      <c r="K52" s="29"/>
      <c r="L52" s="29"/>
      <c r="M52" s="29"/>
    </row>
    <row r="53" spans="2:13" x14ac:dyDescent="0.25">
      <c r="B53" s="29"/>
      <c r="C53" s="29"/>
      <c r="D53" s="29"/>
      <c r="E53" s="29"/>
      <c r="F53" s="29"/>
      <c r="G53" s="29"/>
      <c r="H53" s="29"/>
      <c r="I53" s="29"/>
      <c r="J53" s="29"/>
      <c r="K53" s="29"/>
      <c r="L53" s="29"/>
      <c r="M53" s="29"/>
    </row>
    <row r="54" spans="2:13" x14ac:dyDescent="0.25">
      <c r="B54" s="29"/>
      <c r="C54" s="29"/>
      <c r="D54" s="29"/>
      <c r="E54" s="29"/>
      <c r="F54" s="29"/>
      <c r="G54" s="29"/>
      <c r="H54" s="29"/>
      <c r="I54" s="29"/>
      <c r="J54" s="29"/>
      <c r="K54" s="29"/>
      <c r="L54" s="29"/>
      <c r="M54" s="29"/>
    </row>
    <row r="55" spans="2:13" x14ac:dyDescent="0.25">
      <c r="B55" s="29"/>
      <c r="C55" s="29"/>
      <c r="D55" s="29"/>
      <c r="E55" s="29"/>
      <c r="F55" s="29"/>
      <c r="G55" s="29"/>
      <c r="H55" s="29"/>
      <c r="I55" s="29"/>
      <c r="J55" s="29"/>
      <c r="K55" s="29"/>
      <c r="L55" s="29"/>
      <c r="M55" s="29"/>
    </row>
    <row r="56" spans="2:13" x14ac:dyDescent="0.25">
      <c r="B56" s="29"/>
      <c r="C56" s="29"/>
      <c r="D56" s="29"/>
      <c r="E56" s="29"/>
      <c r="F56" s="29"/>
      <c r="G56" s="29"/>
      <c r="H56" s="29"/>
      <c r="I56" s="29"/>
      <c r="J56" s="29"/>
      <c r="K56" s="29"/>
      <c r="L56" s="29"/>
      <c r="M56" s="29"/>
    </row>
    <row r="57" spans="2:13" x14ac:dyDescent="0.25">
      <c r="B57" s="29"/>
      <c r="C57" s="29"/>
      <c r="D57" s="29"/>
      <c r="E57" s="29"/>
      <c r="F57" s="29"/>
      <c r="G57" s="29"/>
      <c r="H57" s="29"/>
      <c r="I57" s="29"/>
      <c r="J57" s="29"/>
      <c r="K57" s="29"/>
      <c r="L57" s="29"/>
      <c r="M57" s="29"/>
    </row>
    <row r="58" spans="2:13" x14ac:dyDescent="0.25">
      <c r="B58" s="29"/>
      <c r="C58" s="29"/>
      <c r="D58" s="29"/>
      <c r="E58" s="29"/>
      <c r="F58" s="29"/>
      <c r="G58" s="29"/>
      <c r="H58" s="29"/>
      <c r="I58" s="29"/>
      <c r="J58" s="29"/>
      <c r="K58" s="29"/>
      <c r="L58" s="29"/>
      <c r="M58" s="29"/>
    </row>
    <row r="59" spans="2:13" x14ac:dyDescent="0.25">
      <c r="B59" s="29"/>
      <c r="C59" s="29"/>
      <c r="D59" s="29"/>
      <c r="E59" s="29"/>
      <c r="F59" s="29"/>
      <c r="G59" s="29"/>
      <c r="H59" s="29"/>
      <c r="I59" s="29"/>
      <c r="J59" s="29"/>
      <c r="K59" s="29"/>
      <c r="L59" s="29"/>
      <c r="M59" s="29"/>
    </row>
    <row r="60" spans="2:13" x14ac:dyDescent="0.25">
      <c r="B60" s="29"/>
      <c r="C60" s="29"/>
      <c r="D60" s="29"/>
      <c r="E60" s="29"/>
      <c r="F60" s="29"/>
      <c r="G60" s="29"/>
      <c r="H60" s="29"/>
      <c r="I60" s="29"/>
      <c r="J60" s="29"/>
      <c r="K60" s="29"/>
      <c r="L60" s="29"/>
      <c r="M60" s="29"/>
    </row>
    <row r="61" spans="2:13" x14ac:dyDescent="0.25">
      <c r="B61" s="29"/>
      <c r="C61" s="29"/>
      <c r="D61" s="29"/>
      <c r="E61" s="29"/>
      <c r="F61" s="29"/>
      <c r="G61" s="29"/>
      <c r="H61" s="29"/>
      <c r="I61" s="29"/>
      <c r="J61" s="29"/>
      <c r="K61" s="29"/>
      <c r="L61" s="29"/>
      <c r="M61" s="29"/>
    </row>
    <row r="62" spans="2:13" x14ac:dyDescent="0.25">
      <c r="B62" s="29"/>
      <c r="C62" s="29"/>
      <c r="D62" s="29"/>
      <c r="E62" s="29"/>
      <c r="F62" s="29"/>
      <c r="G62" s="29"/>
      <c r="H62" s="29"/>
      <c r="I62" s="29"/>
      <c r="J62" s="29"/>
      <c r="K62" s="29"/>
      <c r="L62" s="29"/>
      <c r="M62" s="29"/>
    </row>
    <row r="63" spans="2:13" x14ac:dyDescent="0.25">
      <c r="B63" s="29"/>
      <c r="C63" s="29"/>
      <c r="D63" s="29"/>
      <c r="E63" s="29"/>
      <c r="F63" s="29"/>
      <c r="G63" s="29"/>
      <c r="H63" s="29"/>
      <c r="I63" s="29"/>
      <c r="J63" s="29"/>
      <c r="K63" s="29"/>
      <c r="L63" s="29"/>
      <c r="M63" s="29"/>
    </row>
    <row r="64" spans="2:13" x14ac:dyDescent="0.25">
      <c r="B64" s="29"/>
      <c r="C64" s="29"/>
      <c r="D64" s="29"/>
      <c r="E64" s="29"/>
      <c r="F64" s="29"/>
      <c r="G64" s="29"/>
      <c r="H64" s="29"/>
      <c r="I64" s="29"/>
      <c r="J64" s="29"/>
      <c r="K64" s="29"/>
      <c r="L64" s="29"/>
      <c r="M64" s="29"/>
    </row>
    <row r="65" spans="2:13" x14ac:dyDescent="0.25">
      <c r="B65" s="29"/>
      <c r="C65" s="29"/>
      <c r="D65" s="29"/>
      <c r="E65" s="29"/>
      <c r="F65" s="29"/>
      <c r="G65" s="29"/>
      <c r="H65" s="29"/>
      <c r="I65" s="29"/>
      <c r="J65" s="29"/>
      <c r="K65" s="29"/>
      <c r="L65" s="29"/>
      <c r="M65" s="29"/>
    </row>
    <row r="66" spans="2:13" x14ac:dyDescent="0.25">
      <c r="B66" s="29"/>
      <c r="C66" s="29"/>
      <c r="D66" s="29"/>
      <c r="E66" s="29"/>
      <c r="F66" s="29"/>
      <c r="G66" s="29"/>
      <c r="H66" s="29"/>
      <c r="I66" s="29"/>
      <c r="J66" s="29"/>
      <c r="K66" s="29"/>
      <c r="L66" s="29"/>
      <c r="M66" s="29"/>
    </row>
    <row r="67" spans="2:13" x14ac:dyDescent="0.25">
      <c r="B67" s="29"/>
      <c r="C67" s="29"/>
      <c r="D67" s="29"/>
      <c r="E67" s="29"/>
      <c r="F67" s="29"/>
      <c r="G67" s="29"/>
      <c r="H67" s="29"/>
      <c r="I67" s="29"/>
      <c r="J67" s="29"/>
      <c r="K67" s="29"/>
      <c r="L67" s="29"/>
      <c r="M67" s="29"/>
    </row>
    <row r="68" spans="2:13" x14ac:dyDescent="0.25">
      <c r="B68" s="29"/>
      <c r="C68" s="29"/>
      <c r="D68" s="29"/>
      <c r="E68" s="29"/>
      <c r="F68" s="29"/>
      <c r="G68" s="29"/>
      <c r="H68" s="29"/>
      <c r="I68" s="29"/>
      <c r="J68" s="29"/>
      <c r="K68" s="29"/>
      <c r="L68" s="29"/>
      <c r="M68" s="29"/>
    </row>
    <row r="69" spans="2:13" x14ac:dyDescent="0.25">
      <c r="B69" s="29"/>
      <c r="C69" s="29"/>
      <c r="D69" s="29"/>
      <c r="E69" s="29"/>
      <c r="F69" s="29"/>
      <c r="G69" s="29"/>
      <c r="H69" s="29"/>
      <c r="I69" s="29"/>
      <c r="J69" s="29"/>
      <c r="K69" s="29"/>
      <c r="L69" s="29"/>
      <c r="M69" s="29"/>
    </row>
    <row r="70" spans="2:13" x14ac:dyDescent="0.25">
      <c r="B70" s="29"/>
      <c r="C70" s="29"/>
      <c r="D70" s="29"/>
      <c r="E70" s="29"/>
      <c r="F70" s="29"/>
      <c r="G70" s="29"/>
      <c r="H70" s="29"/>
      <c r="I70" s="29"/>
      <c r="J70" s="29"/>
      <c r="K70" s="29"/>
      <c r="L70" s="29"/>
      <c r="M70" s="29"/>
    </row>
    <row r="71" spans="2:13" x14ac:dyDescent="0.25">
      <c r="B71" s="29"/>
      <c r="C71" s="29"/>
      <c r="D71" s="29"/>
      <c r="E71" s="29"/>
      <c r="F71" s="29"/>
      <c r="G71" s="29"/>
      <c r="H71" s="29"/>
      <c r="I71" s="29"/>
      <c r="J71" s="29"/>
      <c r="K71" s="29"/>
      <c r="L71" s="29"/>
      <c r="M71" s="29"/>
    </row>
    <row r="72" spans="2:13" x14ac:dyDescent="0.25">
      <c r="B72" s="29"/>
      <c r="C72" s="29"/>
      <c r="D72" s="29"/>
      <c r="E72" s="29"/>
      <c r="F72" s="29"/>
      <c r="G72" s="29"/>
      <c r="H72" s="29"/>
      <c r="I72" s="29"/>
      <c r="J72" s="29"/>
      <c r="K72" s="29"/>
      <c r="L72" s="29"/>
      <c r="M72" s="29"/>
    </row>
    <row r="73" spans="2:13" x14ac:dyDescent="0.25">
      <c r="B73" s="29"/>
      <c r="C73" s="29"/>
      <c r="D73" s="29"/>
      <c r="E73" s="29"/>
      <c r="F73" s="29"/>
      <c r="G73" s="29"/>
      <c r="H73" s="29"/>
      <c r="I73" s="29"/>
      <c r="J73" s="29"/>
      <c r="K73" s="29"/>
      <c r="L73" s="29"/>
      <c r="M73" s="29"/>
    </row>
    <row r="74" spans="2:13" x14ac:dyDescent="0.25">
      <c r="B74" s="29"/>
      <c r="C74" s="29"/>
      <c r="D74" s="29"/>
      <c r="E74" s="29"/>
      <c r="F74" s="29"/>
      <c r="G74" s="29"/>
      <c r="H74" s="29"/>
      <c r="I74" s="29"/>
      <c r="J74" s="29"/>
      <c r="K74" s="29"/>
      <c r="L74" s="29"/>
      <c r="M74" s="29"/>
    </row>
    <row r="75" spans="2:13" x14ac:dyDescent="0.25">
      <c r="B75" s="29"/>
      <c r="C75" s="29"/>
      <c r="D75" s="29"/>
      <c r="E75" s="29"/>
      <c r="F75" s="29"/>
      <c r="G75" s="29"/>
      <c r="H75" s="29"/>
      <c r="I75" s="29"/>
      <c r="J75" s="29"/>
      <c r="K75" s="29"/>
      <c r="L75" s="29"/>
      <c r="M75" s="29"/>
    </row>
    <row r="76" spans="2:13" x14ac:dyDescent="0.25">
      <c r="B76" s="29"/>
      <c r="C76" s="29"/>
      <c r="D76" s="29"/>
      <c r="E76" s="29"/>
      <c r="F76" s="29"/>
      <c r="G76" s="29"/>
      <c r="H76" s="29"/>
      <c r="I76" s="29"/>
      <c r="J76" s="29"/>
      <c r="K76" s="29"/>
      <c r="L76" s="29"/>
      <c r="M76" s="29"/>
    </row>
    <row r="77" spans="2:13" x14ac:dyDescent="0.25">
      <c r="B77" s="29"/>
      <c r="C77" s="29"/>
      <c r="D77" s="29"/>
      <c r="E77" s="29"/>
      <c r="F77" s="29"/>
      <c r="G77" s="29"/>
      <c r="H77" s="29"/>
      <c r="I77" s="29"/>
      <c r="J77" s="29"/>
      <c r="K77" s="29"/>
      <c r="L77" s="29"/>
      <c r="M77" s="29"/>
    </row>
    <row r="78" spans="2:13" x14ac:dyDescent="0.25">
      <c r="B78" s="29"/>
      <c r="C78" s="29"/>
      <c r="D78" s="29"/>
      <c r="E78" s="29"/>
      <c r="F78" s="29"/>
      <c r="G78" s="29"/>
      <c r="H78" s="29"/>
      <c r="I78" s="29"/>
      <c r="J78" s="29"/>
      <c r="K78" s="29"/>
      <c r="L78" s="29"/>
      <c r="M78" s="29"/>
    </row>
    <row r="79" spans="2:13" x14ac:dyDescent="0.25">
      <c r="B79" s="29"/>
      <c r="C79" s="29"/>
      <c r="D79" s="29"/>
      <c r="E79" s="29"/>
      <c r="F79" s="29"/>
      <c r="G79" s="29"/>
      <c r="H79" s="29"/>
      <c r="I79" s="29"/>
      <c r="J79" s="29"/>
      <c r="K79" s="29"/>
      <c r="L79" s="29"/>
      <c r="M79" s="29"/>
    </row>
    <row r="80" spans="2:13" x14ac:dyDescent="0.25">
      <c r="B80" s="29"/>
      <c r="C80" s="29"/>
      <c r="D80" s="29"/>
      <c r="E80" s="29"/>
      <c r="F80" s="29"/>
      <c r="G80" s="29"/>
      <c r="H80" s="29"/>
      <c r="I80" s="29"/>
      <c r="J80" s="29"/>
      <c r="K80" s="29"/>
      <c r="L80" s="29"/>
      <c r="M80" s="29"/>
    </row>
    <row r="81" spans="2:13" x14ac:dyDescent="0.25">
      <c r="B81" s="29"/>
      <c r="C81" s="29"/>
      <c r="D81" s="29"/>
      <c r="E81" s="29"/>
      <c r="F81" s="29"/>
      <c r="G81" s="29"/>
      <c r="H81" s="29"/>
      <c r="I81" s="29"/>
      <c r="J81" s="29"/>
      <c r="K81" s="29"/>
      <c r="L81" s="29"/>
      <c r="M81" s="29"/>
    </row>
    <row r="82" spans="2:13" x14ac:dyDescent="0.25">
      <c r="B82" s="29"/>
      <c r="C82" s="29"/>
      <c r="D82" s="29"/>
      <c r="E82" s="29"/>
      <c r="F82" s="29"/>
      <c r="G82" s="29"/>
      <c r="H82" s="29"/>
      <c r="I82" s="29"/>
      <c r="J82" s="29"/>
      <c r="K82" s="29"/>
      <c r="L82" s="29"/>
      <c r="M82" s="29"/>
    </row>
    <row r="83" spans="2:13" x14ac:dyDescent="0.25">
      <c r="B83" s="29"/>
      <c r="C83" s="29"/>
      <c r="D83" s="29"/>
      <c r="E83" s="29"/>
      <c r="F83" s="29"/>
      <c r="G83" s="29"/>
      <c r="H83" s="29"/>
      <c r="I83" s="29"/>
      <c r="J83" s="29"/>
      <c r="K83" s="29"/>
      <c r="L83" s="29"/>
      <c r="M83" s="29"/>
    </row>
    <row r="84" spans="2:13" x14ac:dyDescent="0.25">
      <c r="B84" s="29"/>
      <c r="C84" s="29"/>
      <c r="D84" s="29"/>
      <c r="E84" s="29"/>
      <c r="F84" s="29"/>
      <c r="G84" s="29"/>
      <c r="H84" s="29"/>
      <c r="I84" s="29"/>
      <c r="J84" s="29"/>
      <c r="K84" s="29"/>
      <c r="L84" s="29"/>
      <c r="M84" s="29"/>
    </row>
    <row r="85" spans="2:13" x14ac:dyDescent="0.25">
      <c r="B85" s="29"/>
      <c r="C85" s="29"/>
      <c r="D85" s="29"/>
      <c r="E85" s="29"/>
      <c r="F85" s="29"/>
      <c r="G85" s="29"/>
      <c r="H85" s="29"/>
      <c r="I85" s="29"/>
      <c r="J85" s="29"/>
      <c r="K85" s="29"/>
      <c r="L85" s="29"/>
      <c r="M85" s="29"/>
    </row>
    <row r="86" spans="2:13" x14ac:dyDescent="0.25">
      <c r="B86" s="29"/>
      <c r="C86" s="29"/>
      <c r="D86" s="29"/>
      <c r="E86" s="29"/>
      <c r="F86" s="29"/>
      <c r="G86" s="29"/>
      <c r="H86" s="29"/>
      <c r="I86" s="29"/>
      <c r="J86" s="29"/>
      <c r="K86" s="29"/>
      <c r="L86" s="29"/>
      <c r="M86" s="29"/>
    </row>
    <row r="87" spans="2:13" x14ac:dyDescent="0.25">
      <c r="B87" s="29"/>
      <c r="C87" s="29"/>
      <c r="D87" s="29"/>
      <c r="E87" s="29"/>
      <c r="F87" s="29"/>
      <c r="G87" s="29"/>
      <c r="H87" s="29"/>
      <c r="I87" s="29"/>
      <c r="J87" s="29"/>
      <c r="K87" s="29"/>
      <c r="L87" s="29"/>
      <c r="M87" s="29"/>
    </row>
    <row r="88" spans="2:13" x14ac:dyDescent="0.25">
      <c r="B88" s="29"/>
      <c r="C88" s="29"/>
      <c r="D88" s="29"/>
      <c r="E88" s="29"/>
      <c r="F88" s="29"/>
      <c r="G88" s="29"/>
      <c r="H88" s="29"/>
      <c r="I88" s="29"/>
      <c r="J88" s="29"/>
      <c r="K88" s="29"/>
      <c r="L88" s="29"/>
      <c r="M88" s="29"/>
    </row>
    <row r="89" spans="2:13" x14ac:dyDescent="0.25">
      <c r="B89" s="29"/>
      <c r="C89" s="29"/>
      <c r="D89" s="29"/>
      <c r="E89" s="29"/>
      <c r="F89" s="29"/>
      <c r="G89" s="29"/>
      <c r="H89" s="29"/>
      <c r="I89" s="29"/>
      <c r="J89" s="29"/>
      <c r="K89" s="29"/>
      <c r="L89" s="29"/>
      <c r="M89" s="29"/>
    </row>
    <row r="90" spans="2:13" x14ac:dyDescent="0.25">
      <c r="B90" s="29"/>
      <c r="C90" s="29"/>
      <c r="D90" s="29"/>
      <c r="E90" s="29"/>
      <c r="F90" s="29"/>
      <c r="G90" s="29"/>
      <c r="H90" s="29"/>
      <c r="I90" s="29"/>
      <c r="J90" s="29"/>
      <c r="K90" s="29"/>
      <c r="L90" s="29"/>
      <c r="M90" s="29"/>
    </row>
    <row r="91" spans="2:13" x14ac:dyDescent="0.25">
      <c r="B91" s="29"/>
      <c r="C91" s="29"/>
      <c r="D91" s="29"/>
      <c r="E91" s="29"/>
      <c r="F91" s="29"/>
      <c r="G91" s="29"/>
      <c r="H91" s="29"/>
      <c r="I91" s="29"/>
      <c r="J91" s="29"/>
      <c r="K91" s="29"/>
      <c r="L91" s="29"/>
      <c r="M91" s="29"/>
    </row>
    <row r="92" spans="2:13" x14ac:dyDescent="0.25">
      <c r="B92" s="29"/>
      <c r="C92" s="29"/>
      <c r="D92" s="29"/>
      <c r="E92" s="29"/>
      <c r="F92" s="29"/>
      <c r="G92" s="29"/>
      <c r="H92" s="29"/>
      <c r="I92" s="29"/>
      <c r="J92" s="29"/>
      <c r="K92" s="29"/>
      <c r="L92" s="29"/>
      <c r="M92" s="29"/>
    </row>
    <row r="93" spans="2:13" x14ac:dyDescent="0.25">
      <c r="B93" s="29"/>
      <c r="C93" s="29"/>
      <c r="D93" s="29"/>
      <c r="E93" s="29"/>
      <c r="F93" s="29"/>
      <c r="G93" s="29"/>
      <c r="H93" s="29"/>
      <c r="I93" s="29"/>
      <c r="J93" s="29"/>
      <c r="K93" s="29"/>
      <c r="L93" s="29"/>
      <c r="M93" s="29"/>
    </row>
    <row r="94" spans="2:13" x14ac:dyDescent="0.25">
      <c r="B94" s="29"/>
      <c r="C94" s="29"/>
      <c r="D94" s="29"/>
      <c r="E94" s="29"/>
      <c r="F94" s="29"/>
      <c r="G94" s="29"/>
      <c r="H94" s="29"/>
      <c r="I94" s="29"/>
      <c r="J94" s="29"/>
      <c r="K94" s="29"/>
      <c r="L94" s="29"/>
      <c r="M94" s="29"/>
    </row>
    <row r="95" spans="2:13" x14ac:dyDescent="0.25">
      <c r="B95" s="29"/>
      <c r="C95" s="29"/>
      <c r="D95" s="29"/>
      <c r="E95" s="29"/>
      <c r="F95" s="29"/>
      <c r="G95" s="29"/>
      <c r="H95" s="29"/>
      <c r="I95" s="29"/>
      <c r="J95" s="29"/>
      <c r="K95" s="29"/>
      <c r="L95" s="29"/>
      <c r="M95" s="29"/>
    </row>
    <row r="96" spans="2:13" x14ac:dyDescent="0.25">
      <c r="B96" s="29"/>
      <c r="C96" s="29"/>
      <c r="D96" s="29"/>
      <c r="E96" s="29"/>
      <c r="F96" s="29"/>
      <c r="G96" s="29"/>
      <c r="H96" s="29"/>
      <c r="I96" s="29"/>
      <c r="J96" s="29"/>
      <c r="K96" s="29"/>
      <c r="L96" s="29"/>
      <c r="M96" s="29"/>
    </row>
    <row r="97" spans="2:13" x14ac:dyDescent="0.25">
      <c r="B97" s="29"/>
      <c r="C97" s="29"/>
      <c r="D97" s="29"/>
      <c r="E97" s="29"/>
      <c r="F97" s="29"/>
      <c r="G97" s="29"/>
      <c r="H97" s="29"/>
      <c r="I97" s="29"/>
      <c r="J97" s="29"/>
      <c r="K97" s="29"/>
      <c r="L97" s="29"/>
      <c r="M97" s="29"/>
    </row>
    <row r="98" spans="2:13" x14ac:dyDescent="0.25">
      <c r="B98" s="29"/>
      <c r="C98" s="29"/>
      <c r="D98" s="29"/>
      <c r="E98" s="29"/>
      <c r="F98" s="29"/>
      <c r="G98" s="29"/>
      <c r="H98" s="29"/>
      <c r="I98" s="29"/>
      <c r="J98" s="29"/>
      <c r="K98" s="29"/>
      <c r="L98" s="29"/>
      <c r="M98" s="29"/>
    </row>
    <row r="99" spans="2:13" x14ac:dyDescent="0.25">
      <c r="B99" s="29"/>
      <c r="C99" s="29"/>
      <c r="D99" s="29"/>
      <c r="E99" s="29"/>
      <c r="F99" s="29"/>
      <c r="G99" s="29"/>
      <c r="H99" s="29"/>
      <c r="I99" s="29"/>
      <c r="J99" s="29"/>
      <c r="K99" s="29"/>
      <c r="L99" s="29"/>
      <c r="M99" s="29"/>
    </row>
    <row r="100" spans="2:13" x14ac:dyDescent="0.25">
      <c r="B100" s="29"/>
      <c r="C100" s="29"/>
      <c r="D100" s="29"/>
      <c r="E100" s="29"/>
      <c r="F100" s="29"/>
      <c r="G100" s="29"/>
      <c r="H100" s="29"/>
      <c r="I100" s="29"/>
      <c r="J100" s="29"/>
      <c r="K100" s="29"/>
      <c r="L100" s="29"/>
      <c r="M100" s="29"/>
    </row>
    <row r="101" spans="2:13" x14ac:dyDescent="0.25">
      <c r="B101" s="29"/>
      <c r="C101" s="29"/>
      <c r="D101" s="29"/>
      <c r="E101" s="29"/>
      <c r="F101" s="29"/>
      <c r="G101" s="29"/>
      <c r="H101" s="29"/>
      <c r="I101" s="29"/>
      <c r="J101" s="29"/>
      <c r="K101" s="29"/>
      <c r="L101" s="29"/>
      <c r="M101" s="29"/>
    </row>
    <row r="102" spans="2:13" x14ac:dyDescent="0.25">
      <c r="B102" s="29"/>
      <c r="C102" s="29"/>
      <c r="D102" s="29"/>
      <c r="E102" s="29"/>
      <c r="F102" s="29"/>
      <c r="G102" s="29"/>
      <c r="H102" s="29"/>
      <c r="I102" s="29"/>
      <c r="J102" s="29"/>
      <c r="K102" s="29"/>
      <c r="L102" s="29"/>
      <c r="M102" s="29"/>
    </row>
    <row r="103" spans="2:13" x14ac:dyDescent="0.25">
      <c r="B103" s="29"/>
      <c r="C103" s="29"/>
      <c r="D103" s="29"/>
      <c r="E103" s="29"/>
      <c r="F103" s="29"/>
      <c r="G103" s="29"/>
      <c r="H103" s="29"/>
      <c r="I103" s="29"/>
      <c r="J103" s="29"/>
      <c r="K103" s="29"/>
      <c r="L103" s="29"/>
      <c r="M103" s="29"/>
    </row>
    <row r="104" spans="2:13" x14ac:dyDescent="0.25">
      <c r="B104" s="29"/>
      <c r="C104" s="29"/>
      <c r="D104" s="29"/>
      <c r="E104" s="29"/>
      <c r="F104" s="29"/>
      <c r="G104" s="29"/>
      <c r="H104" s="29"/>
      <c r="I104" s="29"/>
      <c r="J104" s="29"/>
      <c r="K104" s="29"/>
      <c r="L104" s="29"/>
      <c r="M104" s="29"/>
    </row>
    <row r="105" spans="2:13" x14ac:dyDescent="0.25">
      <c r="B105" s="29"/>
      <c r="C105" s="29"/>
      <c r="D105" s="29"/>
      <c r="E105" s="29"/>
      <c r="F105" s="29"/>
      <c r="G105" s="29"/>
      <c r="H105" s="29"/>
      <c r="I105" s="29"/>
      <c r="J105" s="29"/>
      <c r="K105" s="29"/>
      <c r="L105" s="29"/>
      <c r="M105" s="29"/>
    </row>
    <row r="106" spans="2:13" x14ac:dyDescent="0.25">
      <c r="B106" s="29"/>
      <c r="C106" s="29"/>
      <c r="D106" s="29"/>
      <c r="E106" s="29"/>
      <c r="F106" s="29"/>
      <c r="G106" s="29"/>
      <c r="H106" s="29"/>
      <c r="I106" s="29"/>
      <c r="J106" s="29"/>
      <c r="K106" s="29"/>
      <c r="L106" s="29"/>
      <c r="M106" s="29"/>
    </row>
    <row r="107" spans="2:13" x14ac:dyDescent="0.25">
      <c r="B107" s="29"/>
      <c r="C107" s="29"/>
      <c r="D107" s="29"/>
      <c r="E107" s="29"/>
      <c r="F107" s="29"/>
      <c r="G107" s="29"/>
      <c r="H107" s="29"/>
      <c r="I107" s="29"/>
      <c r="J107" s="29"/>
      <c r="K107" s="29"/>
      <c r="L107" s="29"/>
      <c r="M107" s="29"/>
    </row>
    <row r="108" spans="2:13" x14ac:dyDescent="0.25">
      <c r="B108" s="29"/>
      <c r="C108" s="29"/>
      <c r="D108" s="29"/>
      <c r="E108" s="29"/>
      <c r="F108" s="29"/>
      <c r="G108" s="29"/>
      <c r="H108" s="29"/>
      <c r="I108" s="29"/>
      <c r="J108" s="29"/>
      <c r="K108" s="29"/>
      <c r="L108" s="29"/>
      <c r="M108" s="29"/>
    </row>
    <row r="109" spans="2:13" x14ac:dyDescent="0.25">
      <c r="B109" s="29"/>
      <c r="C109" s="29"/>
      <c r="D109" s="29"/>
      <c r="E109" s="29"/>
      <c r="F109" s="29"/>
      <c r="G109" s="29"/>
      <c r="H109" s="29"/>
      <c r="I109" s="29"/>
      <c r="J109" s="29"/>
      <c r="K109" s="29"/>
      <c r="L109" s="29"/>
      <c r="M109" s="29"/>
    </row>
    <row r="110" spans="2:13" x14ac:dyDescent="0.25">
      <c r="B110" s="29"/>
      <c r="C110" s="29"/>
      <c r="D110" s="29"/>
      <c r="E110" s="29"/>
      <c r="F110" s="29"/>
      <c r="G110" s="29"/>
      <c r="H110" s="29"/>
      <c r="I110" s="29"/>
      <c r="J110" s="29"/>
      <c r="K110" s="29"/>
      <c r="L110" s="29"/>
      <c r="M110" s="29"/>
    </row>
    <row r="111" spans="2:13" x14ac:dyDescent="0.25">
      <c r="B111" s="29"/>
      <c r="C111" s="29"/>
      <c r="D111" s="29"/>
      <c r="E111" s="29"/>
      <c r="F111" s="29"/>
      <c r="G111" s="29"/>
      <c r="H111" s="29"/>
      <c r="I111" s="29"/>
      <c r="J111" s="29"/>
      <c r="K111" s="29"/>
      <c r="L111" s="29"/>
      <c r="M111" s="29"/>
    </row>
    <row r="112" spans="2:13" x14ac:dyDescent="0.25">
      <c r="B112" s="29"/>
      <c r="C112" s="29"/>
      <c r="D112" s="29"/>
      <c r="E112" s="29"/>
      <c r="F112" s="29"/>
      <c r="G112" s="29"/>
      <c r="H112" s="29"/>
      <c r="I112" s="29"/>
      <c r="J112" s="29"/>
      <c r="K112" s="29"/>
      <c r="L112" s="29"/>
      <c r="M112" s="29"/>
    </row>
    <row r="113" spans="2:13" x14ac:dyDescent="0.25">
      <c r="B113" s="29"/>
      <c r="C113" s="29"/>
      <c r="D113" s="29"/>
      <c r="E113" s="29"/>
      <c r="F113" s="29"/>
      <c r="G113" s="29"/>
      <c r="H113" s="29"/>
      <c r="I113" s="29"/>
      <c r="J113" s="29"/>
      <c r="K113" s="29"/>
      <c r="L113" s="29"/>
      <c r="M113" s="29"/>
    </row>
    <row r="114" spans="2:13" x14ac:dyDescent="0.25">
      <c r="B114" s="29"/>
      <c r="C114" s="29"/>
      <c r="D114" s="29"/>
      <c r="E114" s="29"/>
      <c r="F114" s="29"/>
      <c r="G114" s="29"/>
      <c r="H114" s="29"/>
      <c r="I114" s="29"/>
      <c r="J114" s="29"/>
      <c r="K114" s="29"/>
      <c r="L114" s="29"/>
      <c r="M114" s="29"/>
    </row>
    <row r="115" spans="2:13" x14ac:dyDescent="0.25">
      <c r="B115" s="29"/>
      <c r="C115" s="29"/>
      <c r="D115" s="29"/>
      <c r="E115" s="29"/>
      <c r="F115" s="29"/>
      <c r="G115" s="29"/>
      <c r="H115" s="29"/>
      <c r="I115" s="29"/>
      <c r="J115" s="29"/>
      <c r="K115" s="29"/>
      <c r="L115" s="29"/>
      <c r="M115" s="29"/>
    </row>
    <row r="116" spans="2:13" x14ac:dyDescent="0.25">
      <c r="B116" s="29"/>
      <c r="C116" s="29"/>
      <c r="D116" s="29"/>
      <c r="E116" s="29"/>
      <c r="F116" s="29"/>
      <c r="G116" s="29"/>
      <c r="H116" s="29"/>
      <c r="I116" s="29"/>
      <c r="J116" s="29"/>
      <c r="K116" s="29"/>
      <c r="L116" s="29"/>
      <c r="M116" s="29"/>
    </row>
    <row r="117" spans="2:13" x14ac:dyDescent="0.25">
      <c r="B117" s="29"/>
      <c r="C117" s="29"/>
      <c r="D117" s="29"/>
      <c r="E117" s="29"/>
      <c r="F117" s="29"/>
      <c r="G117" s="29"/>
      <c r="H117" s="29"/>
      <c r="I117" s="29"/>
      <c r="J117" s="29"/>
      <c r="K117" s="29"/>
      <c r="L117" s="29"/>
      <c r="M117" s="29"/>
    </row>
    <row r="118" spans="2:13" x14ac:dyDescent="0.25">
      <c r="B118" s="29"/>
      <c r="C118" s="29"/>
      <c r="D118" s="29"/>
      <c r="E118" s="29"/>
      <c r="F118" s="29"/>
      <c r="G118" s="29"/>
      <c r="H118" s="29"/>
      <c r="I118" s="29"/>
      <c r="J118" s="29"/>
      <c r="K118" s="29"/>
      <c r="L118" s="29"/>
      <c r="M118" s="29"/>
    </row>
    <row r="119" spans="2:13" x14ac:dyDescent="0.25">
      <c r="B119" s="29"/>
      <c r="C119" s="29"/>
      <c r="D119" s="29"/>
      <c r="E119" s="29"/>
      <c r="F119" s="29"/>
      <c r="G119" s="29"/>
      <c r="H119" s="29"/>
      <c r="I119" s="29"/>
      <c r="J119" s="29"/>
      <c r="K119" s="29"/>
      <c r="L119" s="29"/>
      <c r="M119" s="29"/>
    </row>
    <row r="120" spans="2:13" x14ac:dyDescent="0.25">
      <c r="B120" s="29"/>
      <c r="C120" s="29"/>
      <c r="D120" s="29"/>
      <c r="E120" s="29"/>
      <c r="F120" s="29"/>
      <c r="G120" s="29"/>
      <c r="H120" s="29"/>
      <c r="I120" s="29"/>
      <c r="J120" s="29"/>
      <c r="K120" s="29"/>
      <c r="L120" s="29"/>
      <c r="M120" s="29"/>
    </row>
    <row r="121" spans="2:13" x14ac:dyDescent="0.25">
      <c r="B121" s="29"/>
      <c r="C121" s="29"/>
      <c r="D121" s="29"/>
      <c r="E121" s="29"/>
      <c r="F121" s="29"/>
      <c r="G121" s="29"/>
      <c r="H121" s="29"/>
      <c r="I121" s="29"/>
      <c r="J121" s="29"/>
      <c r="K121" s="29"/>
      <c r="L121" s="29"/>
      <c r="M121" s="29"/>
    </row>
    <row r="122" spans="2:13" x14ac:dyDescent="0.25">
      <c r="B122" s="29"/>
      <c r="C122" s="29"/>
      <c r="D122" s="29"/>
      <c r="E122" s="29"/>
      <c r="F122" s="29"/>
      <c r="G122" s="29"/>
      <c r="H122" s="29"/>
      <c r="I122" s="29"/>
      <c r="J122" s="29"/>
      <c r="K122" s="29"/>
      <c r="L122" s="29"/>
      <c r="M122" s="29"/>
    </row>
    <row r="123" spans="2:13" x14ac:dyDescent="0.25">
      <c r="B123" s="29"/>
      <c r="C123" s="29"/>
      <c r="D123" s="29"/>
      <c r="E123" s="29"/>
      <c r="F123" s="29"/>
      <c r="G123" s="29"/>
      <c r="H123" s="29"/>
      <c r="I123" s="29"/>
      <c r="J123" s="29"/>
      <c r="K123" s="29"/>
      <c r="L123" s="29"/>
      <c r="M123" s="29"/>
    </row>
    <row r="124" spans="2:13" x14ac:dyDescent="0.25">
      <c r="B124" s="29"/>
      <c r="C124" s="29"/>
      <c r="D124" s="29"/>
      <c r="E124" s="29"/>
      <c r="F124" s="29"/>
      <c r="G124" s="29"/>
      <c r="H124" s="29"/>
      <c r="I124" s="29"/>
      <c r="J124" s="29"/>
      <c r="K124" s="29"/>
      <c r="L124" s="29"/>
      <c r="M124" s="29"/>
    </row>
    <row r="125" spans="2:13" x14ac:dyDescent="0.25">
      <c r="B125" s="29"/>
      <c r="C125" s="29"/>
      <c r="D125" s="29"/>
      <c r="E125" s="29"/>
      <c r="F125" s="29"/>
      <c r="G125" s="29"/>
      <c r="H125" s="29"/>
      <c r="I125" s="29"/>
      <c r="J125" s="29"/>
      <c r="K125" s="29"/>
      <c r="L125" s="29"/>
      <c r="M125" s="29"/>
    </row>
    <row r="126" spans="2:13" x14ac:dyDescent="0.25">
      <c r="B126" s="29"/>
      <c r="C126" s="29"/>
      <c r="D126" s="29"/>
      <c r="E126" s="29"/>
      <c r="F126" s="29"/>
      <c r="G126" s="29"/>
      <c r="H126" s="29"/>
      <c r="I126" s="29"/>
      <c r="J126" s="29"/>
      <c r="K126" s="29"/>
      <c r="L126" s="29"/>
      <c r="M126" s="29"/>
    </row>
    <row r="127" spans="2:13" x14ac:dyDescent="0.25">
      <c r="B127" s="29"/>
      <c r="C127" s="29"/>
      <c r="D127" s="29"/>
      <c r="E127" s="29"/>
      <c r="F127" s="29"/>
      <c r="G127" s="29"/>
      <c r="H127" s="29"/>
      <c r="I127" s="29"/>
      <c r="J127" s="29"/>
      <c r="K127" s="29"/>
      <c r="L127" s="29"/>
      <c r="M127" s="29"/>
    </row>
    <row r="128" spans="2:13" x14ac:dyDescent="0.25">
      <c r="B128" s="29"/>
      <c r="C128" s="29"/>
      <c r="D128" s="29"/>
      <c r="E128" s="29"/>
      <c r="F128" s="29"/>
      <c r="G128" s="29"/>
      <c r="H128" s="29"/>
      <c r="I128" s="29"/>
      <c r="J128" s="29"/>
      <c r="K128" s="29"/>
      <c r="L128" s="29"/>
      <c r="M128" s="29"/>
    </row>
    <row r="129" spans="2:13" x14ac:dyDescent="0.25">
      <c r="B129" s="29"/>
      <c r="C129" s="29"/>
      <c r="D129" s="29"/>
      <c r="E129" s="29"/>
      <c r="F129" s="29"/>
      <c r="G129" s="29"/>
      <c r="H129" s="29"/>
      <c r="I129" s="29"/>
      <c r="J129" s="29"/>
      <c r="K129" s="29"/>
      <c r="L129" s="29"/>
      <c r="M129" s="29"/>
    </row>
    <row r="130" spans="2:13" x14ac:dyDescent="0.25">
      <c r="B130" s="29"/>
      <c r="C130" s="29"/>
      <c r="D130" s="29"/>
      <c r="E130" s="29"/>
      <c r="F130" s="29"/>
      <c r="G130" s="29"/>
      <c r="H130" s="29"/>
      <c r="I130" s="29"/>
      <c r="J130" s="29"/>
      <c r="K130" s="29"/>
      <c r="L130" s="29"/>
      <c r="M130" s="29"/>
    </row>
    <row r="131" spans="2:13" x14ac:dyDescent="0.25">
      <c r="B131" s="29"/>
      <c r="C131" s="29"/>
      <c r="D131" s="29"/>
      <c r="E131" s="29"/>
      <c r="F131" s="29"/>
      <c r="G131" s="29"/>
      <c r="H131" s="29"/>
      <c r="I131" s="29"/>
      <c r="J131" s="29"/>
      <c r="K131" s="29"/>
      <c r="L131" s="29"/>
      <c r="M131" s="29"/>
    </row>
    <row r="132" spans="2:13" x14ac:dyDescent="0.25">
      <c r="B132" s="29"/>
      <c r="C132" s="29"/>
      <c r="D132" s="29"/>
      <c r="E132" s="29"/>
      <c r="F132" s="29"/>
      <c r="G132" s="29"/>
      <c r="H132" s="29"/>
      <c r="I132" s="29"/>
      <c r="J132" s="29"/>
      <c r="K132" s="29"/>
      <c r="L132" s="29"/>
      <c r="M132" s="29"/>
    </row>
    <row r="133" spans="2:13" x14ac:dyDescent="0.25">
      <c r="B133" s="29"/>
      <c r="C133" s="29"/>
      <c r="D133" s="29"/>
      <c r="E133" s="29"/>
      <c r="F133" s="29"/>
      <c r="G133" s="29"/>
      <c r="H133" s="29"/>
      <c r="I133" s="29"/>
      <c r="J133" s="29"/>
      <c r="K133" s="29"/>
      <c r="L133" s="29"/>
      <c r="M133" s="29"/>
    </row>
    <row r="134" spans="2:13" x14ac:dyDescent="0.25">
      <c r="B134" s="29"/>
      <c r="C134" s="29"/>
      <c r="D134" s="29"/>
      <c r="E134" s="29"/>
      <c r="F134" s="29"/>
      <c r="G134" s="29"/>
      <c r="H134" s="29"/>
      <c r="I134" s="29"/>
      <c r="J134" s="29"/>
      <c r="K134" s="29"/>
      <c r="L134" s="29"/>
      <c r="M134" s="29"/>
    </row>
    <row r="135" spans="2:13" x14ac:dyDescent="0.25">
      <c r="B135" s="29"/>
      <c r="C135" s="29"/>
      <c r="D135" s="29"/>
      <c r="E135" s="29"/>
      <c r="F135" s="29"/>
      <c r="G135" s="29"/>
      <c r="H135" s="29"/>
      <c r="I135" s="29"/>
      <c r="J135" s="29"/>
      <c r="K135" s="29"/>
      <c r="L135" s="29"/>
      <c r="M135" s="29"/>
    </row>
    <row r="136" spans="2:13" x14ac:dyDescent="0.25">
      <c r="B136" s="29"/>
      <c r="C136" s="29"/>
      <c r="D136" s="29"/>
      <c r="E136" s="29"/>
      <c r="F136" s="29"/>
      <c r="G136" s="29"/>
      <c r="H136" s="29"/>
      <c r="I136" s="29"/>
      <c r="J136" s="29"/>
      <c r="K136" s="29"/>
      <c r="L136" s="29"/>
      <c r="M136" s="29"/>
    </row>
    <row r="137" spans="2:13" x14ac:dyDescent="0.25">
      <c r="B137" s="29"/>
      <c r="C137" s="29"/>
      <c r="D137" s="29"/>
      <c r="E137" s="29"/>
      <c r="F137" s="29"/>
      <c r="G137" s="29"/>
      <c r="H137" s="29"/>
      <c r="I137" s="29"/>
      <c r="J137" s="29"/>
      <c r="K137" s="29"/>
      <c r="L137" s="29"/>
      <c r="M137" s="29"/>
    </row>
    <row r="138" spans="2:13" x14ac:dyDescent="0.25">
      <c r="B138" s="29"/>
      <c r="C138" s="29"/>
      <c r="D138" s="29"/>
      <c r="E138" s="29"/>
      <c r="F138" s="29"/>
      <c r="G138" s="29"/>
      <c r="H138" s="29"/>
      <c r="I138" s="29"/>
      <c r="J138" s="29"/>
      <c r="K138" s="29"/>
      <c r="L138" s="29"/>
      <c r="M138" s="29"/>
    </row>
    <row r="139" spans="2:13" x14ac:dyDescent="0.25">
      <c r="B139" s="29"/>
      <c r="C139" s="29"/>
      <c r="D139" s="29"/>
      <c r="E139" s="29"/>
      <c r="F139" s="29"/>
      <c r="G139" s="29"/>
      <c r="H139" s="29"/>
      <c r="I139" s="29"/>
      <c r="J139" s="29"/>
      <c r="K139" s="29"/>
      <c r="L139" s="29"/>
      <c r="M139" s="29"/>
    </row>
    <row r="140" spans="2:13" x14ac:dyDescent="0.25">
      <c r="B140" s="29"/>
      <c r="C140" s="29"/>
      <c r="D140" s="29"/>
      <c r="E140" s="29"/>
      <c r="F140" s="29"/>
      <c r="G140" s="29"/>
      <c r="H140" s="29"/>
      <c r="I140" s="29"/>
      <c r="J140" s="29"/>
      <c r="K140" s="29"/>
      <c r="L140" s="29"/>
      <c r="M140" s="29"/>
    </row>
    <row r="141" spans="2:13" x14ac:dyDescent="0.25">
      <c r="B141" s="29"/>
      <c r="C141" s="29"/>
      <c r="D141" s="29"/>
      <c r="E141" s="29"/>
      <c r="F141" s="29"/>
      <c r="G141" s="29"/>
      <c r="H141" s="29"/>
      <c r="I141" s="29"/>
      <c r="J141" s="29"/>
      <c r="K141" s="29"/>
      <c r="L141" s="29"/>
      <c r="M141" s="29"/>
    </row>
    <row r="142" spans="2:13" x14ac:dyDescent="0.25">
      <c r="B142" s="29"/>
      <c r="C142" s="29"/>
      <c r="D142" s="29"/>
      <c r="E142" s="29"/>
      <c r="F142" s="29"/>
      <c r="G142" s="29"/>
      <c r="H142" s="29"/>
      <c r="I142" s="29"/>
      <c r="J142" s="29"/>
      <c r="K142" s="29"/>
      <c r="L142" s="29"/>
      <c r="M142" s="29"/>
    </row>
    <row r="143" spans="2:13" x14ac:dyDescent="0.25">
      <c r="B143" s="29"/>
      <c r="C143" s="29"/>
      <c r="D143" s="29"/>
      <c r="E143" s="29"/>
      <c r="F143" s="29"/>
      <c r="G143" s="29"/>
      <c r="H143" s="29"/>
      <c r="I143" s="29"/>
      <c r="J143" s="29"/>
      <c r="K143" s="29"/>
      <c r="L143" s="29"/>
      <c r="M143" s="29"/>
    </row>
    <row r="144" spans="2:13" x14ac:dyDescent="0.25">
      <c r="B144" s="29"/>
      <c r="C144" s="29"/>
      <c r="D144" s="29"/>
      <c r="E144" s="29"/>
      <c r="F144" s="29"/>
      <c r="G144" s="29"/>
      <c r="H144" s="29"/>
      <c r="I144" s="29"/>
      <c r="J144" s="29"/>
      <c r="K144" s="29"/>
      <c r="L144" s="29"/>
      <c r="M144" s="29"/>
    </row>
    <row r="145" spans="2:13" x14ac:dyDescent="0.25">
      <c r="B145" s="29"/>
      <c r="C145" s="29"/>
      <c r="D145" s="29"/>
      <c r="E145" s="29"/>
      <c r="F145" s="29"/>
      <c r="G145" s="29"/>
      <c r="H145" s="29"/>
      <c r="I145" s="29"/>
      <c r="J145" s="29"/>
      <c r="K145" s="29"/>
      <c r="L145" s="29"/>
      <c r="M145" s="29"/>
    </row>
    <row r="146" spans="2:13" x14ac:dyDescent="0.25">
      <c r="B146" s="29"/>
      <c r="C146" s="29"/>
      <c r="D146" s="29"/>
      <c r="E146" s="29"/>
      <c r="F146" s="29"/>
      <c r="G146" s="29"/>
      <c r="H146" s="29"/>
      <c r="I146" s="29"/>
      <c r="J146" s="29"/>
      <c r="K146" s="29"/>
      <c r="L146" s="29"/>
      <c r="M146" s="29"/>
    </row>
    <row r="147" spans="2:13" x14ac:dyDescent="0.25">
      <c r="B147" s="29"/>
      <c r="C147" s="29"/>
      <c r="D147" s="29"/>
      <c r="E147" s="29"/>
      <c r="F147" s="29"/>
      <c r="G147" s="29"/>
      <c r="H147" s="29"/>
      <c r="I147" s="29"/>
      <c r="J147" s="29"/>
      <c r="K147" s="29"/>
      <c r="L147" s="29"/>
      <c r="M147" s="29"/>
    </row>
    <row r="148" spans="2:13" x14ac:dyDescent="0.25">
      <c r="B148" s="29"/>
      <c r="C148" s="29"/>
      <c r="D148" s="29"/>
      <c r="E148" s="29"/>
      <c r="F148" s="29"/>
      <c r="G148" s="29"/>
      <c r="H148" s="29"/>
      <c r="I148" s="29"/>
      <c r="J148" s="29"/>
      <c r="K148" s="29"/>
      <c r="L148" s="29"/>
      <c r="M148" s="29"/>
    </row>
    <row r="149" spans="2:13" x14ac:dyDescent="0.25">
      <c r="B149" s="29"/>
      <c r="C149" s="29"/>
      <c r="D149" s="29"/>
      <c r="E149" s="29"/>
      <c r="F149" s="29"/>
      <c r="G149" s="29"/>
      <c r="H149" s="29"/>
      <c r="I149" s="29"/>
      <c r="J149" s="29"/>
      <c r="K149" s="29"/>
      <c r="L149" s="29"/>
      <c r="M149" s="29"/>
    </row>
    <row r="150" spans="2:13" x14ac:dyDescent="0.25">
      <c r="B150" s="29"/>
      <c r="C150" s="29"/>
      <c r="D150" s="29"/>
      <c r="E150" s="29"/>
      <c r="F150" s="29"/>
      <c r="G150" s="29"/>
      <c r="H150" s="29"/>
      <c r="I150" s="29"/>
      <c r="J150" s="29"/>
      <c r="K150" s="29"/>
      <c r="L150" s="29"/>
      <c r="M150" s="29"/>
    </row>
    <row r="151" spans="2:13" x14ac:dyDescent="0.25">
      <c r="B151" s="29"/>
      <c r="C151" s="29"/>
      <c r="D151" s="29"/>
      <c r="E151" s="29"/>
      <c r="F151" s="29"/>
      <c r="G151" s="29"/>
      <c r="H151" s="29"/>
      <c r="I151" s="29"/>
      <c r="J151" s="29"/>
      <c r="K151" s="29"/>
      <c r="L151" s="29"/>
      <c r="M151" s="29"/>
    </row>
    <row r="152" spans="2:13" x14ac:dyDescent="0.25">
      <c r="B152" s="29"/>
      <c r="C152" s="29"/>
      <c r="D152" s="29"/>
      <c r="E152" s="29"/>
      <c r="F152" s="29"/>
      <c r="G152" s="29"/>
      <c r="H152" s="29"/>
      <c r="I152" s="29"/>
      <c r="J152" s="29"/>
      <c r="K152" s="29"/>
      <c r="L152" s="29"/>
      <c r="M152" s="29"/>
    </row>
    <row r="153" spans="2:13" x14ac:dyDescent="0.25">
      <c r="B153" s="29"/>
      <c r="C153" s="29"/>
      <c r="D153" s="29"/>
      <c r="E153" s="29"/>
      <c r="F153" s="29"/>
      <c r="G153" s="29"/>
      <c r="H153" s="29"/>
      <c r="I153" s="29"/>
      <c r="J153" s="29"/>
      <c r="K153" s="29"/>
      <c r="L153" s="29"/>
      <c r="M153" s="29"/>
    </row>
    <row r="154" spans="2:13" x14ac:dyDescent="0.25">
      <c r="B154" s="29"/>
      <c r="C154" s="29"/>
      <c r="D154" s="29"/>
      <c r="E154" s="29"/>
      <c r="F154" s="29"/>
      <c r="G154" s="29"/>
      <c r="H154" s="29"/>
      <c r="I154" s="29"/>
      <c r="J154" s="29"/>
      <c r="K154" s="29"/>
      <c r="L154" s="29"/>
      <c r="M154" s="29"/>
    </row>
    <row r="155" spans="2:13" x14ac:dyDescent="0.25">
      <c r="B155" s="29"/>
      <c r="C155" s="29"/>
      <c r="D155" s="29"/>
      <c r="E155" s="29"/>
      <c r="F155" s="29"/>
      <c r="G155" s="29"/>
      <c r="H155" s="29"/>
      <c r="I155" s="29"/>
      <c r="J155" s="29"/>
      <c r="K155" s="29"/>
      <c r="L155" s="29"/>
      <c r="M155" s="29"/>
    </row>
    <row r="156" spans="2:13" x14ac:dyDescent="0.25">
      <c r="B156" s="29"/>
      <c r="C156" s="29"/>
      <c r="D156" s="29"/>
      <c r="E156" s="29"/>
      <c r="F156" s="29"/>
      <c r="G156" s="29"/>
      <c r="H156" s="29"/>
      <c r="I156" s="29"/>
      <c r="J156" s="29"/>
      <c r="K156" s="29"/>
      <c r="L156" s="29"/>
      <c r="M156" s="29"/>
    </row>
    <row r="157" spans="2:13" x14ac:dyDescent="0.25">
      <c r="B157" s="29"/>
      <c r="C157" s="29"/>
      <c r="D157" s="29"/>
      <c r="E157" s="29"/>
      <c r="F157" s="29"/>
      <c r="G157" s="29"/>
      <c r="H157" s="29"/>
      <c r="I157" s="29"/>
      <c r="J157" s="29"/>
      <c r="K157" s="29"/>
      <c r="L157" s="29"/>
      <c r="M157" s="29"/>
    </row>
    <row r="158" spans="2:13" x14ac:dyDescent="0.25">
      <c r="B158" s="29"/>
      <c r="C158" s="29"/>
      <c r="D158" s="29"/>
      <c r="E158" s="29"/>
      <c r="F158" s="29"/>
      <c r="G158" s="29"/>
      <c r="H158" s="29"/>
      <c r="I158" s="29"/>
      <c r="J158" s="29"/>
      <c r="K158" s="29"/>
      <c r="L158" s="29"/>
      <c r="M158" s="29"/>
    </row>
    <row r="159" spans="2:13" x14ac:dyDescent="0.25">
      <c r="B159" s="29"/>
      <c r="C159" s="29"/>
      <c r="D159" s="29"/>
      <c r="E159" s="29"/>
      <c r="F159" s="29"/>
      <c r="G159" s="29"/>
      <c r="H159" s="29"/>
      <c r="I159" s="29"/>
      <c r="J159" s="29"/>
      <c r="K159" s="29"/>
      <c r="L159" s="29"/>
      <c r="M159" s="29"/>
    </row>
    <row r="160" spans="2:13" x14ac:dyDescent="0.25">
      <c r="B160" s="29"/>
      <c r="C160" s="29"/>
      <c r="D160" s="29"/>
      <c r="E160" s="29"/>
      <c r="F160" s="29"/>
      <c r="G160" s="29"/>
      <c r="H160" s="29"/>
      <c r="I160" s="29"/>
      <c r="J160" s="29"/>
      <c r="K160" s="29"/>
      <c r="L160" s="29"/>
      <c r="M160" s="29"/>
    </row>
    <row r="161" spans="2:13" x14ac:dyDescent="0.25">
      <c r="B161" s="29"/>
      <c r="C161" s="29"/>
      <c r="D161" s="29"/>
      <c r="E161" s="29"/>
      <c r="F161" s="29"/>
      <c r="G161" s="29"/>
      <c r="H161" s="29"/>
      <c r="I161" s="29"/>
      <c r="J161" s="29"/>
      <c r="K161" s="29"/>
      <c r="L161" s="29"/>
      <c r="M161" s="29"/>
    </row>
    <row r="162" spans="2:13" x14ac:dyDescent="0.25">
      <c r="B162" s="29"/>
      <c r="C162" s="29"/>
      <c r="D162" s="29"/>
      <c r="E162" s="29"/>
      <c r="F162" s="29"/>
      <c r="G162" s="29"/>
      <c r="H162" s="29"/>
      <c r="I162" s="29"/>
      <c r="J162" s="29"/>
      <c r="K162" s="29"/>
      <c r="L162" s="29"/>
      <c r="M162" s="29"/>
    </row>
    <row r="163" spans="2:13" x14ac:dyDescent="0.25">
      <c r="B163" s="29"/>
      <c r="C163" s="29"/>
      <c r="D163" s="29"/>
      <c r="E163" s="29"/>
      <c r="F163" s="29"/>
      <c r="G163" s="29"/>
      <c r="H163" s="29"/>
      <c r="I163" s="29"/>
      <c r="J163" s="29"/>
      <c r="K163" s="29"/>
      <c r="L163" s="29"/>
      <c r="M163" s="29"/>
    </row>
    <row r="164" spans="2:13" x14ac:dyDescent="0.25">
      <c r="B164" s="29"/>
      <c r="C164" s="29"/>
      <c r="D164" s="29"/>
      <c r="E164" s="29"/>
      <c r="F164" s="29"/>
      <c r="G164" s="29"/>
      <c r="H164" s="29"/>
      <c r="I164" s="29"/>
      <c r="J164" s="29"/>
      <c r="K164" s="29"/>
      <c r="L164" s="29"/>
      <c r="M164" s="29"/>
    </row>
    <row r="165" spans="2:13" x14ac:dyDescent="0.25">
      <c r="B165" s="29"/>
      <c r="C165" s="29"/>
      <c r="D165" s="29"/>
      <c r="E165" s="29"/>
      <c r="F165" s="29"/>
      <c r="G165" s="29"/>
      <c r="H165" s="29"/>
      <c r="I165" s="29"/>
      <c r="J165" s="29"/>
      <c r="K165" s="29"/>
      <c r="L165" s="29"/>
      <c r="M165" s="29"/>
    </row>
    <row r="166" spans="2:13" x14ac:dyDescent="0.25">
      <c r="B166" s="29"/>
      <c r="C166" s="29"/>
      <c r="D166" s="29"/>
      <c r="E166" s="29"/>
      <c r="F166" s="29"/>
      <c r="G166" s="29"/>
      <c r="H166" s="29"/>
      <c r="I166" s="29"/>
      <c r="J166" s="29"/>
      <c r="K166" s="29"/>
      <c r="L166" s="29"/>
      <c r="M166" s="29"/>
    </row>
    <row r="167" spans="2:13" x14ac:dyDescent="0.25">
      <c r="B167" s="29"/>
      <c r="C167" s="29"/>
      <c r="D167" s="29"/>
      <c r="E167" s="29"/>
      <c r="F167" s="29"/>
      <c r="G167" s="29"/>
      <c r="H167" s="29"/>
      <c r="I167" s="29"/>
      <c r="J167" s="29"/>
      <c r="K167" s="29"/>
      <c r="L167" s="29"/>
      <c r="M167" s="29"/>
    </row>
    <row r="168" spans="2:13" x14ac:dyDescent="0.25">
      <c r="B168" s="29"/>
      <c r="C168" s="29"/>
      <c r="D168" s="29"/>
      <c r="E168" s="29"/>
      <c r="F168" s="29"/>
      <c r="G168" s="29"/>
      <c r="H168" s="29"/>
      <c r="I168" s="29"/>
      <c r="J168" s="29"/>
      <c r="K168" s="29"/>
      <c r="L168" s="29"/>
      <c r="M168" s="29"/>
    </row>
    <row r="169" spans="2:13" x14ac:dyDescent="0.25">
      <c r="B169" s="29"/>
      <c r="C169" s="29"/>
      <c r="D169" s="29"/>
      <c r="E169" s="29"/>
      <c r="F169" s="29"/>
      <c r="G169" s="29"/>
      <c r="H169" s="29"/>
      <c r="I169" s="29"/>
      <c r="J169" s="29"/>
      <c r="K169" s="29"/>
      <c r="L169" s="29"/>
      <c r="M169" s="29"/>
    </row>
    <row r="170" spans="2:13" x14ac:dyDescent="0.25">
      <c r="B170" s="29"/>
      <c r="C170" s="29"/>
      <c r="D170" s="29"/>
      <c r="E170" s="29"/>
      <c r="F170" s="29"/>
      <c r="G170" s="29"/>
      <c r="H170" s="29"/>
      <c r="I170" s="29"/>
      <c r="J170" s="29"/>
      <c r="K170" s="29"/>
      <c r="L170" s="29"/>
      <c r="M170" s="29"/>
    </row>
    <row r="171" spans="2:13" x14ac:dyDescent="0.25">
      <c r="B171" s="29"/>
      <c r="C171" s="29"/>
      <c r="D171" s="29"/>
      <c r="E171" s="29"/>
      <c r="F171" s="29"/>
      <c r="G171" s="29"/>
      <c r="H171" s="29"/>
      <c r="I171" s="29"/>
      <c r="J171" s="29"/>
      <c r="K171" s="29"/>
      <c r="L171" s="29"/>
      <c r="M171" s="29"/>
    </row>
    <row r="172" spans="2:13" x14ac:dyDescent="0.25">
      <c r="B172" s="29"/>
      <c r="C172" s="29"/>
      <c r="D172" s="29"/>
      <c r="E172" s="29"/>
      <c r="F172" s="29"/>
      <c r="G172" s="29"/>
      <c r="H172" s="29"/>
      <c r="I172" s="29"/>
      <c r="J172" s="29"/>
      <c r="K172" s="29"/>
      <c r="L172" s="29"/>
      <c r="M172" s="29"/>
    </row>
    <row r="173" spans="2:13" x14ac:dyDescent="0.25">
      <c r="B173" s="29"/>
      <c r="C173" s="29"/>
      <c r="D173" s="29"/>
      <c r="E173" s="29"/>
      <c r="F173" s="29"/>
      <c r="G173" s="29"/>
      <c r="H173" s="29"/>
      <c r="I173" s="29"/>
      <c r="J173" s="29"/>
      <c r="K173" s="29"/>
      <c r="L173" s="29"/>
      <c r="M173" s="29"/>
    </row>
    <row r="174" spans="2:13" x14ac:dyDescent="0.25">
      <c r="B174" s="29"/>
      <c r="C174" s="29"/>
      <c r="D174" s="29"/>
      <c r="E174" s="29"/>
      <c r="F174" s="29"/>
      <c r="G174" s="29"/>
      <c r="H174" s="29"/>
      <c r="I174" s="29"/>
      <c r="J174" s="29"/>
      <c r="K174" s="29"/>
      <c r="L174" s="29"/>
      <c r="M174" s="29"/>
    </row>
    <row r="175" spans="2:13" x14ac:dyDescent="0.25">
      <c r="B175" s="29"/>
      <c r="C175" s="29"/>
      <c r="D175" s="29"/>
      <c r="E175" s="29"/>
      <c r="F175" s="29"/>
      <c r="G175" s="29"/>
      <c r="H175" s="29"/>
      <c r="I175" s="29"/>
      <c r="J175" s="29"/>
      <c r="K175" s="29"/>
      <c r="L175" s="29"/>
      <c r="M175" s="29"/>
    </row>
    <row r="176" spans="2:13" x14ac:dyDescent="0.25">
      <c r="B176" s="29"/>
      <c r="C176" s="29"/>
      <c r="D176" s="29"/>
      <c r="E176" s="29"/>
      <c r="F176" s="29"/>
      <c r="G176" s="29"/>
      <c r="H176" s="29"/>
      <c r="I176" s="29"/>
      <c r="J176" s="29"/>
      <c r="K176" s="29"/>
      <c r="L176" s="29"/>
      <c r="M176" s="29"/>
    </row>
    <row r="177" spans="2:13" x14ac:dyDescent="0.25">
      <c r="B177" s="29"/>
      <c r="C177" s="29"/>
      <c r="D177" s="29"/>
      <c r="E177" s="29"/>
      <c r="F177" s="29"/>
      <c r="G177" s="29"/>
      <c r="H177" s="29"/>
      <c r="I177" s="29"/>
      <c r="J177" s="29"/>
      <c r="K177" s="29"/>
      <c r="L177" s="29"/>
      <c r="M177" s="29"/>
    </row>
    <row r="178" spans="2:13" x14ac:dyDescent="0.25">
      <c r="B178" s="29"/>
      <c r="C178" s="29"/>
      <c r="D178" s="29"/>
      <c r="E178" s="29"/>
      <c r="F178" s="29"/>
      <c r="G178" s="29"/>
      <c r="H178" s="29"/>
      <c r="I178" s="29"/>
      <c r="J178" s="29"/>
      <c r="K178" s="29"/>
      <c r="L178" s="29"/>
      <c r="M178" s="29"/>
    </row>
    <row r="179" spans="2:13" x14ac:dyDescent="0.25">
      <c r="B179" s="29"/>
      <c r="C179" s="29"/>
      <c r="D179" s="29"/>
      <c r="E179" s="29"/>
      <c r="F179" s="29"/>
      <c r="G179" s="29"/>
      <c r="H179" s="29"/>
      <c r="I179" s="29"/>
      <c r="J179" s="29"/>
      <c r="K179" s="29"/>
      <c r="L179" s="29"/>
      <c r="M179" s="29"/>
    </row>
    <row r="180" spans="2:13" x14ac:dyDescent="0.25">
      <c r="B180" s="29"/>
      <c r="C180" s="29"/>
      <c r="D180" s="29"/>
      <c r="E180" s="29"/>
      <c r="F180" s="29"/>
      <c r="G180" s="29"/>
      <c r="H180" s="29"/>
      <c r="I180" s="29"/>
      <c r="J180" s="29"/>
      <c r="K180" s="29"/>
      <c r="L180" s="29"/>
      <c r="M180" s="29"/>
    </row>
    <row r="181" spans="2:13" x14ac:dyDescent="0.25">
      <c r="B181" s="29"/>
      <c r="C181" s="29"/>
      <c r="D181" s="29"/>
      <c r="E181" s="29"/>
      <c r="F181" s="29"/>
      <c r="G181" s="29"/>
      <c r="H181" s="29"/>
      <c r="I181" s="29"/>
      <c r="J181" s="29"/>
      <c r="K181" s="29"/>
      <c r="L181" s="29"/>
      <c r="M181" s="29"/>
    </row>
    <row r="182" spans="2:13" x14ac:dyDescent="0.25">
      <c r="B182" s="29"/>
      <c r="C182" s="29"/>
      <c r="D182" s="29"/>
      <c r="E182" s="29"/>
      <c r="F182" s="29"/>
      <c r="G182" s="29"/>
      <c r="H182" s="29"/>
      <c r="I182" s="29"/>
      <c r="J182" s="29"/>
      <c r="K182" s="29"/>
      <c r="L182" s="29"/>
      <c r="M182" s="29"/>
    </row>
    <row r="183" spans="2:13" x14ac:dyDescent="0.25">
      <c r="B183" s="29"/>
      <c r="C183" s="29"/>
      <c r="D183" s="29"/>
      <c r="E183" s="29"/>
      <c r="F183" s="29"/>
      <c r="G183" s="29"/>
      <c r="H183" s="29"/>
      <c r="I183" s="29"/>
      <c r="J183" s="29"/>
      <c r="K183" s="29"/>
      <c r="L183" s="29"/>
      <c r="M183" s="29"/>
    </row>
    <row r="184" spans="2:13" x14ac:dyDescent="0.25">
      <c r="B184" s="29"/>
      <c r="C184" s="29"/>
      <c r="D184" s="29"/>
      <c r="E184" s="29"/>
      <c r="F184" s="29"/>
      <c r="G184" s="29"/>
      <c r="H184" s="29"/>
      <c r="I184" s="29"/>
      <c r="J184" s="29"/>
      <c r="K184" s="29"/>
      <c r="L184" s="29"/>
      <c r="M184" s="29"/>
    </row>
    <row r="185" spans="2:13" x14ac:dyDescent="0.25">
      <c r="B185" s="29"/>
      <c r="C185" s="29"/>
      <c r="D185" s="29"/>
      <c r="E185" s="29"/>
      <c r="F185" s="29"/>
      <c r="G185" s="29"/>
      <c r="H185" s="29"/>
      <c r="I185" s="29"/>
      <c r="J185" s="29"/>
      <c r="K185" s="29"/>
      <c r="L185" s="29"/>
      <c r="M185" s="29"/>
    </row>
    <row r="186" spans="2:13" x14ac:dyDescent="0.25">
      <c r="B186" s="29"/>
      <c r="C186" s="29"/>
      <c r="D186" s="29"/>
      <c r="E186" s="29"/>
      <c r="F186" s="29"/>
      <c r="G186" s="29"/>
      <c r="H186" s="29"/>
      <c r="I186" s="29"/>
      <c r="J186" s="29"/>
      <c r="K186" s="29"/>
      <c r="L186" s="29"/>
      <c r="M186" s="29"/>
    </row>
    <row r="187" spans="2:13" x14ac:dyDescent="0.25">
      <c r="B187" s="29"/>
      <c r="C187" s="29"/>
      <c r="D187" s="29"/>
      <c r="E187" s="29"/>
      <c r="F187" s="29"/>
      <c r="G187" s="29"/>
      <c r="H187" s="29"/>
      <c r="I187" s="29"/>
      <c r="J187" s="29"/>
      <c r="K187" s="29"/>
      <c r="L187" s="29"/>
      <c r="M187" s="29"/>
    </row>
    <row r="188" spans="2:13" x14ac:dyDescent="0.25">
      <c r="B188" s="29"/>
      <c r="C188" s="29"/>
      <c r="D188" s="29"/>
      <c r="E188" s="29"/>
      <c r="F188" s="29"/>
      <c r="G188" s="29"/>
      <c r="H188" s="29"/>
      <c r="I188" s="29"/>
      <c r="J188" s="29"/>
      <c r="K188" s="29"/>
      <c r="L188" s="29"/>
      <c r="M188" s="29"/>
    </row>
    <row r="189" spans="2:13" x14ac:dyDescent="0.25">
      <c r="B189" s="29"/>
      <c r="C189" s="29"/>
      <c r="D189" s="29"/>
      <c r="E189" s="29"/>
      <c r="F189" s="29"/>
      <c r="G189" s="29"/>
      <c r="H189" s="29"/>
      <c r="I189" s="29"/>
      <c r="J189" s="29"/>
      <c r="K189" s="29"/>
      <c r="L189" s="29"/>
      <c r="M189" s="29"/>
    </row>
    <row r="190" spans="2:13" x14ac:dyDescent="0.25">
      <c r="B190" s="29"/>
      <c r="C190" s="29"/>
      <c r="D190" s="29"/>
      <c r="E190" s="29"/>
      <c r="F190" s="29"/>
      <c r="G190" s="29"/>
      <c r="H190" s="29"/>
      <c r="I190" s="29"/>
      <c r="J190" s="29"/>
      <c r="K190" s="29"/>
      <c r="L190" s="29"/>
      <c r="M190" s="29"/>
    </row>
    <row r="191" spans="2:13" x14ac:dyDescent="0.25">
      <c r="B191" s="29"/>
      <c r="C191" s="29"/>
      <c r="D191" s="29"/>
      <c r="E191" s="29"/>
      <c r="F191" s="29"/>
      <c r="G191" s="29"/>
      <c r="H191" s="29"/>
      <c r="I191" s="29"/>
      <c r="J191" s="29"/>
      <c r="K191" s="29"/>
      <c r="L191" s="29"/>
      <c r="M191" s="29"/>
    </row>
    <row r="192" spans="2:13" x14ac:dyDescent="0.25">
      <c r="B192" s="29"/>
      <c r="C192" s="29"/>
      <c r="D192" s="29"/>
      <c r="E192" s="29"/>
      <c r="F192" s="29"/>
      <c r="G192" s="29"/>
      <c r="H192" s="29"/>
      <c r="I192" s="29"/>
      <c r="J192" s="29"/>
      <c r="K192" s="29"/>
      <c r="L192" s="29"/>
      <c r="M192" s="29"/>
    </row>
    <row r="193" spans="2:13" x14ac:dyDescent="0.25">
      <c r="B193" s="29"/>
      <c r="C193" s="29"/>
      <c r="D193" s="29"/>
      <c r="E193" s="29"/>
      <c r="F193" s="29"/>
      <c r="G193" s="29"/>
      <c r="H193" s="29"/>
      <c r="I193" s="29"/>
      <c r="J193" s="29"/>
      <c r="K193" s="29"/>
      <c r="L193" s="29"/>
      <c r="M193" s="29"/>
    </row>
    <row r="194" spans="2:13" x14ac:dyDescent="0.25">
      <c r="B194" s="29"/>
      <c r="C194" s="29"/>
      <c r="D194" s="29"/>
      <c r="E194" s="29"/>
      <c r="F194" s="29"/>
      <c r="G194" s="29"/>
      <c r="H194" s="29"/>
      <c r="I194" s="29"/>
      <c r="J194" s="29"/>
      <c r="K194" s="29"/>
      <c r="L194" s="29"/>
      <c r="M194" s="29"/>
    </row>
    <row r="195" spans="2:13" x14ac:dyDescent="0.25">
      <c r="B195" s="29"/>
      <c r="C195" s="29"/>
      <c r="D195" s="29"/>
      <c r="E195" s="29"/>
      <c r="F195" s="29"/>
      <c r="G195" s="29"/>
      <c r="H195" s="29"/>
      <c r="I195" s="29"/>
      <c r="J195" s="29"/>
      <c r="K195" s="29"/>
      <c r="L195" s="29"/>
      <c r="M195" s="29"/>
    </row>
    <row r="196" spans="2:13" x14ac:dyDescent="0.25">
      <c r="B196" s="29"/>
      <c r="C196" s="29"/>
      <c r="D196" s="29"/>
      <c r="E196" s="29"/>
      <c r="F196" s="29"/>
      <c r="G196" s="29"/>
      <c r="H196" s="29"/>
      <c r="I196" s="29"/>
      <c r="J196" s="29"/>
      <c r="K196" s="29"/>
      <c r="L196" s="29"/>
      <c r="M196" s="29"/>
    </row>
    <row r="197" spans="2:13" x14ac:dyDescent="0.25">
      <c r="B197" s="29"/>
      <c r="C197" s="29"/>
      <c r="D197" s="29"/>
      <c r="E197" s="29"/>
      <c r="F197" s="29"/>
      <c r="G197" s="29"/>
      <c r="H197" s="29"/>
      <c r="I197" s="29"/>
      <c r="J197" s="29"/>
      <c r="K197" s="29"/>
      <c r="L197" s="29"/>
      <c r="M197" s="29"/>
    </row>
    <row r="198" spans="2:13" x14ac:dyDescent="0.25">
      <c r="B198" s="29"/>
      <c r="C198" s="29"/>
      <c r="D198" s="29"/>
      <c r="E198" s="29"/>
      <c r="F198" s="29"/>
      <c r="G198" s="29"/>
      <c r="H198" s="29"/>
      <c r="I198" s="29"/>
      <c r="J198" s="29"/>
      <c r="K198" s="29"/>
      <c r="L198" s="29"/>
      <c r="M198" s="29"/>
    </row>
    <row r="199" spans="2:13" x14ac:dyDescent="0.25">
      <c r="B199" s="29"/>
      <c r="C199" s="29"/>
      <c r="D199" s="29"/>
      <c r="E199" s="29"/>
      <c r="F199" s="29"/>
      <c r="G199" s="29"/>
      <c r="H199" s="29"/>
      <c r="I199" s="29"/>
      <c r="J199" s="29"/>
      <c r="K199" s="29"/>
      <c r="L199" s="29"/>
      <c r="M199" s="29"/>
    </row>
    <row r="200" spans="2:13" x14ac:dyDescent="0.25">
      <c r="B200" s="29"/>
      <c r="C200" s="29"/>
      <c r="D200" s="29"/>
      <c r="E200" s="29"/>
      <c r="F200" s="29"/>
      <c r="G200" s="29"/>
      <c r="H200" s="29"/>
      <c r="I200" s="29"/>
      <c r="J200" s="29"/>
      <c r="K200" s="29"/>
      <c r="L200" s="29"/>
      <c r="M200" s="29"/>
    </row>
    <row r="201" spans="2:13" x14ac:dyDescent="0.25">
      <c r="B201" s="29"/>
      <c r="C201" s="29"/>
      <c r="D201" s="29"/>
      <c r="E201" s="29"/>
      <c r="F201" s="29"/>
      <c r="G201" s="29"/>
      <c r="H201" s="29"/>
      <c r="I201" s="29"/>
      <c r="J201" s="29"/>
      <c r="K201" s="29"/>
      <c r="L201" s="29"/>
      <c r="M201" s="29"/>
    </row>
    <row r="202" spans="2:13" x14ac:dyDescent="0.25">
      <c r="B202" s="29"/>
      <c r="C202" s="29"/>
      <c r="D202" s="29"/>
      <c r="E202" s="29"/>
      <c r="F202" s="29"/>
      <c r="G202" s="29"/>
      <c r="H202" s="29"/>
      <c r="I202" s="29"/>
      <c r="J202" s="29"/>
      <c r="K202" s="29"/>
      <c r="L202" s="29"/>
      <c r="M202" s="29"/>
    </row>
    <row r="203" spans="2:13" x14ac:dyDescent="0.25">
      <c r="B203" s="29"/>
      <c r="C203" s="29"/>
      <c r="D203" s="29"/>
      <c r="E203" s="29"/>
      <c r="F203" s="29"/>
      <c r="G203" s="29"/>
      <c r="H203" s="29"/>
      <c r="I203" s="29"/>
      <c r="J203" s="29"/>
      <c r="K203" s="29"/>
      <c r="L203" s="29"/>
      <c r="M203" s="29"/>
    </row>
    <row r="204" spans="2:13" x14ac:dyDescent="0.25">
      <c r="B204" s="29"/>
      <c r="C204" s="29"/>
      <c r="D204" s="29"/>
      <c r="E204" s="29"/>
      <c r="F204" s="29"/>
      <c r="G204" s="29"/>
      <c r="H204" s="29"/>
      <c r="I204" s="29"/>
      <c r="J204" s="29"/>
      <c r="K204" s="29"/>
      <c r="L204" s="29"/>
      <c r="M204" s="29"/>
    </row>
    <row r="205" spans="2:13" x14ac:dyDescent="0.25">
      <c r="B205" s="29"/>
      <c r="C205" s="29"/>
      <c r="D205" s="29"/>
      <c r="E205" s="29"/>
      <c r="F205" s="29"/>
      <c r="G205" s="29"/>
      <c r="H205" s="29"/>
      <c r="I205" s="29"/>
      <c r="J205" s="29"/>
      <c r="K205" s="29"/>
      <c r="L205" s="29"/>
      <c r="M205" s="29"/>
    </row>
    <row r="206" spans="2:13" x14ac:dyDescent="0.25">
      <c r="B206" s="29"/>
      <c r="C206" s="29"/>
      <c r="D206" s="29"/>
      <c r="E206" s="29"/>
      <c r="F206" s="29"/>
      <c r="G206" s="29"/>
      <c r="H206" s="29"/>
      <c r="I206" s="29"/>
      <c r="J206" s="29"/>
      <c r="K206" s="29"/>
      <c r="L206" s="29"/>
      <c r="M206" s="29"/>
    </row>
    <row r="207" spans="2:13" x14ac:dyDescent="0.25">
      <c r="B207" s="29"/>
      <c r="C207" s="29"/>
      <c r="D207" s="29"/>
      <c r="E207" s="29"/>
      <c r="F207" s="29"/>
      <c r="G207" s="29"/>
      <c r="H207" s="29"/>
      <c r="I207" s="29"/>
      <c r="J207" s="29"/>
      <c r="K207" s="29"/>
      <c r="L207" s="29"/>
      <c r="M207" s="29"/>
    </row>
    <row r="208" spans="2:13" x14ac:dyDescent="0.25">
      <c r="B208" s="29"/>
      <c r="C208" s="29"/>
      <c r="D208" s="29"/>
      <c r="E208" s="29"/>
      <c r="F208" s="29"/>
      <c r="G208" s="29"/>
      <c r="H208" s="29"/>
      <c r="I208" s="29"/>
      <c r="J208" s="29"/>
      <c r="K208" s="29"/>
      <c r="L208" s="29"/>
      <c r="M208" s="29"/>
    </row>
    <row r="209" spans="2:13" x14ac:dyDescent="0.25">
      <c r="B209" s="29"/>
      <c r="C209" s="29"/>
      <c r="D209" s="29"/>
      <c r="E209" s="29"/>
      <c r="F209" s="29"/>
      <c r="G209" s="29"/>
      <c r="H209" s="29"/>
      <c r="I209" s="29"/>
      <c r="J209" s="29"/>
      <c r="K209" s="29"/>
      <c r="L209" s="29"/>
      <c r="M209" s="29"/>
    </row>
    <row r="210" spans="2:13" x14ac:dyDescent="0.25">
      <c r="B210" s="29"/>
      <c r="C210" s="29"/>
      <c r="D210" s="29"/>
      <c r="E210" s="29"/>
      <c r="F210" s="29"/>
      <c r="G210" s="29"/>
      <c r="H210" s="29"/>
      <c r="I210" s="29"/>
      <c r="J210" s="29"/>
      <c r="K210" s="29"/>
      <c r="L210" s="29"/>
      <c r="M210" s="29"/>
    </row>
    <row r="211" spans="2:13" x14ac:dyDescent="0.25">
      <c r="B211" s="29"/>
      <c r="C211" s="29"/>
      <c r="D211" s="29"/>
      <c r="E211" s="29"/>
      <c r="F211" s="29"/>
      <c r="G211" s="29"/>
      <c r="H211" s="29"/>
      <c r="I211" s="29"/>
      <c r="J211" s="29"/>
      <c r="K211" s="29"/>
      <c r="L211" s="29"/>
      <c r="M211" s="29"/>
    </row>
    <row r="212" spans="2:13" x14ac:dyDescent="0.25">
      <c r="B212" s="29"/>
      <c r="C212" s="29"/>
      <c r="D212" s="29"/>
      <c r="E212" s="29"/>
      <c r="F212" s="29"/>
      <c r="G212" s="29"/>
      <c r="H212" s="29"/>
      <c r="I212" s="29"/>
      <c r="J212" s="29"/>
      <c r="K212" s="29"/>
      <c r="L212" s="29"/>
      <c r="M212" s="29"/>
    </row>
    <row r="213" spans="2:13" x14ac:dyDescent="0.25">
      <c r="B213" s="29"/>
      <c r="C213" s="29"/>
      <c r="D213" s="29"/>
      <c r="E213" s="29"/>
      <c r="F213" s="29"/>
      <c r="G213" s="29"/>
      <c r="H213" s="29"/>
      <c r="I213" s="29"/>
      <c r="J213" s="29"/>
      <c r="K213" s="29"/>
      <c r="L213" s="29"/>
      <c r="M213" s="29"/>
    </row>
    <row r="214" spans="2:13" x14ac:dyDescent="0.25">
      <c r="B214" s="29"/>
      <c r="C214" s="29"/>
      <c r="D214" s="29"/>
      <c r="E214" s="29"/>
      <c r="F214" s="29"/>
      <c r="G214" s="29"/>
      <c r="H214" s="29"/>
      <c r="I214" s="29"/>
      <c r="J214" s="29"/>
      <c r="K214" s="29"/>
      <c r="L214" s="29"/>
      <c r="M214" s="29"/>
    </row>
    <row r="215" spans="2:13" x14ac:dyDescent="0.25">
      <c r="B215" s="29"/>
      <c r="C215" s="29"/>
      <c r="D215" s="29"/>
      <c r="E215" s="29"/>
      <c r="F215" s="29"/>
      <c r="G215" s="29"/>
      <c r="H215" s="29"/>
      <c r="I215" s="29"/>
      <c r="J215" s="29"/>
      <c r="K215" s="29"/>
      <c r="L215" s="29"/>
      <c r="M215" s="29"/>
    </row>
    <row r="216" spans="2:13" x14ac:dyDescent="0.25">
      <c r="B216" s="29"/>
      <c r="C216" s="29"/>
      <c r="D216" s="29"/>
      <c r="E216" s="29"/>
      <c r="F216" s="29"/>
      <c r="G216" s="29"/>
      <c r="H216" s="29"/>
      <c r="I216" s="29"/>
      <c r="J216" s="29"/>
      <c r="K216" s="29"/>
      <c r="L216" s="29"/>
      <c r="M216" s="29"/>
    </row>
    <row r="217" spans="2:13" x14ac:dyDescent="0.25">
      <c r="B217" s="29"/>
      <c r="C217" s="29"/>
      <c r="D217" s="29"/>
      <c r="E217" s="29"/>
      <c r="F217" s="29"/>
      <c r="G217" s="29"/>
      <c r="H217" s="29"/>
      <c r="I217" s="29"/>
      <c r="J217" s="29"/>
      <c r="K217" s="29"/>
      <c r="L217" s="29"/>
      <c r="M217" s="29"/>
    </row>
    <row r="218" spans="2:13" x14ac:dyDescent="0.25">
      <c r="B218" s="29"/>
      <c r="C218" s="29"/>
      <c r="D218" s="29"/>
      <c r="E218" s="29"/>
      <c r="F218" s="29"/>
      <c r="G218" s="29"/>
      <c r="H218" s="29"/>
      <c r="I218" s="29"/>
      <c r="J218" s="29"/>
      <c r="K218" s="29"/>
      <c r="L218" s="29"/>
      <c r="M218" s="29"/>
    </row>
    <row r="219" spans="2:13" x14ac:dyDescent="0.25">
      <c r="B219" s="29"/>
      <c r="C219" s="29"/>
      <c r="D219" s="29"/>
      <c r="E219" s="29"/>
      <c r="F219" s="29"/>
      <c r="G219" s="29"/>
      <c r="H219" s="29"/>
      <c r="I219" s="29"/>
      <c r="J219" s="29"/>
      <c r="K219" s="29"/>
      <c r="L219" s="29"/>
      <c r="M219" s="29"/>
    </row>
    <row r="220" spans="2:13" x14ac:dyDescent="0.25">
      <c r="B220" s="29"/>
      <c r="C220" s="29"/>
      <c r="D220" s="29"/>
      <c r="E220" s="29"/>
      <c r="F220" s="29"/>
      <c r="G220" s="29"/>
      <c r="H220" s="29"/>
      <c r="I220" s="29"/>
      <c r="J220" s="29"/>
      <c r="K220" s="29"/>
      <c r="L220" s="29"/>
      <c r="M220" s="29"/>
    </row>
    <row r="221" spans="2:13" x14ac:dyDescent="0.25">
      <c r="B221" s="29"/>
      <c r="C221" s="29"/>
      <c r="D221" s="29"/>
      <c r="E221" s="29"/>
      <c r="F221" s="29"/>
      <c r="G221" s="29"/>
      <c r="H221" s="29"/>
      <c r="I221" s="29"/>
      <c r="J221" s="29"/>
      <c r="K221" s="29"/>
      <c r="L221" s="29"/>
      <c r="M221" s="29"/>
    </row>
    <row r="222" spans="2:13" x14ac:dyDescent="0.25">
      <c r="B222" s="29"/>
      <c r="C222" s="29"/>
      <c r="D222" s="29"/>
      <c r="E222" s="29"/>
      <c r="F222" s="29"/>
      <c r="G222" s="29"/>
      <c r="H222" s="29"/>
      <c r="I222" s="29"/>
      <c r="J222" s="29"/>
      <c r="K222" s="29"/>
      <c r="L222" s="29"/>
      <c r="M222" s="29"/>
    </row>
    <row r="223" spans="2:13" x14ac:dyDescent="0.25">
      <c r="B223" s="29"/>
      <c r="C223" s="29"/>
      <c r="D223" s="29"/>
      <c r="E223" s="29"/>
      <c r="F223" s="29"/>
      <c r="G223" s="29"/>
      <c r="H223" s="29"/>
      <c r="I223" s="29"/>
      <c r="J223" s="29"/>
      <c r="K223" s="29"/>
      <c r="L223" s="29"/>
      <c r="M223" s="29"/>
    </row>
    <row r="224" spans="2:13" x14ac:dyDescent="0.25">
      <c r="B224" s="29"/>
      <c r="C224" s="29"/>
      <c r="D224" s="29"/>
      <c r="E224" s="29"/>
      <c r="F224" s="29"/>
      <c r="G224" s="29"/>
      <c r="H224" s="29"/>
      <c r="I224" s="29"/>
      <c r="J224" s="29"/>
      <c r="K224" s="29"/>
      <c r="L224" s="29"/>
      <c r="M224" s="29"/>
    </row>
    <row r="225" spans="2:13" x14ac:dyDescent="0.25">
      <c r="B225" s="29"/>
      <c r="C225" s="29"/>
      <c r="D225" s="29"/>
      <c r="E225" s="29"/>
      <c r="F225" s="29"/>
      <c r="G225" s="29"/>
      <c r="H225" s="29"/>
      <c r="I225" s="29"/>
      <c r="J225" s="29"/>
      <c r="K225" s="29"/>
      <c r="L225" s="29"/>
      <c r="M225" s="29"/>
    </row>
    <row r="226" spans="2:13" x14ac:dyDescent="0.25">
      <c r="B226" s="29"/>
      <c r="C226" s="29"/>
      <c r="D226" s="29"/>
      <c r="E226" s="29"/>
      <c r="F226" s="29"/>
      <c r="G226" s="29"/>
      <c r="H226" s="29"/>
      <c r="I226" s="29"/>
      <c r="J226" s="29"/>
      <c r="K226" s="29"/>
      <c r="L226" s="29"/>
      <c r="M226" s="29"/>
    </row>
    <row r="227" spans="2:13" x14ac:dyDescent="0.25">
      <c r="B227" s="29"/>
      <c r="C227" s="29"/>
      <c r="D227" s="29"/>
      <c r="E227" s="29"/>
      <c r="F227" s="29"/>
      <c r="G227" s="29"/>
      <c r="H227" s="29"/>
      <c r="I227" s="29"/>
      <c r="J227" s="29"/>
      <c r="K227" s="29"/>
      <c r="L227" s="29"/>
      <c r="M227" s="29"/>
    </row>
    <row r="228" spans="2:13" x14ac:dyDescent="0.25">
      <c r="B228" s="29"/>
      <c r="C228" s="29"/>
      <c r="D228" s="29"/>
      <c r="E228" s="29"/>
      <c r="F228" s="29"/>
      <c r="G228" s="29"/>
      <c r="H228" s="29"/>
      <c r="I228" s="29"/>
      <c r="J228" s="29"/>
      <c r="K228" s="29"/>
      <c r="L228" s="29"/>
      <c r="M228" s="29"/>
    </row>
    <row r="229" spans="2:13" x14ac:dyDescent="0.25">
      <c r="B229" s="29"/>
      <c r="C229" s="29"/>
      <c r="D229" s="29"/>
      <c r="E229" s="29"/>
      <c r="F229" s="29"/>
      <c r="G229" s="29"/>
      <c r="H229" s="29"/>
      <c r="I229" s="29"/>
      <c r="J229" s="29"/>
      <c r="K229" s="29"/>
      <c r="L229" s="29"/>
      <c r="M229" s="29"/>
    </row>
    <row r="230" spans="2:13" x14ac:dyDescent="0.25">
      <c r="B230" s="29"/>
      <c r="C230" s="29"/>
      <c r="D230" s="29"/>
      <c r="E230" s="29"/>
      <c r="F230" s="29"/>
      <c r="G230" s="29"/>
      <c r="H230" s="29"/>
      <c r="I230" s="29"/>
      <c r="J230" s="29"/>
      <c r="K230" s="29"/>
      <c r="L230" s="29"/>
      <c r="M230" s="29"/>
    </row>
    <row r="231" spans="2:13" x14ac:dyDescent="0.25">
      <c r="B231" s="29"/>
      <c r="C231" s="29"/>
      <c r="D231" s="29"/>
      <c r="E231" s="29"/>
      <c r="F231" s="29"/>
      <c r="G231" s="29"/>
      <c r="H231" s="29"/>
      <c r="I231" s="29"/>
      <c r="J231" s="29"/>
      <c r="K231" s="29"/>
      <c r="L231" s="29"/>
      <c r="M231" s="29"/>
    </row>
    <row r="232" spans="2:13" x14ac:dyDescent="0.25">
      <c r="B232" s="29"/>
      <c r="C232" s="29"/>
      <c r="D232" s="29"/>
      <c r="E232" s="29"/>
      <c r="F232" s="29"/>
      <c r="G232" s="29"/>
      <c r="H232" s="29"/>
      <c r="I232" s="29"/>
      <c r="J232" s="29"/>
      <c r="K232" s="29"/>
      <c r="L232" s="29"/>
      <c r="M232" s="29"/>
    </row>
    <row r="233" spans="2:13" x14ac:dyDescent="0.25">
      <c r="B233" s="29"/>
      <c r="C233" s="29"/>
      <c r="D233" s="29"/>
      <c r="E233" s="29"/>
      <c r="F233" s="29"/>
      <c r="G233" s="29"/>
      <c r="H233" s="29"/>
      <c r="I233" s="29"/>
      <c r="J233" s="29"/>
      <c r="K233" s="29"/>
      <c r="L233" s="29"/>
      <c r="M233" s="29"/>
    </row>
    <row r="234" spans="2:13" x14ac:dyDescent="0.25">
      <c r="B234" s="29"/>
      <c r="C234" s="29"/>
      <c r="D234" s="29"/>
      <c r="E234" s="29"/>
      <c r="F234" s="29"/>
      <c r="G234" s="29"/>
      <c r="H234" s="29"/>
      <c r="I234" s="29"/>
      <c r="J234" s="29"/>
      <c r="K234" s="29"/>
      <c r="L234" s="29"/>
      <c r="M234" s="29"/>
    </row>
    <row r="235" spans="2:13" x14ac:dyDescent="0.25">
      <c r="B235" s="29"/>
      <c r="C235" s="29"/>
      <c r="D235" s="29"/>
      <c r="E235" s="29"/>
      <c r="F235" s="29"/>
      <c r="G235" s="29"/>
      <c r="H235" s="29"/>
      <c r="I235" s="29"/>
      <c r="J235" s="29"/>
      <c r="K235" s="29"/>
      <c r="L235" s="29"/>
      <c r="M235" s="29"/>
    </row>
    <row r="236" spans="2:13" x14ac:dyDescent="0.25">
      <c r="B236" s="29"/>
      <c r="C236" s="29"/>
      <c r="D236" s="29"/>
      <c r="E236" s="29"/>
      <c r="F236" s="29"/>
      <c r="G236" s="29"/>
      <c r="H236" s="29"/>
      <c r="I236" s="29"/>
      <c r="J236" s="29"/>
      <c r="K236" s="29"/>
      <c r="L236" s="29"/>
      <c r="M236" s="29"/>
    </row>
    <row r="237" spans="2:13" x14ac:dyDescent="0.25">
      <c r="B237" s="29"/>
      <c r="C237" s="29"/>
      <c r="D237" s="29"/>
      <c r="E237" s="29"/>
      <c r="F237" s="29"/>
      <c r="G237" s="29"/>
      <c r="H237" s="29"/>
      <c r="I237" s="29"/>
      <c r="J237" s="29"/>
      <c r="K237" s="29"/>
      <c r="L237" s="29"/>
      <c r="M237" s="29"/>
    </row>
    <row r="238" spans="2:13" x14ac:dyDescent="0.25">
      <c r="B238" s="29"/>
      <c r="C238" s="29"/>
      <c r="D238" s="29"/>
      <c r="E238" s="29"/>
      <c r="F238" s="29"/>
      <c r="G238" s="29"/>
      <c r="H238" s="29"/>
      <c r="I238" s="29"/>
      <c r="J238" s="29"/>
      <c r="K238" s="29"/>
      <c r="L238" s="29"/>
      <c r="M238" s="29"/>
    </row>
    <row r="239" spans="2:13" x14ac:dyDescent="0.25">
      <c r="B239" s="29"/>
      <c r="C239" s="29"/>
      <c r="D239" s="29"/>
      <c r="E239" s="29"/>
      <c r="F239" s="29"/>
      <c r="G239" s="29"/>
      <c r="H239" s="29"/>
      <c r="I239" s="29"/>
      <c r="J239" s="29"/>
      <c r="K239" s="29"/>
      <c r="L239" s="29"/>
      <c r="M239" s="29"/>
    </row>
    <row r="240" spans="2:13" x14ac:dyDescent="0.25">
      <c r="B240" s="29"/>
      <c r="C240" s="29"/>
      <c r="D240" s="29"/>
      <c r="E240" s="29"/>
      <c r="F240" s="29"/>
      <c r="G240" s="29"/>
      <c r="H240" s="29"/>
      <c r="I240" s="29"/>
      <c r="J240" s="29"/>
      <c r="K240" s="29"/>
      <c r="L240" s="29"/>
      <c r="M240" s="29"/>
    </row>
    <row r="241" spans="2:13" x14ac:dyDescent="0.25">
      <c r="B241" s="29"/>
      <c r="C241" s="29"/>
      <c r="D241" s="29"/>
      <c r="E241" s="29"/>
      <c r="F241" s="29"/>
      <c r="G241" s="29"/>
      <c r="H241" s="29"/>
      <c r="I241" s="29"/>
      <c r="J241" s="29"/>
      <c r="K241" s="29"/>
      <c r="L241" s="29"/>
      <c r="M241" s="29"/>
    </row>
    <row r="242" spans="2:13" x14ac:dyDescent="0.25">
      <c r="B242" s="29"/>
      <c r="C242" s="29"/>
      <c r="D242" s="29"/>
      <c r="E242" s="29"/>
      <c r="F242" s="29"/>
      <c r="G242" s="29"/>
      <c r="H242" s="29"/>
      <c r="I242" s="29"/>
      <c r="J242" s="29"/>
      <c r="K242" s="29"/>
      <c r="L242" s="29"/>
      <c r="M242" s="29"/>
    </row>
    <row r="243" spans="2:13" x14ac:dyDescent="0.25">
      <c r="B243" s="29"/>
      <c r="C243" s="29"/>
      <c r="D243" s="29"/>
      <c r="E243" s="29"/>
      <c r="F243" s="29"/>
      <c r="G243" s="29"/>
      <c r="H243" s="29"/>
      <c r="I243" s="29"/>
      <c r="J243" s="29"/>
      <c r="K243" s="29"/>
      <c r="L243" s="29"/>
      <c r="M243" s="29"/>
    </row>
    <row r="244" spans="2:13" x14ac:dyDescent="0.25">
      <c r="B244" s="29"/>
      <c r="C244" s="29"/>
      <c r="D244" s="29"/>
      <c r="E244" s="29"/>
      <c r="F244" s="29"/>
      <c r="G244" s="29"/>
      <c r="H244" s="29"/>
      <c r="I244" s="29"/>
      <c r="J244" s="29"/>
      <c r="K244" s="29"/>
      <c r="L244" s="29"/>
      <c r="M244" s="29"/>
    </row>
    <row r="245" spans="2:13" x14ac:dyDescent="0.25">
      <c r="B245" s="29"/>
      <c r="C245" s="29"/>
      <c r="D245" s="29"/>
      <c r="E245" s="29"/>
      <c r="F245" s="29"/>
      <c r="G245" s="29"/>
      <c r="H245" s="29"/>
      <c r="I245" s="29"/>
      <c r="J245" s="29"/>
      <c r="K245" s="29"/>
      <c r="L245" s="29"/>
      <c r="M245" s="29"/>
    </row>
    <row r="246" spans="2:13" x14ac:dyDescent="0.25">
      <c r="B246" s="29"/>
      <c r="C246" s="29"/>
      <c r="D246" s="29"/>
      <c r="E246" s="29"/>
      <c r="F246" s="29"/>
      <c r="G246" s="29"/>
      <c r="H246" s="29"/>
      <c r="I246" s="29"/>
      <c r="J246" s="29"/>
      <c r="K246" s="29"/>
      <c r="L246" s="29"/>
      <c r="M246" s="29"/>
    </row>
    <row r="247" spans="2:13" x14ac:dyDescent="0.25">
      <c r="B247" s="29"/>
      <c r="C247" s="29"/>
      <c r="D247" s="29"/>
      <c r="E247" s="29"/>
      <c r="F247" s="29"/>
      <c r="G247" s="29"/>
      <c r="H247" s="29"/>
      <c r="I247" s="29"/>
      <c r="J247" s="29"/>
      <c r="K247" s="29"/>
      <c r="L247" s="29"/>
      <c r="M247" s="29"/>
    </row>
    <row r="248" spans="2:13" x14ac:dyDescent="0.25">
      <c r="B248" s="29"/>
      <c r="C248" s="29"/>
      <c r="D248" s="29"/>
      <c r="E248" s="29"/>
      <c r="F248" s="29"/>
      <c r="G248" s="29"/>
      <c r="H248" s="29"/>
      <c r="I248" s="29"/>
      <c r="J248" s="29"/>
      <c r="K248" s="29"/>
      <c r="L248" s="29"/>
      <c r="M248" s="29"/>
    </row>
    <row r="249" spans="2:13" x14ac:dyDescent="0.25">
      <c r="B249" s="29"/>
      <c r="C249" s="29"/>
      <c r="D249" s="29"/>
      <c r="E249" s="29"/>
      <c r="F249" s="29"/>
      <c r="G249" s="29"/>
      <c r="H249" s="29"/>
      <c r="I249" s="29"/>
      <c r="J249" s="29"/>
      <c r="K249" s="29"/>
      <c r="L249" s="29"/>
      <c r="M249" s="29"/>
    </row>
    <row r="250" spans="2:13" x14ac:dyDescent="0.25">
      <c r="B250" s="29"/>
      <c r="C250" s="29"/>
      <c r="D250" s="29"/>
      <c r="E250" s="29"/>
      <c r="F250" s="29"/>
      <c r="G250" s="29"/>
      <c r="H250" s="29"/>
      <c r="I250" s="29"/>
      <c r="J250" s="29"/>
      <c r="K250" s="29"/>
      <c r="L250" s="29"/>
      <c r="M250" s="29"/>
    </row>
    <row r="251" spans="2:13" x14ac:dyDescent="0.25">
      <c r="B251" s="29"/>
      <c r="C251" s="29"/>
      <c r="D251" s="29"/>
      <c r="E251" s="29"/>
      <c r="F251" s="29"/>
      <c r="G251" s="29"/>
      <c r="H251" s="29"/>
      <c r="I251" s="29"/>
      <c r="J251" s="29"/>
      <c r="K251" s="29"/>
      <c r="L251" s="29"/>
      <c r="M251" s="29"/>
    </row>
    <row r="252" spans="2:13" x14ac:dyDescent="0.25">
      <c r="B252" s="29"/>
      <c r="C252" s="29"/>
      <c r="D252" s="29"/>
      <c r="E252" s="29"/>
      <c r="F252" s="29"/>
      <c r="G252" s="29"/>
      <c r="H252" s="29"/>
      <c r="I252" s="29"/>
      <c r="J252" s="29"/>
      <c r="K252" s="29"/>
      <c r="L252" s="29"/>
      <c r="M252" s="29"/>
    </row>
    <row r="253" spans="2:13" x14ac:dyDescent="0.25">
      <c r="B253" s="29"/>
      <c r="C253" s="29"/>
      <c r="D253" s="29"/>
      <c r="E253" s="29"/>
      <c r="F253" s="29"/>
      <c r="G253" s="29"/>
      <c r="H253" s="29"/>
      <c r="I253" s="29"/>
      <c r="J253" s="29"/>
      <c r="K253" s="29"/>
      <c r="L253" s="29"/>
      <c r="M253" s="29"/>
    </row>
    <row r="254" spans="2:13" x14ac:dyDescent="0.25">
      <c r="B254" s="29"/>
      <c r="C254" s="29"/>
      <c r="D254" s="29"/>
      <c r="E254" s="29"/>
      <c r="F254" s="29"/>
      <c r="G254" s="29"/>
      <c r="H254" s="29"/>
      <c r="I254" s="29"/>
      <c r="J254" s="29"/>
      <c r="K254" s="29"/>
      <c r="L254" s="29"/>
      <c r="M254" s="29"/>
    </row>
    <row r="255" spans="2:13" x14ac:dyDescent="0.25">
      <c r="B255" s="29"/>
      <c r="C255" s="29"/>
      <c r="D255" s="29"/>
      <c r="E255" s="29"/>
      <c r="F255" s="29"/>
      <c r="G255" s="29"/>
      <c r="H255" s="29"/>
      <c r="I255" s="29"/>
      <c r="J255" s="29"/>
      <c r="K255" s="29"/>
      <c r="L255" s="29"/>
      <c r="M255" s="29"/>
    </row>
    <row r="256" spans="2:13" x14ac:dyDescent="0.25">
      <c r="B256" s="29"/>
      <c r="C256" s="29"/>
      <c r="D256" s="29"/>
      <c r="E256" s="29"/>
      <c r="F256" s="29"/>
      <c r="G256" s="29"/>
      <c r="H256" s="29"/>
      <c r="I256" s="29"/>
      <c r="J256" s="29"/>
      <c r="K256" s="29"/>
      <c r="L256" s="29"/>
      <c r="M256" s="29"/>
    </row>
    <row r="257" spans="2:13" x14ac:dyDescent="0.25">
      <c r="B257" s="29"/>
      <c r="C257" s="29"/>
      <c r="D257" s="29"/>
      <c r="E257" s="29"/>
      <c r="F257" s="29"/>
      <c r="G257" s="29"/>
      <c r="H257" s="29"/>
      <c r="I257" s="29"/>
      <c r="J257" s="29"/>
      <c r="K257" s="29"/>
      <c r="L257" s="29"/>
      <c r="M257" s="29"/>
    </row>
    <row r="258" spans="2:13" x14ac:dyDescent="0.25">
      <c r="B258" s="29"/>
      <c r="C258" s="29"/>
      <c r="D258" s="29"/>
      <c r="E258" s="29"/>
      <c r="F258" s="29"/>
      <c r="G258" s="29"/>
      <c r="H258" s="29"/>
      <c r="I258" s="29"/>
      <c r="J258" s="29"/>
      <c r="K258" s="29"/>
      <c r="L258" s="29"/>
      <c r="M258" s="29"/>
    </row>
    <row r="259" spans="2:13" x14ac:dyDescent="0.25">
      <c r="B259" s="29"/>
      <c r="C259" s="29"/>
      <c r="D259" s="29"/>
      <c r="E259" s="29"/>
      <c r="F259" s="29"/>
      <c r="G259" s="29"/>
      <c r="H259" s="29"/>
      <c r="I259" s="29"/>
      <c r="J259" s="29"/>
      <c r="K259" s="29"/>
      <c r="L259" s="29"/>
      <c r="M259" s="29"/>
    </row>
    <row r="260" spans="2:13" x14ac:dyDescent="0.25">
      <c r="B260" s="29"/>
      <c r="C260" s="29"/>
      <c r="D260" s="29"/>
      <c r="E260" s="29"/>
      <c r="F260" s="29"/>
      <c r="G260" s="29"/>
      <c r="H260" s="29"/>
      <c r="I260" s="29"/>
      <c r="J260" s="29"/>
      <c r="K260" s="29"/>
      <c r="L260" s="29"/>
      <c r="M260" s="29"/>
    </row>
    <row r="261" spans="2:13" x14ac:dyDescent="0.25">
      <c r="B261" s="29"/>
      <c r="C261" s="29"/>
      <c r="D261" s="29"/>
      <c r="E261" s="29"/>
      <c r="F261" s="29"/>
      <c r="G261" s="29"/>
      <c r="H261" s="29"/>
      <c r="I261" s="29"/>
      <c r="J261" s="29"/>
      <c r="K261" s="29"/>
      <c r="L261" s="29"/>
      <c r="M261" s="29"/>
    </row>
    <row r="262" spans="2:13" x14ac:dyDescent="0.25">
      <c r="B262" s="29"/>
      <c r="C262" s="29"/>
      <c r="D262" s="29"/>
      <c r="E262" s="29"/>
      <c r="F262" s="29"/>
      <c r="G262" s="29"/>
      <c r="H262" s="29"/>
      <c r="I262" s="29"/>
      <c r="J262" s="29"/>
      <c r="K262" s="29"/>
      <c r="L262" s="29"/>
      <c r="M262" s="29"/>
    </row>
    <row r="263" spans="2:13" x14ac:dyDescent="0.25">
      <c r="B263" s="29"/>
      <c r="C263" s="29"/>
      <c r="D263" s="29"/>
      <c r="E263" s="29"/>
      <c r="F263" s="29"/>
      <c r="G263" s="29"/>
      <c r="H263" s="29"/>
      <c r="I263" s="29"/>
      <c r="J263" s="29"/>
      <c r="K263" s="29"/>
      <c r="L263" s="29"/>
      <c r="M263" s="29"/>
    </row>
    <row r="264" spans="2:13" x14ac:dyDescent="0.25">
      <c r="B264" s="29"/>
      <c r="C264" s="29"/>
      <c r="D264" s="29"/>
      <c r="E264" s="29"/>
      <c r="F264" s="29"/>
      <c r="G264" s="29"/>
      <c r="H264" s="29"/>
      <c r="I264" s="29"/>
      <c r="J264" s="29"/>
      <c r="K264" s="29"/>
      <c r="L264" s="29"/>
      <c r="M264" s="29"/>
    </row>
    <row r="265" spans="2:13" x14ac:dyDescent="0.25">
      <c r="B265" s="29"/>
      <c r="C265" s="29"/>
      <c r="D265" s="29"/>
      <c r="E265" s="29"/>
      <c r="F265" s="29"/>
      <c r="G265" s="29"/>
      <c r="H265" s="29"/>
      <c r="I265" s="29"/>
      <c r="J265" s="29"/>
      <c r="K265" s="29"/>
      <c r="L265" s="29"/>
      <c r="M265" s="29"/>
    </row>
    <row r="266" spans="2:13" x14ac:dyDescent="0.25">
      <c r="B266" s="29"/>
      <c r="C266" s="29"/>
      <c r="D266" s="29"/>
      <c r="E266" s="29"/>
      <c r="F266" s="29"/>
      <c r="G266" s="29"/>
      <c r="H266" s="29"/>
      <c r="I266" s="29"/>
      <c r="J266" s="29"/>
      <c r="K266" s="29"/>
      <c r="L266" s="29"/>
      <c r="M266" s="29"/>
    </row>
    <row r="267" spans="2:13" x14ac:dyDescent="0.25">
      <c r="B267" s="29"/>
      <c r="C267" s="29"/>
      <c r="D267" s="29"/>
      <c r="E267" s="29"/>
      <c r="F267" s="29"/>
      <c r="G267" s="29"/>
      <c r="H267" s="29"/>
      <c r="I267" s="29"/>
      <c r="J267" s="29"/>
      <c r="K267" s="29"/>
      <c r="L267" s="29"/>
      <c r="M267" s="29"/>
    </row>
    <row r="268" spans="2:13" x14ac:dyDescent="0.25">
      <c r="B268" s="29"/>
      <c r="C268" s="29"/>
      <c r="D268" s="29"/>
      <c r="E268" s="29"/>
      <c r="F268" s="29"/>
      <c r="G268" s="29"/>
      <c r="H268" s="29"/>
      <c r="I268" s="29"/>
      <c r="J268" s="29"/>
      <c r="K268" s="29"/>
      <c r="L268" s="29"/>
      <c r="M268" s="29"/>
    </row>
    <row r="269" spans="2:13" x14ac:dyDescent="0.25">
      <c r="B269" s="29"/>
      <c r="C269" s="29"/>
      <c r="D269" s="29"/>
      <c r="E269" s="29"/>
      <c r="F269" s="29"/>
      <c r="G269" s="29"/>
      <c r="H269" s="29"/>
      <c r="I269" s="29"/>
      <c r="J269" s="29"/>
      <c r="K269" s="29"/>
      <c r="L269" s="29"/>
      <c r="M269" s="29"/>
    </row>
    <row r="270" spans="2:13" x14ac:dyDescent="0.25">
      <c r="B270" s="29"/>
      <c r="C270" s="29"/>
      <c r="D270" s="29"/>
      <c r="E270" s="29"/>
      <c r="F270" s="29"/>
      <c r="G270" s="29"/>
      <c r="H270" s="29"/>
      <c r="I270" s="29"/>
      <c r="J270" s="29"/>
      <c r="K270" s="29"/>
      <c r="L270" s="29"/>
      <c r="M270" s="29"/>
    </row>
    <row r="271" spans="2:13" x14ac:dyDescent="0.25">
      <c r="B271" s="29"/>
      <c r="C271" s="29"/>
      <c r="D271" s="29"/>
      <c r="E271" s="29"/>
      <c r="F271" s="29"/>
      <c r="G271" s="29"/>
      <c r="H271" s="29"/>
      <c r="I271" s="29"/>
      <c r="J271" s="29"/>
      <c r="K271" s="29"/>
      <c r="L271" s="29"/>
      <c r="M271" s="29"/>
    </row>
    <row r="272" spans="2:13" x14ac:dyDescent="0.25">
      <c r="B272" s="29"/>
      <c r="C272" s="29"/>
      <c r="D272" s="29"/>
      <c r="E272" s="29"/>
      <c r="F272" s="29"/>
      <c r="G272" s="29"/>
      <c r="H272" s="29"/>
      <c r="I272" s="29"/>
      <c r="J272" s="29"/>
      <c r="K272" s="29"/>
      <c r="L272" s="29"/>
      <c r="M272" s="29"/>
    </row>
    <row r="273" spans="2:13" x14ac:dyDescent="0.25">
      <c r="B273" s="29"/>
      <c r="C273" s="29"/>
      <c r="D273" s="29"/>
      <c r="E273" s="29"/>
      <c r="F273" s="29"/>
      <c r="G273" s="29"/>
      <c r="H273" s="29"/>
      <c r="I273" s="29"/>
      <c r="J273" s="29"/>
      <c r="K273" s="29"/>
      <c r="L273" s="29"/>
      <c r="M273" s="29"/>
    </row>
    <row r="274" spans="2:13" x14ac:dyDescent="0.25">
      <c r="B274" s="29"/>
      <c r="C274" s="29"/>
      <c r="D274" s="29"/>
      <c r="E274" s="29"/>
      <c r="F274" s="29"/>
      <c r="G274" s="29"/>
      <c r="H274" s="29"/>
      <c r="I274" s="29"/>
      <c r="J274" s="29"/>
      <c r="K274" s="29"/>
      <c r="L274" s="29"/>
      <c r="M274" s="29"/>
    </row>
    <row r="275" spans="2:13" x14ac:dyDescent="0.25">
      <c r="B275" s="29"/>
      <c r="C275" s="29"/>
      <c r="D275" s="29"/>
      <c r="E275" s="29"/>
      <c r="F275" s="29"/>
      <c r="G275" s="29"/>
      <c r="H275" s="29"/>
      <c r="I275" s="29"/>
      <c r="J275" s="29"/>
      <c r="K275" s="29"/>
      <c r="L275" s="29"/>
      <c r="M275" s="29"/>
    </row>
    <row r="276" spans="2:13" x14ac:dyDescent="0.25">
      <c r="B276" s="29"/>
      <c r="C276" s="29"/>
      <c r="D276" s="29"/>
      <c r="E276" s="29"/>
      <c r="F276" s="29"/>
      <c r="G276" s="29"/>
      <c r="H276" s="29"/>
      <c r="I276" s="29"/>
      <c r="J276" s="29"/>
      <c r="K276" s="29"/>
      <c r="L276" s="29"/>
      <c r="M276" s="29"/>
    </row>
    <row r="277" spans="2:13" x14ac:dyDescent="0.25">
      <c r="B277" s="29"/>
      <c r="C277" s="29"/>
      <c r="D277" s="29"/>
      <c r="E277" s="29"/>
      <c r="F277" s="29"/>
      <c r="G277" s="29"/>
      <c r="H277" s="29"/>
      <c r="I277" s="29"/>
      <c r="J277" s="29"/>
      <c r="K277" s="29"/>
      <c r="L277" s="29"/>
      <c r="M277" s="29"/>
    </row>
    <row r="278" spans="2:13" x14ac:dyDescent="0.25">
      <c r="B278" s="29"/>
      <c r="C278" s="29"/>
      <c r="D278" s="29"/>
      <c r="E278" s="29"/>
      <c r="F278" s="29"/>
      <c r="G278" s="29"/>
      <c r="H278" s="29"/>
      <c r="I278" s="29"/>
      <c r="J278" s="29"/>
      <c r="K278" s="29"/>
      <c r="L278" s="29"/>
      <c r="M278" s="29"/>
    </row>
    <row r="279" spans="2:13" x14ac:dyDescent="0.25">
      <c r="B279" s="29"/>
      <c r="C279" s="29"/>
      <c r="D279" s="29"/>
      <c r="E279" s="29"/>
      <c r="F279" s="29"/>
      <c r="G279" s="29"/>
      <c r="H279" s="29"/>
      <c r="I279" s="29"/>
      <c r="J279" s="29"/>
      <c r="K279" s="29"/>
      <c r="L279" s="29"/>
      <c r="M279" s="29"/>
    </row>
    <row r="280" spans="2:13" x14ac:dyDescent="0.25">
      <c r="B280" s="29"/>
      <c r="C280" s="29"/>
      <c r="D280" s="29"/>
      <c r="E280" s="29"/>
      <c r="F280" s="29"/>
      <c r="G280" s="29"/>
      <c r="H280" s="29"/>
      <c r="I280" s="29"/>
      <c r="J280" s="29"/>
      <c r="K280" s="29"/>
      <c r="L280" s="29"/>
      <c r="M280" s="29"/>
    </row>
    <row r="281" spans="2:13" x14ac:dyDescent="0.25">
      <c r="B281" s="29"/>
      <c r="C281" s="29"/>
      <c r="D281" s="29"/>
      <c r="E281" s="29"/>
      <c r="F281" s="29"/>
      <c r="G281" s="29"/>
      <c r="H281" s="29"/>
      <c r="I281" s="29"/>
      <c r="J281" s="29"/>
      <c r="K281" s="29"/>
      <c r="L281" s="29"/>
      <c r="M281" s="29"/>
    </row>
    <row r="282" spans="2:13" x14ac:dyDescent="0.25">
      <c r="B282" s="29"/>
      <c r="C282" s="29"/>
      <c r="D282" s="29"/>
      <c r="E282" s="29"/>
      <c r="F282" s="29"/>
      <c r="G282" s="29"/>
      <c r="H282" s="29"/>
      <c r="I282" s="29"/>
      <c r="J282" s="29"/>
      <c r="K282" s="29"/>
      <c r="L282" s="29"/>
      <c r="M282" s="29"/>
    </row>
    <row r="283" spans="2:13" x14ac:dyDescent="0.25">
      <c r="B283" s="29"/>
      <c r="C283" s="29"/>
      <c r="D283" s="29"/>
      <c r="E283" s="29"/>
      <c r="F283" s="29"/>
      <c r="G283" s="29"/>
      <c r="H283" s="29"/>
      <c r="I283" s="29"/>
      <c r="J283" s="29"/>
      <c r="K283" s="29"/>
      <c r="L283" s="29"/>
      <c r="M283" s="29"/>
    </row>
    <row r="284" spans="2:13" x14ac:dyDescent="0.25">
      <c r="B284" s="29"/>
      <c r="C284" s="29"/>
      <c r="D284" s="29"/>
      <c r="E284" s="29"/>
      <c r="F284" s="29"/>
      <c r="G284" s="29"/>
      <c r="H284" s="29"/>
      <c r="I284" s="29"/>
      <c r="J284" s="29"/>
      <c r="K284" s="29"/>
      <c r="L284" s="29"/>
      <c r="M284" s="29"/>
    </row>
    <row r="285" spans="2:13" x14ac:dyDescent="0.25">
      <c r="B285" s="29"/>
      <c r="C285" s="29"/>
      <c r="D285" s="29"/>
      <c r="E285" s="29"/>
      <c r="F285" s="29"/>
      <c r="G285" s="29"/>
      <c r="H285" s="29"/>
      <c r="I285" s="29"/>
      <c r="J285" s="29"/>
      <c r="K285" s="29"/>
      <c r="L285" s="29"/>
      <c r="M285" s="29"/>
    </row>
    <row r="286" spans="2:13" x14ac:dyDescent="0.25">
      <c r="B286" s="29"/>
      <c r="C286" s="29"/>
      <c r="D286" s="29"/>
      <c r="E286" s="29"/>
      <c r="F286" s="29"/>
      <c r="G286" s="29"/>
      <c r="H286" s="29"/>
      <c r="I286" s="29"/>
      <c r="J286" s="29"/>
      <c r="K286" s="29"/>
      <c r="L286" s="29"/>
      <c r="M286" s="29"/>
    </row>
    <row r="287" spans="2:13" x14ac:dyDescent="0.25">
      <c r="B287" s="29"/>
      <c r="C287" s="29"/>
      <c r="D287" s="29"/>
      <c r="E287" s="29"/>
      <c r="F287" s="29"/>
      <c r="G287" s="29"/>
      <c r="H287" s="29"/>
      <c r="I287" s="29"/>
      <c r="J287" s="29"/>
      <c r="K287" s="29"/>
      <c r="L287" s="29"/>
      <c r="M287" s="29"/>
    </row>
    <row r="288" spans="2:13" x14ac:dyDescent="0.25">
      <c r="B288" s="29"/>
      <c r="C288" s="29"/>
      <c r="D288" s="29"/>
      <c r="E288" s="29"/>
      <c r="F288" s="29"/>
      <c r="G288" s="29"/>
      <c r="H288" s="29"/>
      <c r="I288" s="29"/>
      <c r="J288" s="29"/>
      <c r="K288" s="29"/>
      <c r="L288" s="29"/>
      <c r="M288" s="29"/>
    </row>
    <row r="289" spans="2:13" x14ac:dyDescent="0.25">
      <c r="B289" s="29"/>
      <c r="C289" s="29"/>
      <c r="D289" s="29"/>
      <c r="E289" s="29"/>
      <c r="F289" s="29"/>
      <c r="G289" s="29"/>
      <c r="H289" s="29"/>
      <c r="I289" s="29"/>
      <c r="J289" s="29"/>
      <c r="K289" s="29"/>
      <c r="L289" s="29"/>
      <c r="M289" s="29"/>
    </row>
    <row r="290" spans="2:13" x14ac:dyDescent="0.25">
      <c r="B290" s="29"/>
      <c r="C290" s="29"/>
      <c r="D290" s="29"/>
      <c r="E290" s="29"/>
      <c r="F290" s="29"/>
      <c r="G290" s="29"/>
      <c r="H290" s="29"/>
      <c r="I290" s="29"/>
      <c r="J290" s="29"/>
      <c r="K290" s="29"/>
      <c r="L290" s="29"/>
      <c r="M290" s="29"/>
    </row>
    <row r="291" spans="2:13" x14ac:dyDescent="0.25">
      <c r="B291" s="29"/>
      <c r="C291" s="29"/>
      <c r="D291" s="29"/>
      <c r="E291" s="29"/>
      <c r="F291" s="29"/>
      <c r="G291" s="29"/>
      <c r="H291" s="29"/>
      <c r="I291" s="29"/>
      <c r="J291" s="29"/>
      <c r="K291" s="29"/>
      <c r="L291" s="29"/>
      <c r="M291" s="29"/>
    </row>
    <row r="292" spans="2:13" x14ac:dyDescent="0.25">
      <c r="B292" s="29"/>
      <c r="C292" s="29"/>
      <c r="D292" s="29"/>
      <c r="E292" s="29"/>
      <c r="F292" s="29"/>
      <c r="G292" s="29"/>
      <c r="H292" s="29"/>
      <c r="I292" s="29"/>
      <c r="J292" s="29"/>
      <c r="K292" s="29"/>
      <c r="L292" s="29"/>
      <c r="M292" s="29"/>
    </row>
    <row r="293" spans="2:13" x14ac:dyDescent="0.25">
      <c r="B293" s="29"/>
      <c r="C293" s="29"/>
      <c r="D293" s="29"/>
      <c r="E293" s="29"/>
      <c r="F293" s="29"/>
      <c r="G293" s="29"/>
      <c r="H293" s="29"/>
      <c r="I293" s="29"/>
      <c r="J293" s="29"/>
      <c r="K293" s="29"/>
      <c r="L293" s="29"/>
      <c r="M293" s="29"/>
    </row>
    <row r="294" spans="2:13" x14ac:dyDescent="0.25">
      <c r="B294" s="29"/>
      <c r="C294" s="29"/>
      <c r="D294" s="29"/>
      <c r="E294" s="29"/>
      <c r="F294" s="29"/>
      <c r="G294" s="29"/>
      <c r="H294" s="29"/>
      <c r="I294" s="29"/>
      <c r="J294" s="29"/>
      <c r="K294" s="29"/>
      <c r="L294" s="29"/>
      <c r="M294" s="29"/>
    </row>
    <row r="295" spans="2:13" x14ac:dyDescent="0.25">
      <c r="B295" s="29"/>
      <c r="C295" s="29"/>
      <c r="D295" s="29"/>
      <c r="E295" s="29"/>
      <c r="F295" s="29"/>
      <c r="G295" s="29"/>
      <c r="H295" s="29"/>
      <c r="I295" s="29"/>
      <c r="J295" s="29"/>
      <c r="K295" s="29"/>
      <c r="L295" s="29"/>
      <c r="M295" s="29"/>
    </row>
    <row r="296" spans="2:13" x14ac:dyDescent="0.25">
      <c r="B296" s="29"/>
      <c r="C296" s="29"/>
      <c r="D296" s="29"/>
      <c r="E296" s="29"/>
      <c r="F296" s="29"/>
      <c r="G296" s="29"/>
      <c r="H296" s="29"/>
      <c r="I296" s="29"/>
      <c r="J296" s="29"/>
      <c r="K296" s="29"/>
      <c r="L296" s="29"/>
      <c r="M296" s="29"/>
    </row>
    <row r="297" spans="2:13" x14ac:dyDescent="0.25">
      <c r="B297" s="29"/>
      <c r="C297" s="29"/>
      <c r="D297" s="29"/>
      <c r="E297" s="29"/>
      <c r="F297" s="29"/>
      <c r="G297" s="29"/>
      <c r="H297" s="29"/>
      <c r="I297" s="29"/>
      <c r="J297" s="29"/>
      <c r="K297" s="29"/>
      <c r="L297" s="29"/>
      <c r="M297" s="29"/>
    </row>
    <row r="298" spans="2:13" x14ac:dyDescent="0.25">
      <c r="B298" s="29"/>
      <c r="C298" s="29"/>
      <c r="D298" s="29"/>
      <c r="E298" s="29"/>
      <c r="F298" s="29"/>
      <c r="G298" s="29"/>
      <c r="H298" s="29"/>
      <c r="I298" s="29"/>
      <c r="J298" s="29"/>
      <c r="K298" s="29"/>
      <c r="L298" s="29"/>
      <c r="M298" s="29"/>
    </row>
    <row r="299" spans="2:13" x14ac:dyDescent="0.25">
      <c r="B299" s="29"/>
      <c r="C299" s="29"/>
      <c r="D299" s="29"/>
      <c r="E299" s="29"/>
      <c r="F299" s="29"/>
      <c r="G299" s="29"/>
      <c r="H299" s="29"/>
      <c r="I299" s="29"/>
      <c r="J299" s="29"/>
      <c r="K299" s="29"/>
      <c r="L299" s="29"/>
      <c r="M299" s="29"/>
    </row>
    <row r="300" spans="2:13" x14ac:dyDescent="0.25">
      <c r="B300" s="29"/>
      <c r="C300" s="29"/>
      <c r="D300" s="29"/>
      <c r="E300" s="29"/>
      <c r="F300" s="29"/>
      <c r="G300" s="29"/>
      <c r="H300" s="29"/>
      <c r="I300" s="29"/>
      <c r="J300" s="29"/>
      <c r="K300" s="29"/>
      <c r="L300" s="29"/>
      <c r="M300" s="29"/>
    </row>
    <row r="301" spans="2:13" x14ac:dyDescent="0.25">
      <c r="B301" s="29"/>
      <c r="C301" s="29"/>
      <c r="D301" s="29"/>
      <c r="E301" s="29"/>
      <c r="F301" s="29"/>
      <c r="G301" s="29"/>
      <c r="H301" s="29"/>
      <c r="I301" s="29"/>
      <c r="J301" s="29"/>
      <c r="K301" s="29"/>
      <c r="L301" s="29"/>
      <c r="M301" s="29"/>
    </row>
    <row r="302" spans="2:13" x14ac:dyDescent="0.25">
      <c r="B302" s="29"/>
      <c r="C302" s="29"/>
      <c r="D302" s="29"/>
      <c r="E302" s="29"/>
      <c r="F302" s="29"/>
      <c r="G302" s="29"/>
      <c r="H302" s="29"/>
      <c r="I302" s="29"/>
      <c r="J302" s="29"/>
      <c r="K302" s="29"/>
      <c r="L302" s="29"/>
      <c r="M302" s="29"/>
    </row>
    <row r="303" spans="2:13" x14ac:dyDescent="0.25">
      <c r="B303" s="29"/>
      <c r="C303" s="29"/>
      <c r="D303" s="29"/>
      <c r="E303" s="29"/>
      <c r="F303" s="29"/>
      <c r="G303" s="29"/>
      <c r="H303" s="29"/>
      <c r="I303" s="29"/>
      <c r="J303" s="29"/>
      <c r="K303" s="29"/>
      <c r="L303" s="29"/>
      <c r="M303" s="29"/>
    </row>
    <row r="304" spans="2:13" x14ac:dyDescent="0.25">
      <c r="B304" s="29"/>
      <c r="C304" s="29"/>
      <c r="D304" s="29"/>
      <c r="E304" s="29"/>
      <c r="F304" s="29"/>
      <c r="G304" s="29"/>
      <c r="H304" s="29"/>
      <c r="I304" s="29"/>
      <c r="J304" s="29"/>
      <c r="K304" s="29"/>
      <c r="L304" s="29"/>
      <c r="M304" s="29"/>
    </row>
    <row r="305" spans="2:13" x14ac:dyDescent="0.25">
      <c r="B305" s="29"/>
      <c r="C305" s="29"/>
      <c r="D305" s="29"/>
      <c r="E305" s="29"/>
      <c r="F305" s="29"/>
      <c r="G305" s="29"/>
      <c r="H305" s="29"/>
      <c r="I305" s="29"/>
      <c r="J305" s="29"/>
      <c r="K305" s="29"/>
      <c r="L305" s="29"/>
      <c r="M305" s="29"/>
    </row>
    <row r="306" spans="2:13" x14ac:dyDescent="0.25">
      <c r="B306" s="29"/>
      <c r="C306" s="29"/>
      <c r="D306" s="29"/>
      <c r="E306" s="29"/>
      <c r="F306" s="29"/>
      <c r="G306" s="29"/>
      <c r="H306" s="29"/>
      <c r="I306" s="29"/>
      <c r="J306" s="29"/>
      <c r="K306" s="29"/>
      <c r="L306" s="29"/>
      <c r="M306" s="29"/>
    </row>
    <row r="307" spans="2:13" x14ac:dyDescent="0.25">
      <c r="B307" s="29"/>
      <c r="C307" s="29"/>
      <c r="D307" s="29"/>
      <c r="E307" s="29"/>
      <c r="F307" s="29"/>
      <c r="G307" s="29"/>
      <c r="H307" s="29"/>
      <c r="I307" s="29"/>
      <c r="J307" s="29"/>
      <c r="K307" s="29"/>
      <c r="L307" s="29"/>
      <c r="M307" s="29"/>
    </row>
    <row r="308" spans="2:13" x14ac:dyDescent="0.25">
      <c r="B308" s="29"/>
      <c r="C308" s="29"/>
      <c r="D308" s="29"/>
      <c r="E308" s="29"/>
      <c r="F308" s="29"/>
      <c r="G308" s="29"/>
      <c r="H308" s="29"/>
      <c r="I308" s="29"/>
      <c r="J308" s="29"/>
      <c r="K308" s="29"/>
      <c r="L308" s="29"/>
      <c r="M308" s="29"/>
    </row>
    <row r="309" spans="2:13" x14ac:dyDescent="0.25">
      <c r="B309" s="29"/>
      <c r="C309" s="29"/>
      <c r="D309" s="29"/>
      <c r="E309" s="29"/>
      <c r="F309" s="29"/>
      <c r="G309" s="29"/>
      <c r="H309" s="29"/>
      <c r="I309" s="29"/>
      <c r="J309" s="29"/>
      <c r="K309" s="29"/>
      <c r="L309" s="29"/>
      <c r="M309" s="29"/>
    </row>
    <row r="310" spans="2:13" x14ac:dyDescent="0.25">
      <c r="B310" s="29"/>
      <c r="C310" s="29"/>
      <c r="D310" s="29"/>
      <c r="E310" s="29"/>
      <c r="F310" s="29"/>
      <c r="G310" s="29"/>
      <c r="H310" s="29"/>
      <c r="I310" s="29"/>
      <c r="J310" s="29"/>
      <c r="K310" s="29"/>
      <c r="L310" s="29"/>
      <c r="M310" s="29"/>
    </row>
    <row r="311" spans="2:13" x14ac:dyDescent="0.25">
      <c r="B311" s="29"/>
      <c r="C311" s="29"/>
      <c r="D311" s="29"/>
      <c r="E311" s="29"/>
      <c r="F311" s="29"/>
      <c r="G311" s="29"/>
      <c r="H311" s="29"/>
      <c r="I311" s="29"/>
      <c r="J311" s="29"/>
      <c r="K311" s="29"/>
      <c r="L311" s="29"/>
      <c r="M311" s="29"/>
    </row>
    <row r="312" spans="2:13" x14ac:dyDescent="0.25">
      <c r="B312" s="29"/>
      <c r="C312" s="29"/>
      <c r="D312" s="29"/>
      <c r="E312" s="29"/>
      <c r="F312" s="29"/>
      <c r="G312" s="29"/>
      <c r="H312" s="29"/>
      <c r="I312" s="29"/>
      <c r="J312" s="29"/>
      <c r="K312" s="29"/>
      <c r="L312" s="29"/>
      <c r="M312" s="29"/>
    </row>
    <row r="313" spans="2:13" x14ac:dyDescent="0.25">
      <c r="B313" s="29"/>
      <c r="C313" s="29"/>
      <c r="D313" s="29"/>
      <c r="E313" s="29"/>
      <c r="F313" s="29"/>
      <c r="G313" s="29"/>
      <c r="H313" s="29"/>
      <c r="I313" s="29"/>
      <c r="J313" s="29"/>
      <c r="K313" s="29"/>
      <c r="L313" s="29"/>
      <c r="M313" s="29"/>
    </row>
    <row r="314" spans="2:13" x14ac:dyDescent="0.25">
      <c r="B314" s="29"/>
      <c r="C314" s="29"/>
      <c r="D314" s="29"/>
      <c r="E314" s="29"/>
      <c r="F314" s="29"/>
      <c r="G314" s="29"/>
      <c r="H314" s="29"/>
      <c r="I314" s="29"/>
      <c r="J314" s="29"/>
      <c r="K314" s="29"/>
      <c r="L314" s="29"/>
      <c r="M314" s="29"/>
    </row>
    <row r="315" spans="2:13" x14ac:dyDescent="0.25">
      <c r="B315" s="29"/>
      <c r="C315" s="29"/>
      <c r="D315" s="29"/>
      <c r="E315" s="29"/>
      <c r="F315" s="29"/>
      <c r="G315" s="29"/>
      <c r="H315" s="29"/>
      <c r="I315" s="29"/>
      <c r="J315" s="29"/>
      <c r="K315" s="29"/>
      <c r="L315" s="29"/>
      <c r="M315" s="29"/>
    </row>
    <row r="316" spans="2:13" x14ac:dyDescent="0.25">
      <c r="B316" s="29"/>
      <c r="C316" s="29"/>
      <c r="D316" s="29"/>
      <c r="E316" s="29"/>
      <c r="F316" s="29"/>
      <c r="G316" s="29"/>
      <c r="H316" s="29"/>
      <c r="I316" s="29"/>
      <c r="J316" s="29"/>
      <c r="K316" s="29"/>
      <c r="L316" s="29"/>
      <c r="M316" s="29"/>
    </row>
    <row r="317" spans="2:13" x14ac:dyDescent="0.25">
      <c r="B317" s="29"/>
      <c r="C317" s="29"/>
      <c r="D317" s="29"/>
      <c r="E317" s="29"/>
      <c r="F317" s="29"/>
      <c r="G317" s="29"/>
      <c r="H317" s="29"/>
      <c r="I317" s="29"/>
      <c r="J317" s="29"/>
      <c r="K317" s="29"/>
      <c r="L317" s="29"/>
      <c r="M317" s="29"/>
    </row>
    <row r="318" spans="2:13" x14ac:dyDescent="0.25">
      <c r="B318" s="29"/>
      <c r="C318" s="29"/>
      <c r="D318" s="29"/>
      <c r="E318" s="29"/>
      <c r="F318" s="29"/>
      <c r="G318" s="29"/>
      <c r="H318" s="29"/>
      <c r="I318" s="29"/>
      <c r="J318" s="29"/>
      <c r="K318" s="29"/>
      <c r="L318" s="29"/>
      <c r="M318" s="29"/>
    </row>
    <row r="319" spans="2:13" x14ac:dyDescent="0.25">
      <c r="B319" s="29"/>
      <c r="C319" s="29"/>
      <c r="D319" s="29"/>
      <c r="E319" s="29"/>
      <c r="F319" s="29"/>
      <c r="G319" s="29"/>
      <c r="H319" s="29"/>
      <c r="I319" s="29"/>
      <c r="J319" s="29"/>
      <c r="K319" s="29"/>
      <c r="L319" s="29"/>
      <c r="M319" s="29"/>
    </row>
    <row r="320" spans="2:13" x14ac:dyDescent="0.25">
      <c r="B320" s="29"/>
      <c r="C320" s="29"/>
      <c r="D320" s="29"/>
      <c r="E320" s="29"/>
      <c r="F320" s="29"/>
      <c r="G320" s="29"/>
      <c r="H320" s="29"/>
      <c r="I320" s="29"/>
      <c r="J320" s="29"/>
      <c r="K320" s="29"/>
      <c r="L320" s="29"/>
      <c r="M320" s="29"/>
    </row>
    <row r="321" spans="2:13" x14ac:dyDescent="0.25">
      <c r="B321" s="29"/>
      <c r="C321" s="29"/>
      <c r="D321" s="29"/>
      <c r="E321" s="29"/>
      <c r="F321" s="29"/>
      <c r="G321" s="29"/>
      <c r="H321" s="29"/>
      <c r="I321" s="29"/>
      <c r="J321" s="29"/>
      <c r="K321" s="29"/>
      <c r="L321" s="29"/>
      <c r="M321" s="29"/>
    </row>
    <row r="322" spans="2:13" x14ac:dyDescent="0.25">
      <c r="B322" s="29"/>
      <c r="C322" s="29"/>
      <c r="D322" s="29"/>
      <c r="E322" s="29"/>
      <c r="F322" s="29"/>
      <c r="G322" s="29"/>
      <c r="H322" s="29"/>
      <c r="I322" s="29"/>
      <c r="J322" s="29"/>
      <c r="K322" s="29"/>
      <c r="L322" s="29"/>
      <c r="M322" s="29"/>
    </row>
    <row r="323" spans="2:13" x14ac:dyDescent="0.25">
      <c r="B323" s="29"/>
      <c r="C323" s="29"/>
      <c r="D323" s="29"/>
      <c r="E323" s="29"/>
      <c r="F323" s="29"/>
      <c r="G323" s="29"/>
      <c r="H323" s="29"/>
      <c r="I323" s="29"/>
      <c r="J323" s="29"/>
      <c r="K323" s="29"/>
      <c r="L323" s="29"/>
      <c r="M323" s="29"/>
    </row>
    <row r="324" spans="2:13" x14ac:dyDescent="0.25">
      <c r="B324" s="29"/>
      <c r="C324" s="29"/>
      <c r="D324" s="29"/>
      <c r="E324" s="29"/>
      <c r="F324" s="29"/>
      <c r="G324" s="29"/>
      <c r="H324" s="29"/>
      <c r="I324" s="29"/>
      <c r="J324" s="29"/>
      <c r="K324" s="29"/>
      <c r="L324" s="29"/>
      <c r="M324" s="29"/>
    </row>
    <row r="325" spans="2:13" x14ac:dyDescent="0.25">
      <c r="B325" s="29"/>
      <c r="C325" s="29"/>
      <c r="D325" s="29"/>
      <c r="E325" s="29"/>
      <c r="F325" s="29"/>
      <c r="G325" s="29"/>
      <c r="H325" s="29"/>
      <c r="I325" s="29"/>
      <c r="J325" s="29"/>
      <c r="K325" s="29"/>
      <c r="L325" s="29"/>
      <c r="M325" s="29"/>
    </row>
    <row r="326" spans="2:13" x14ac:dyDescent="0.25">
      <c r="B326" s="29"/>
      <c r="C326" s="29"/>
      <c r="D326" s="29"/>
      <c r="E326" s="29"/>
      <c r="F326" s="29"/>
      <c r="G326" s="29"/>
      <c r="H326" s="29"/>
      <c r="I326" s="29"/>
      <c r="J326" s="29"/>
      <c r="K326" s="29"/>
      <c r="L326" s="29"/>
      <c r="M326" s="29"/>
    </row>
    <row r="327" spans="2:13" x14ac:dyDescent="0.25">
      <c r="B327" s="29"/>
      <c r="C327" s="29"/>
      <c r="D327" s="29"/>
      <c r="E327" s="29"/>
      <c r="F327" s="29"/>
      <c r="G327" s="29"/>
      <c r="H327" s="29"/>
      <c r="I327" s="29"/>
      <c r="J327" s="29"/>
      <c r="K327" s="29"/>
      <c r="L327" s="29"/>
      <c r="M327" s="29"/>
    </row>
    <row r="328" spans="2:13" x14ac:dyDescent="0.25">
      <c r="B328" s="29"/>
      <c r="C328" s="29"/>
      <c r="D328" s="29"/>
      <c r="E328" s="29"/>
      <c r="F328" s="29"/>
      <c r="G328" s="29"/>
      <c r="H328" s="29"/>
      <c r="I328" s="29"/>
      <c r="J328" s="29"/>
      <c r="K328" s="29"/>
      <c r="L328" s="29"/>
      <c r="M328" s="29"/>
    </row>
    <row r="329" spans="2:13" x14ac:dyDescent="0.25">
      <c r="B329" s="29"/>
      <c r="C329" s="29"/>
      <c r="D329" s="29"/>
      <c r="E329" s="29"/>
      <c r="F329" s="29"/>
      <c r="G329" s="29"/>
      <c r="H329" s="29"/>
      <c r="I329" s="29"/>
      <c r="J329" s="29"/>
      <c r="K329" s="29"/>
      <c r="L329" s="29"/>
      <c r="M329" s="29"/>
    </row>
    <row r="330" spans="2:13" x14ac:dyDescent="0.25">
      <c r="B330" s="29"/>
      <c r="C330" s="29"/>
      <c r="D330" s="29"/>
      <c r="E330" s="29"/>
      <c r="F330" s="29"/>
      <c r="G330" s="29"/>
      <c r="H330" s="29"/>
      <c r="I330" s="29"/>
      <c r="J330" s="29"/>
      <c r="K330" s="29"/>
      <c r="L330" s="29"/>
      <c r="M330" s="29"/>
    </row>
    <row r="331" spans="2:13" x14ac:dyDescent="0.25">
      <c r="B331" s="29"/>
      <c r="C331" s="29"/>
      <c r="D331" s="29"/>
      <c r="E331" s="29"/>
      <c r="F331" s="29"/>
      <c r="G331" s="29"/>
      <c r="H331" s="29"/>
      <c r="I331" s="29"/>
      <c r="J331" s="29"/>
      <c r="K331" s="29"/>
      <c r="L331" s="29"/>
      <c r="M331" s="29"/>
    </row>
    <row r="332" spans="2:13" x14ac:dyDescent="0.25">
      <c r="B332" s="29"/>
      <c r="C332" s="29"/>
      <c r="D332" s="29"/>
      <c r="E332" s="29"/>
      <c r="F332" s="29"/>
      <c r="G332" s="29"/>
      <c r="H332" s="29"/>
      <c r="I332" s="29"/>
      <c r="J332" s="29"/>
      <c r="K332" s="29"/>
      <c r="L332" s="29"/>
      <c r="M332" s="29"/>
    </row>
    <row r="333" spans="2:13" x14ac:dyDescent="0.25">
      <c r="B333" s="29"/>
      <c r="C333" s="29"/>
      <c r="D333" s="29"/>
      <c r="E333" s="29"/>
      <c r="F333" s="29"/>
      <c r="G333" s="29"/>
      <c r="H333" s="29"/>
      <c r="I333" s="29"/>
      <c r="J333" s="29"/>
      <c r="K333" s="29"/>
      <c r="L333" s="29"/>
      <c r="M333" s="29"/>
    </row>
    <row r="334" spans="2:13" x14ac:dyDescent="0.25">
      <c r="B334" s="29"/>
      <c r="C334" s="29"/>
      <c r="D334" s="29"/>
      <c r="E334" s="29"/>
      <c r="F334" s="29"/>
      <c r="G334" s="29"/>
      <c r="H334" s="29"/>
      <c r="I334" s="29"/>
      <c r="J334" s="29"/>
      <c r="K334" s="29"/>
      <c r="L334" s="29"/>
      <c r="M334" s="29"/>
    </row>
    <row r="335" spans="2:13" x14ac:dyDescent="0.25">
      <c r="B335" s="29"/>
      <c r="C335" s="29"/>
      <c r="D335" s="29"/>
      <c r="E335" s="29"/>
      <c r="F335" s="29"/>
      <c r="G335" s="29"/>
      <c r="H335" s="29"/>
      <c r="I335" s="29"/>
      <c r="J335" s="29"/>
      <c r="K335" s="29"/>
      <c r="L335" s="29"/>
      <c r="M335" s="29"/>
    </row>
    <row r="336" spans="2:13" x14ac:dyDescent="0.25">
      <c r="B336" s="29"/>
      <c r="C336" s="29"/>
      <c r="D336" s="29"/>
      <c r="E336" s="29"/>
      <c r="F336" s="29"/>
      <c r="G336" s="29"/>
      <c r="H336" s="29"/>
      <c r="I336" s="29"/>
      <c r="J336" s="29"/>
      <c r="K336" s="29"/>
      <c r="L336" s="29"/>
      <c r="M336" s="29"/>
    </row>
    <row r="337" spans="2:13" x14ac:dyDescent="0.25">
      <c r="B337" s="29"/>
      <c r="C337" s="29"/>
      <c r="D337" s="29"/>
      <c r="E337" s="29"/>
      <c r="F337" s="29"/>
      <c r="G337" s="29"/>
      <c r="H337" s="29"/>
      <c r="I337" s="29"/>
      <c r="J337" s="29"/>
      <c r="K337" s="29"/>
      <c r="L337" s="29"/>
      <c r="M337" s="29"/>
    </row>
    <row r="338" spans="2:13" x14ac:dyDescent="0.25">
      <c r="B338" s="29"/>
      <c r="C338" s="29"/>
      <c r="D338" s="29"/>
      <c r="E338" s="29"/>
      <c r="F338" s="29"/>
      <c r="G338" s="29"/>
      <c r="H338" s="29"/>
      <c r="I338" s="29"/>
      <c r="J338" s="29"/>
      <c r="K338" s="29"/>
      <c r="L338" s="29"/>
      <c r="M338" s="29"/>
    </row>
    <row r="339" spans="2:13" x14ac:dyDescent="0.25">
      <c r="B339" s="29"/>
      <c r="C339" s="29"/>
      <c r="D339" s="29"/>
      <c r="E339" s="29"/>
      <c r="F339" s="29"/>
      <c r="G339" s="29"/>
      <c r="H339" s="29"/>
      <c r="I339" s="29"/>
      <c r="J339" s="29"/>
      <c r="K339" s="29"/>
      <c r="L339" s="29"/>
      <c r="M339" s="29"/>
    </row>
    <row r="340" spans="2:13" x14ac:dyDescent="0.25">
      <c r="B340" s="29"/>
      <c r="C340" s="29"/>
      <c r="D340" s="29"/>
      <c r="E340" s="29"/>
      <c r="F340" s="29"/>
      <c r="G340" s="29"/>
      <c r="H340" s="29"/>
      <c r="I340" s="29"/>
      <c r="J340" s="29"/>
      <c r="K340" s="29"/>
      <c r="L340" s="29"/>
      <c r="M340" s="29"/>
    </row>
    <row r="341" spans="2:13" x14ac:dyDescent="0.25">
      <c r="B341" s="29"/>
      <c r="C341" s="29"/>
      <c r="D341" s="29"/>
      <c r="E341" s="29"/>
      <c r="F341" s="29"/>
      <c r="G341" s="29"/>
      <c r="H341" s="29"/>
      <c r="I341" s="29"/>
      <c r="J341" s="29"/>
      <c r="K341" s="29"/>
      <c r="L341" s="29"/>
      <c r="M341" s="29"/>
    </row>
    <row r="342" spans="2:13" x14ac:dyDescent="0.25">
      <c r="B342" s="29"/>
      <c r="C342" s="29"/>
      <c r="D342" s="29"/>
      <c r="E342" s="29"/>
      <c r="F342" s="29"/>
      <c r="G342" s="29"/>
      <c r="H342" s="29"/>
      <c r="I342" s="29"/>
      <c r="J342" s="29"/>
      <c r="K342" s="29"/>
      <c r="L342" s="29"/>
      <c r="M342" s="29"/>
    </row>
    <row r="343" spans="2:13" x14ac:dyDescent="0.25">
      <c r="B343" s="29"/>
      <c r="C343" s="29"/>
      <c r="D343" s="29"/>
      <c r="E343" s="29"/>
      <c r="F343" s="29"/>
      <c r="G343" s="29"/>
      <c r="H343" s="29"/>
      <c r="I343" s="29"/>
      <c r="J343" s="29"/>
      <c r="K343" s="29"/>
      <c r="L343" s="29"/>
      <c r="M343" s="29"/>
    </row>
    <row r="344" spans="2:13" x14ac:dyDescent="0.25">
      <c r="B344" s="29"/>
      <c r="C344" s="29"/>
      <c r="D344" s="29"/>
      <c r="E344" s="29"/>
      <c r="F344" s="29"/>
      <c r="G344" s="29"/>
      <c r="H344" s="29"/>
      <c r="I344" s="29"/>
      <c r="J344" s="29"/>
      <c r="K344" s="29"/>
      <c r="L344" s="29"/>
      <c r="M344" s="29"/>
    </row>
    <row r="345" spans="2:13" x14ac:dyDescent="0.25">
      <c r="B345" s="29"/>
      <c r="C345" s="29"/>
      <c r="D345" s="29"/>
      <c r="E345" s="29"/>
      <c r="F345" s="29"/>
      <c r="G345" s="29"/>
      <c r="H345" s="29"/>
      <c r="I345" s="29"/>
      <c r="J345" s="29"/>
      <c r="K345" s="29"/>
      <c r="L345" s="29"/>
      <c r="M345" s="29"/>
    </row>
    <row r="346" spans="2:13" x14ac:dyDescent="0.25">
      <c r="B346" s="29"/>
      <c r="C346" s="29"/>
      <c r="D346" s="29"/>
      <c r="E346" s="29"/>
      <c r="F346" s="29"/>
      <c r="G346" s="29"/>
      <c r="H346" s="29"/>
      <c r="I346" s="29"/>
      <c r="J346" s="29"/>
      <c r="K346" s="29"/>
      <c r="L346" s="29"/>
      <c r="M346" s="29"/>
    </row>
    <row r="347" spans="2:13" x14ac:dyDescent="0.25">
      <c r="B347" s="29"/>
      <c r="C347" s="29"/>
      <c r="D347" s="29"/>
      <c r="E347" s="29"/>
      <c r="F347" s="29"/>
      <c r="G347" s="29"/>
      <c r="H347" s="29"/>
      <c r="I347" s="29"/>
      <c r="J347" s="29"/>
      <c r="K347" s="29"/>
      <c r="L347" s="29"/>
      <c r="M347" s="29"/>
    </row>
    <row r="348" spans="2:13" x14ac:dyDescent="0.25">
      <c r="B348" s="29"/>
      <c r="C348" s="29"/>
      <c r="D348" s="29"/>
      <c r="E348" s="29"/>
      <c r="F348" s="29"/>
      <c r="G348" s="29"/>
      <c r="H348" s="29"/>
      <c r="I348" s="29"/>
      <c r="J348" s="29"/>
      <c r="K348" s="29"/>
      <c r="L348" s="29"/>
      <c r="M348" s="29"/>
    </row>
    <row r="349" spans="2:13" x14ac:dyDescent="0.25">
      <c r="B349" s="29"/>
      <c r="C349" s="29"/>
      <c r="D349" s="29"/>
      <c r="E349" s="29"/>
      <c r="F349" s="29"/>
      <c r="G349" s="29"/>
      <c r="H349" s="29"/>
      <c r="I349" s="29"/>
      <c r="J349" s="29"/>
      <c r="K349" s="29"/>
      <c r="L349" s="29"/>
      <c r="M349" s="29"/>
    </row>
    <row r="350" spans="2:13" x14ac:dyDescent="0.25">
      <c r="B350" s="29"/>
      <c r="C350" s="29"/>
      <c r="D350" s="29"/>
      <c r="E350" s="29"/>
      <c r="F350" s="29"/>
      <c r="G350" s="29"/>
      <c r="H350" s="29"/>
      <c r="I350" s="29"/>
      <c r="J350" s="29"/>
      <c r="K350" s="29"/>
      <c r="L350" s="29"/>
      <c r="M350" s="29"/>
    </row>
    <row r="351" spans="2:13" x14ac:dyDescent="0.25">
      <c r="B351" s="29"/>
      <c r="C351" s="29"/>
      <c r="D351" s="29"/>
      <c r="E351" s="29"/>
      <c r="F351" s="29"/>
      <c r="G351" s="29"/>
      <c r="H351" s="29"/>
      <c r="I351" s="29"/>
      <c r="J351" s="29"/>
      <c r="K351" s="29"/>
      <c r="L351" s="29"/>
      <c r="M351" s="29"/>
    </row>
    <row r="352" spans="2:13" x14ac:dyDescent="0.25">
      <c r="B352" s="29"/>
      <c r="C352" s="29"/>
      <c r="D352" s="29"/>
      <c r="E352" s="29"/>
      <c r="F352" s="29"/>
      <c r="G352" s="29"/>
      <c r="H352" s="29"/>
      <c r="I352" s="29"/>
      <c r="J352" s="29"/>
      <c r="K352" s="29"/>
      <c r="L352" s="29"/>
      <c r="M352" s="29"/>
    </row>
    <row r="353" spans="2:13" x14ac:dyDescent="0.25">
      <c r="B353" s="29"/>
      <c r="C353" s="29"/>
      <c r="D353" s="29"/>
      <c r="E353" s="29"/>
      <c r="F353" s="29"/>
      <c r="G353" s="29"/>
      <c r="H353" s="29"/>
      <c r="I353" s="29"/>
      <c r="J353" s="29"/>
      <c r="K353" s="29"/>
      <c r="L353" s="29"/>
      <c r="M353" s="29"/>
    </row>
    <row r="354" spans="2:13" x14ac:dyDescent="0.25">
      <c r="B354" s="29"/>
      <c r="C354" s="29"/>
      <c r="D354" s="29"/>
      <c r="E354" s="29"/>
      <c r="F354" s="29"/>
      <c r="G354" s="29"/>
      <c r="H354" s="29"/>
      <c r="I354" s="29"/>
      <c r="J354" s="29"/>
      <c r="K354" s="29"/>
      <c r="L354" s="29"/>
      <c r="M354" s="29"/>
    </row>
    <row r="355" spans="2:13" x14ac:dyDescent="0.25">
      <c r="B355" s="29"/>
      <c r="C355" s="29"/>
      <c r="D355" s="29"/>
      <c r="E355" s="29"/>
      <c r="F355" s="29"/>
      <c r="G355" s="29"/>
      <c r="H355" s="29"/>
      <c r="I355" s="29"/>
      <c r="J355" s="29"/>
      <c r="K355" s="29"/>
      <c r="L355" s="29"/>
      <c r="M355" s="29"/>
    </row>
    <row r="356" spans="2:13" x14ac:dyDescent="0.25">
      <c r="B356" s="29"/>
      <c r="C356" s="29"/>
      <c r="D356" s="29"/>
      <c r="E356" s="29"/>
      <c r="F356" s="29"/>
      <c r="G356" s="29"/>
      <c r="H356" s="29"/>
      <c r="I356" s="29"/>
      <c r="J356" s="29"/>
      <c r="K356" s="29"/>
      <c r="L356" s="29"/>
      <c r="M356" s="29"/>
    </row>
    <row r="357" spans="2:13" x14ac:dyDescent="0.25">
      <c r="B357" s="29"/>
      <c r="C357" s="29"/>
      <c r="D357" s="29"/>
      <c r="E357" s="29"/>
      <c r="F357" s="29"/>
      <c r="G357" s="29"/>
      <c r="H357" s="29"/>
      <c r="I357" s="29"/>
      <c r="J357" s="29"/>
      <c r="K357" s="29"/>
      <c r="L357" s="29"/>
      <c r="M357" s="29"/>
    </row>
    <row r="358" spans="2:13" x14ac:dyDescent="0.25">
      <c r="B358" s="29"/>
      <c r="C358" s="29"/>
      <c r="D358" s="29"/>
      <c r="E358" s="29"/>
      <c r="F358" s="29"/>
      <c r="G358" s="29"/>
      <c r="H358" s="29"/>
      <c r="I358" s="29"/>
      <c r="J358" s="29"/>
      <c r="K358" s="29"/>
      <c r="L358" s="29"/>
      <c r="M358" s="29"/>
    </row>
    <row r="359" spans="2:13" x14ac:dyDescent="0.25">
      <c r="B359" s="29"/>
      <c r="C359" s="29"/>
      <c r="D359" s="29"/>
      <c r="E359" s="29"/>
      <c r="F359" s="29"/>
      <c r="G359" s="29"/>
      <c r="H359" s="29"/>
      <c r="I359" s="29"/>
      <c r="J359" s="29"/>
      <c r="K359" s="29"/>
      <c r="L359" s="29"/>
      <c r="M359" s="29"/>
    </row>
    <row r="360" spans="2:13" x14ac:dyDescent="0.25">
      <c r="B360" s="29"/>
      <c r="C360" s="29"/>
      <c r="D360" s="29"/>
      <c r="E360" s="29"/>
      <c r="F360" s="29"/>
      <c r="G360" s="29"/>
      <c r="H360" s="29"/>
      <c r="I360" s="29"/>
      <c r="J360" s="29"/>
      <c r="K360" s="29"/>
      <c r="L360" s="29"/>
      <c r="M360" s="29"/>
    </row>
    <row r="361" spans="2:13" x14ac:dyDescent="0.25">
      <c r="B361" s="29"/>
      <c r="C361" s="29"/>
      <c r="D361" s="29"/>
      <c r="E361" s="29"/>
      <c r="F361" s="29"/>
      <c r="G361" s="29"/>
      <c r="H361" s="29"/>
      <c r="I361" s="29"/>
      <c r="J361" s="29"/>
      <c r="K361" s="29"/>
      <c r="L361" s="29"/>
      <c r="M361" s="29"/>
    </row>
    <row r="362" spans="2:13" x14ac:dyDescent="0.25">
      <c r="B362" s="29"/>
      <c r="C362" s="29"/>
      <c r="D362" s="29"/>
      <c r="E362" s="29"/>
      <c r="F362" s="29"/>
      <c r="G362" s="29"/>
      <c r="H362" s="29"/>
      <c r="I362" s="29"/>
      <c r="J362" s="29"/>
      <c r="K362" s="29"/>
      <c r="L362" s="29"/>
      <c r="M362" s="29"/>
    </row>
    <row r="363" spans="2:13" x14ac:dyDescent="0.25">
      <c r="B363" s="29"/>
      <c r="C363" s="29"/>
      <c r="D363" s="29"/>
      <c r="E363" s="29"/>
      <c r="F363" s="29"/>
      <c r="G363" s="29"/>
      <c r="H363" s="29"/>
      <c r="I363" s="29"/>
      <c r="J363" s="29"/>
      <c r="K363" s="29"/>
      <c r="L363" s="29"/>
      <c r="M363" s="29"/>
    </row>
    <row r="364" spans="2:13" x14ac:dyDescent="0.25">
      <c r="B364" s="29"/>
      <c r="C364" s="29"/>
      <c r="D364" s="29"/>
      <c r="E364" s="29"/>
      <c r="F364" s="29"/>
      <c r="G364" s="29"/>
      <c r="H364" s="29"/>
      <c r="I364" s="29"/>
      <c r="J364" s="29"/>
      <c r="K364" s="29"/>
      <c r="L364" s="29"/>
      <c r="M364" s="29"/>
    </row>
    <row r="365" spans="2:13" x14ac:dyDescent="0.25">
      <c r="B365" s="29"/>
      <c r="C365" s="29"/>
      <c r="D365" s="29"/>
      <c r="E365" s="29"/>
      <c r="F365" s="29"/>
      <c r="G365" s="29"/>
      <c r="H365" s="29"/>
      <c r="I365" s="29"/>
      <c r="J365" s="29"/>
      <c r="K365" s="29"/>
      <c r="L365" s="29"/>
      <c r="M365" s="29"/>
    </row>
    <row r="366" spans="2:13" x14ac:dyDescent="0.25">
      <c r="B366" s="29"/>
      <c r="C366" s="29"/>
      <c r="D366" s="29"/>
      <c r="E366" s="29"/>
      <c r="F366" s="29"/>
      <c r="G366" s="29"/>
      <c r="H366" s="29"/>
      <c r="I366" s="29"/>
      <c r="J366" s="29"/>
      <c r="K366" s="29"/>
      <c r="L366" s="29"/>
      <c r="M366" s="29"/>
    </row>
    <row r="367" spans="2:13" x14ac:dyDescent="0.25">
      <c r="B367" s="29"/>
      <c r="C367" s="29"/>
      <c r="D367" s="29"/>
      <c r="E367" s="29"/>
      <c r="F367" s="29"/>
      <c r="G367" s="29"/>
      <c r="H367" s="29"/>
      <c r="I367" s="29"/>
      <c r="J367" s="29"/>
      <c r="K367" s="29"/>
      <c r="L367" s="29"/>
      <c r="M367" s="29"/>
    </row>
    <row r="368" spans="2:13" x14ac:dyDescent="0.25">
      <c r="B368" s="29"/>
      <c r="C368" s="29"/>
      <c r="D368" s="29"/>
      <c r="E368" s="29"/>
      <c r="F368" s="29"/>
      <c r="G368" s="29"/>
      <c r="H368" s="29"/>
      <c r="I368" s="29"/>
      <c r="J368" s="29"/>
      <c r="K368" s="29"/>
      <c r="L368" s="29"/>
      <c r="M368" s="29"/>
    </row>
    <row r="369" spans="2:13" x14ac:dyDescent="0.25">
      <c r="B369" s="29"/>
      <c r="C369" s="29"/>
      <c r="D369" s="29"/>
      <c r="E369" s="29"/>
      <c r="F369" s="29"/>
      <c r="G369" s="29"/>
      <c r="H369" s="29"/>
      <c r="I369" s="29"/>
      <c r="J369" s="29"/>
      <c r="K369" s="29"/>
      <c r="L369" s="29"/>
      <c r="M369" s="29"/>
    </row>
    <row r="370" spans="2:13" x14ac:dyDescent="0.25">
      <c r="B370" s="29"/>
      <c r="C370" s="29"/>
      <c r="D370" s="29"/>
      <c r="E370" s="29"/>
      <c r="F370" s="29"/>
      <c r="G370" s="29"/>
      <c r="H370" s="29"/>
      <c r="I370" s="29"/>
      <c r="J370" s="29"/>
      <c r="K370" s="29"/>
      <c r="L370" s="29"/>
      <c r="M370" s="29"/>
    </row>
    <row r="371" spans="2:13" x14ac:dyDescent="0.25">
      <c r="B371" s="29"/>
      <c r="C371" s="29"/>
      <c r="D371" s="29"/>
      <c r="E371" s="29"/>
      <c r="F371" s="29"/>
      <c r="G371" s="29"/>
      <c r="H371" s="29"/>
      <c r="I371" s="29"/>
      <c r="J371" s="29"/>
      <c r="K371" s="29"/>
      <c r="L371" s="29"/>
      <c r="M371" s="29"/>
    </row>
    <row r="372" spans="2:13" x14ac:dyDescent="0.25">
      <c r="B372" s="29"/>
      <c r="C372" s="29"/>
      <c r="D372" s="29"/>
      <c r="E372" s="29"/>
      <c r="F372" s="29"/>
      <c r="G372" s="29"/>
      <c r="H372" s="29"/>
      <c r="I372" s="29"/>
      <c r="J372" s="29"/>
      <c r="K372" s="29"/>
      <c r="L372" s="29"/>
      <c r="M372" s="29"/>
    </row>
    <row r="373" spans="2:13" x14ac:dyDescent="0.25">
      <c r="B373" s="29"/>
      <c r="C373" s="29"/>
      <c r="D373" s="29"/>
      <c r="E373" s="29"/>
      <c r="F373" s="29"/>
      <c r="G373" s="29"/>
      <c r="H373" s="29"/>
      <c r="I373" s="29"/>
      <c r="J373" s="29"/>
      <c r="K373" s="29"/>
      <c r="L373" s="29"/>
      <c r="M373" s="29"/>
    </row>
    <row r="374" spans="2:13" x14ac:dyDescent="0.25">
      <c r="B374" s="29"/>
      <c r="C374" s="29"/>
      <c r="D374" s="29"/>
      <c r="E374" s="29"/>
      <c r="F374" s="29"/>
      <c r="G374" s="29"/>
      <c r="H374" s="29"/>
      <c r="I374" s="29"/>
      <c r="J374" s="29"/>
      <c r="K374" s="29"/>
      <c r="L374" s="29"/>
      <c r="M374" s="29"/>
    </row>
    <row r="375" spans="2:13" x14ac:dyDescent="0.25">
      <c r="B375" s="29"/>
      <c r="C375" s="29"/>
      <c r="D375" s="29"/>
      <c r="E375" s="29"/>
      <c r="F375" s="29"/>
      <c r="G375" s="29"/>
      <c r="H375" s="29"/>
      <c r="I375" s="29"/>
      <c r="J375" s="29"/>
      <c r="K375" s="29"/>
      <c r="L375" s="29"/>
      <c r="M375" s="29"/>
    </row>
    <row r="376" spans="2:13" x14ac:dyDescent="0.25">
      <c r="B376" s="29"/>
      <c r="C376" s="29"/>
      <c r="D376" s="29"/>
      <c r="E376" s="29"/>
      <c r="F376" s="29"/>
      <c r="G376" s="29"/>
      <c r="H376" s="29"/>
      <c r="I376" s="29"/>
      <c r="J376" s="29"/>
      <c r="K376" s="29"/>
      <c r="L376" s="29"/>
      <c r="M376" s="29"/>
    </row>
    <row r="377" spans="2:13" x14ac:dyDescent="0.25">
      <c r="B377" s="29"/>
      <c r="C377" s="29"/>
      <c r="D377" s="29"/>
      <c r="E377" s="29"/>
      <c r="F377" s="29"/>
      <c r="G377" s="29"/>
      <c r="H377" s="29"/>
      <c r="I377" s="29"/>
      <c r="J377" s="29"/>
      <c r="K377" s="29"/>
      <c r="L377" s="29"/>
      <c r="M377" s="29"/>
    </row>
    <row r="378" spans="2:13" x14ac:dyDescent="0.25">
      <c r="B378" s="29"/>
      <c r="C378" s="29"/>
      <c r="D378" s="29"/>
      <c r="E378" s="29"/>
      <c r="F378" s="29"/>
      <c r="G378" s="29"/>
      <c r="H378" s="29"/>
      <c r="I378" s="29"/>
      <c r="J378" s="29"/>
      <c r="K378" s="29"/>
      <c r="L378" s="29"/>
      <c r="M378" s="29"/>
    </row>
    <row r="379" spans="2:13" x14ac:dyDescent="0.25">
      <c r="B379" s="29"/>
      <c r="C379" s="29"/>
      <c r="D379" s="29"/>
      <c r="E379" s="29"/>
      <c r="F379" s="29"/>
      <c r="G379" s="29"/>
      <c r="H379" s="29"/>
      <c r="I379" s="29"/>
      <c r="J379" s="29"/>
      <c r="K379" s="29"/>
      <c r="L379" s="29"/>
      <c r="M379" s="29"/>
    </row>
    <row r="380" spans="2:13" x14ac:dyDescent="0.25">
      <c r="B380" s="29"/>
      <c r="C380" s="29"/>
      <c r="D380" s="29"/>
      <c r="E380" s="29"/>
      <c r="F380" s="29"/>
      <c r="G380" s="29"/>
      <c r="H380" s="29"/>
      <c r="I380" s="29"/>
      <c r="J380" s="29"/>
      <c r="K380" s="29"/>
      <c r="L380" s="29"/>
      <c r="M380" s="29"/>
    </row>
    <row r="381" spans="2:13" x14ac:dyDescent="0.25">
      <c r="B381" s="29"/>
      <c r="C381" s="29"/>
      <c r="D381" s="29"/>
      <c r="E381" s="29"/>
      <c r="F381" s="29"/>
      <c r="G381" s="29"/>
      <c r="H381" s="29"/>
      <c r="I381" s="29"/>
      <c r="J381" s="29"/>
      <c r="K381" s="29"/>
      <c r="L381" s="29"/>
      <c r="M381" s="29"/>
    </row>
    <row r="382" spans="2:13" x14ac:dyDescent="0.25">
      <c r="B382" s="29"/>
      <c r="C382" s="29"/>
      <c r="D382" s="29"/>
      <c r="E382" s="29"/>
      <c r="F382" s="29"/>
      <c r="G382" s="29"/>
      <c r="H382" s="29"/>
      <c r="I382" s="29"/>
      <c r="J382" s="29"/>
      <c r="K382" s="29"/>
      <c r="L382" s="29"/>
      <c r="M382" s="29"/>
    </row>
    <row r="383" spans="2:13" x14ac:dyDescent="0.25">
      <c r="B383" s="29"/>
      <c r="C383" s="29"/>
      <c r="D383" s="29"/>
      <c r="E383" s="29"/>
      <c r="F383" s="29"/>
      <c r="G383" s="29"/>
      <c r="H383" s="29"/>
      <c r="I383" s="29"/>
      <c r="J383" s="29"/>
      <c r="K383" s="29"/>
      <c r="L383" s="29"/>
      <c r="M383" s="29"/>
    </row>
    <row r="384" spans="2:13" x14ac:dyDescent="0.25">
      <c r="B384" s="29"/>
      <c r="C384" s="29"/>
      <c r="D384" s="29"/>
      <c r="E384" s="29"/>
      <c r="F384" s="29"/>
      <c r="G384" s="29"/>
      <c r="H384" s="29"/>
      <c r="I384" s="29"/>
      <c r="J384" s="29"/>
      <c r="K384" s="29"/>
      <c r="L384" s="29"/>
      <c r="M384" s="29"/>
    </row>
    <row r="385" spans="2:13" x14ac:dyDescent="0.25">
      <c r="B385" s="29"/>
      <c r="C385" s="29"/>
      <c r="D385" s="29"/>
      <c r="E385" s="29"/>
      <c r="F385" s="29"/>
      <c r="G385" s="29"/>
      <c r="H385" s="29"/>
      <c r="I385" s="29"/>
      <c r="J385" s="29"/>
      <c r="K385" s="29"/>
      <c r="L385" s="29"/>
      <c r="M385" s="29"/>
    </row>
    <row r="386" spans="2:13" x14ac:dyDescent="0.25">
      <c r="B386" s="29"/>
      <c r="C386" s="29"/>
      <c r="D386" s="29"/>
      <c r="E386" s="29"/>
      <c r="F386" s="29"/>
      <c r="G386" s="29"/>
      <c r="H386" s="29"/>
      <c r="I386" s="29"/>
      <c r="J386" s="29"/>
      <c r="K386" s="29"/>
      <c r="L386" s="29"/>
      <c r="M386" s="29"/>
    </row>
    <row r="387" spans="2:13" x14ac:dyDescent="0.25">
      <c r="B387" s="29"/>
      <c r="C387" s="29"/>
      <c r="D387" s="29"/>
      <c r="E387" s="29"/>
      <c r="F387" s="29"/>
      <c r="G387" s="29"/>
      <c r="H387" s="29"/>
      <c r="I387" s="29"/>
      <c r="J387" s="29"/>
      <c r="K387" s="29"/>
      <c r="L387" s="29"/>
      <c r="M387" s="29"/>
    </row>
    <row r="388" spans="2:13" x14ac:dyDescent="0.25">
      <c r="B388" s="29"/>
      <c r="C388" s="29"/>
      <c r="D388" s="29"/>
      <c r="E388" s="29"/>
      <c r="F388" s="29"/>
      <c r="G388" s="29"/>
      <c r="H388" s="29"/>
      <c r="I388" s="29"/>
      <c r="J388" s="29"/>
      <c r="K388" s="29"/>
      <c r="L388" s="29"/>
      <c r="M388" s="29"/>
    </row>
    <row r="389" spans="2:13" x14ac:dyDescent="0.25">
      <c r="B389" s="29"/>
      <c r="C389" s="29"/>
      <c r="D389" s="29"/>
      <c r="E389" s="29"/>
      <c r="F389" s="29"/>
      <c r="G389" s="29"/>
      <c r="H389" s="29"/>
      <c r="I389" s="29"/>
      <c r="J389" s="29"/>
      <c r="K389" s="29"/>
      <c r="L389" s="29"/>
      <c r="M389" s="29"/>
    </row>
    <row r="390" spans="2:13" x14ac:dyDescent="0.25">
      <c r="B390" s="29"/>
      <c r="C390" s="29"/>
      <c r="D390" s="29"/>
      <c r="E390" s="29"/>
      <c r="F390" s="29"/>
      <c r="G390" s="29"/>
      <c r="H390" s="29"/>
      <c r="I390" s="29"/>
      <c r="J390" s="29"/>
      <c r="K390" s="29"/>
      <c r="L390" s="29"/>
      <c r="M390" s="29"/>
    </row>
    <row r="391" spans="2:13" x14ac:dyDescent="0.25">
      <c r="B391" s="29"/>
      <c r="C391" s="29"/>
      <c r="D391" s="29"/>
      <c r="E391" s="29"/>
      <c r="F391" s="29"/>
      <c r="G391" s="29"/>
      <c r="H391" s="29"/>
      <c r="I391" s="29"/>
      <c r="J391" s="29"/>
      <c r="K391" s="29"/>
      <c r="L391" s="29"/>
      <c r="M391" s="29"/>
    </row>
    <row r="392" spans="2:13" x14ac:dyDescent="0.25">
      <c r="B392" s="29"/>
      <c r="C392" s="29"/>
      <c r="D392" s="29"/>
      <c r="E392" s="29"/>
      <c r="F392" s="29"/>
      <c r="G392" s="29"/>
      <c r="H392" s="29"/>
      <c r="I392" s="29"/>
      <c r="J392" s="29"/>
      <c r="K392" s="29"/>
      <c r="L392" s="29"/>
      <c r="M392" s="29"/>
    </row>
    <row r="393" spans="2:13" x14ac:dyDescent="0.25">
      <c r="B393" s="29"/>
      <c r="C393" s="29"/>
      <c r="D393" s="29"/>
      <c r="E393" s="29"/>
      <c r="F393" s="29"/>
      <c r="G393" s="29"/>
      <c r="H393" s="29"/>
      <c r="I393" s="29"/>
      <c r="J393" s="29"/>
      <c r="K393" s="29"/>
      <c r="L393" s="29"/>
      <c r="M393" s="29"/>
    </row>
    <row r="394" spans="2:13" x14ac:dyDescent="0.25">
      <c r="B394" s="29"/>
      <c r="C394" s="29"/>
      <c r="D394" s="29"/>
      <c r="E394" s="29"/>
      <c r="F394" s="29"/>
      <c r="G394" s="29"/>
      <c r="H394" s="29"/>
      <c r="I394" s="29"/>
      <c r="J394" s="29"/>
      <c r="K394" s="29"/>
      <c r="L394" s="29"/>
      <c r="M394" s="29"/>
    </row>
    <row r="395" spans="2:13" x14ac:dyDescent="0.25">
      <c r="B395" s="29"/>
      <c r="C395" s="29"/>
      <c r="D395" s="29"/>
      <c r="E395" s="29"/>
      <c r="F395" s="29"/>
      <c r="G395" s="29"/>
      <c r="H395" s="29"/>
      <c r="I395" s="29"/>
      <c r="J395" s="29"/>
      <c r="K395" s="29"/>
      <c r="L395" s="29"/>
      <c r="M395" s="29"/>
    </row>
    <row r="396" spans="2:13" x14ac:dyDescent="0.25">
      <c r="B396" s="29"/>
      <c r="C396" s="29"/>
      <c r="D396" s="29"/>
      <c r="E396" s="29"/>
      <c r="F396" s="29"/>
      <c r="G396" s="29"/>
      <c r="H396" s="29"/>
      <c r="I396" s="29"/>
      <c r="J396" s="29"/>
      <c r="K396" s="29"/>
      <c r="L396" s="29"/>
      <c r="M396" s="29"/>
    </row>
    <row r="397" spans="2:13" x14ac:dyDescent="0.25">
      <c r="B397" s="29"/>
      <c r="C397" s="29"/>
      <c r="D397" s="29"/>
      <c r="E397" s="29"/>
      <c r="F397" s="29"/>
      <c r="G397" s="29"/>
      <c r="H397" s="29"/>
      <c r="I397" s="29"/>
      <c r="J397" s="29"/>
      <c r="K397" s="29"/>
      <c r="L397" s="29"/>
      <c r="M397" s="29"/>
    </row>
    <row r="398" spans="2:13" x14ac:dyDescent="0.25">
      <c r="B398" s="29"/>
      <c r="C398" s="29"/>
      <c r="D398" s="29"/>
      <c r="E398" s="29"/>
      <c r="F398" s="29"/>
      <c r="G398" s="29"/>
      <c r="H398" s="29"/>
      <c r="I398" s="29"/>
      <c r="J398" s="29"/>
      <c r="K398" s="29"/>
      <c r="L398" s="29"/>
      <c r="M398" s="29"/>
    </row>
    <row r="399" spans="2:13" x14ac:dyDescent="0.25">
      <c r="B399" s="29"/>
      <c r="C399" s="29"/>
      <c r="D399" s="29"/>
      <c r="E399" s="29"/>
      <c r="F399" s="29"/>
      <c r="G399" s="29"/>
      <c r="H399" s="29"/>
      <c r="I399" s="29"/>
      <c r="J399" s="29"/>
      <c r="K399" s="29"/>
      <c r="L399" s="29"/>
      <c r="M399" s="29"/>
    </row>
    <row r="400" spans="2:13" x14ac:dyDescent="0.25">
      <c r="B400" s="29"/>
      <c r="C400" s="29"/>
      <c r="D400" s="29"/>
      <c r="E400" s="29"/>
      <c r="F400" s="29"/>
      <c r="G400" s="29"/>
      <c r="H400" s="29"/>
      <c r="I400" s="29"/>
      <c r="J400" s="29"/>
      <c r="K400" s="29"/>
      <c r="L400" s="29"/>
      <c r="M400" s="29"/>
    </row>
    <row r="401" spans="2:13" x14ac:dyDescent="0.25">
      <c r="B401" s="29"/>
      <c r="C401" s="29"/>
      <c r="D401" s="29"/>
      <c r="E401" s="29"/>
      <c r="F401" s="29"/>
      <c r="G401" s="29"/>
      <c r="H401" s="29"/>
      <c r="I401" s="29"/>
      <c r="J401" s="29"/>
      <c r="K401" s="29"/>
      <c r="L401" s="29"/>
      <c r="M401" s="29"/>
    </row>
    <row r="402" spans="2:13" x14ac:dyDescent="0.25">
      <c r="B402" s="29"/>
      <c r="C402" s="29"/>
      <c r="D402" s="29"/>
      <c r="E402" s="29"/>
      <c r="F402" s="29"/>
      <c r="G402" s="29"/>
      <c r="H402" s="29"/>
      <c r="I402" s="29"/>
      <c r="J402" s="29"/>
      <c r="K402" s="29"/>
      <c r="L402" s="29"/>
      <c r="M402" s="29"/>
    </row>
    <row r="403" spans="2:13" x14ac:dyDescent="0.25">
      <c r="B403" s="29"/>
      <c r="C403" s="29"/>
      <c r="D403" s="29"/>
      <c r="E403" s="29"/>
      <c r="F403" s="29"/>
      <c r="G403" s="29"/>
      <c r="H403" s="29"/>
      <c r="I403" s="29"/>
      <c r="J403" s="29"/>
      <c r="K403" s="29"/>
      <c r="L403" s="29"/>
      <c r="M403" s="29"/>
    </row>
    <row r="404" spans="2:13" x14ac:dyDescent="0.25">
      <c r="B404" s="29"/>
      <c r="C404" s="29"/>
      <c r="D404" s="29"/>
      <c r="E404" s="29"/>
      <c r="F404" s="29"/>
      <c r="G404" s="29"/>
      <c r="H404" s="29"/>
      <c r="I404" s="29"/>
      <c r="J404" s="29"/>
      <c r="K404" s="29"/>
      <c r="L404" s="29"/>
      <c r="M404" s="29"/>
    </row>
    <row r="405" spans="2:13" x14ac:dyDescent="0.25">
      <c r="B405" s="29"/>
      <c r="C405" s="29"/>
      <c r="D405" s="29"/>
      <c r="E405" s="29"/>
      <c r="F405" s="29"/>
      <c r="G405" s="29"/>
      <c r="H405" s="29"/>
      <c r="I405" s="29"/>
      <c r="J405" s="29"/>
      <c r="K405" s="29"/>
      <c r="L405" s="29"/>
      <c r="M405" s="29"/>
    </row>
    <row r="406" spans="2:13" x14ac:dyDescent="0.25">
      <c r="B406" s="29"/>
      <c r="C406" s="29"/>
      <c r="D406" s="29"/>
      <c r="E406" s="29"/>
      <c r="F406" s="29"/>
      <c r="G406" s="29"/>
      <c r="H406" s="29"/>
      <c r="I406" s="29"/>
      <c r="J406" s="29"/>
      <c r="K406" s="29"/>
      <c r="L406" s="29"/>
      <c r="M406" s="29"/>
    </row>
    <row r="407" spans="2:13" x14ac:dyDescent="0.25">
      <c r="B407" s="29"/>
      <c r="C407" s="29"/>
      <c r="D407" s="29"/>
      <c r="E407" s="29"/>
      <c r="F407" s="29"/>
      <c r="G407" s="29"/>
      <c r="H407" s="29"/>
      <c r="I407" s="29"/>
      <c r="J407" s="29"/>
      <c r="K407" s="29"/>
      <c r="L407" s="29"/>
      <c r="M407" s="29"/>
    </row>
    <row r="408" spans="2:13" x14ac:dyDescent="0.25">
      <c r="B408" s="29"/>
      <c r="C408" s="29"/>
      <c r="D408" s="29"/>
      <c r="E408" s="29"/>
      <c r="F408" s="29"/>
      <c r="G408" s="29"/>
      <c r="H408" s="29"/>
      <c r="I408" s="29"/>
      <c r="J408" s="29"/>
      <c r="K408" s="29"/>
      <c r="L408" s="29"/>
      <c r="M408" s="29"/>
    </row>
    <row r="409" spans="2:13" x14ac:dyDescent="0.25">
      <c r="B409" s="29"/>
      <c r="C409" s="29"/>
      <c r="D409" s="29"/>
      <c r="E409" s="29"/>
      <c r="F409" s="29"/>
      <c r="G409" s="29"/>
      <c r="H409" s="29"/>
      <c r="I409" s="29"/>
      <c r="J409" s="29"/>
      <c r="K409" s="29"/>
      <c r="L409" s="29"/>
      <c r="M409" s="29"/>
    </row>
    <row r="410" spans="2:13" x14ac:dyDescent="0.25">
      <c r="B410" s="29"/>
      <c r="C410" s="29"/>
      <c r="D410" s="29"/>
      <c r="E410" s="29"/>
      <c r="F410" s="29"/>
      <c r="G410" s="29"/>
      <c r="H410" s="29"/>
      <c r="I410" s="29"/>
      <c r="J410" s="29"/>
      <c r="K410" s="29"/>
      <c r="L410" s="29"/>
      <c r="M410" s="29"/>
    </row>
    <row r="411" spans="2:13" x14ac:dyDescent="0.25">
      <c r="B411" s="29"/>
      <c r="C411" s="29"/>
      <c r="D411" s="29"/>
      <c r="E411" s="29"/>
      <c r="F411" s="29"/>
      <c r="G411" s="29"/>
      <c r="H411" s="29"/>
      <c r="I411" s="29"/>
      <c r="J411" s="29"/>
      <c r="K411" s="29"/>
      <c r="L411" s="29"/>
      <c r="M411" s="29"/>
    </row>
    <row r="412" spans="2:13" x14ac:dyDescent="0.25">
      <c r="B412" s="29"/>
      <c r="C412" s="29"/>
      <c r="D412" s="29"/>
      <c r="E412" s="29"/>
      <c r="F412" s="29"/>
      <c r="G412" s="29"/>
      <c r="H412" s="29"/>
      <c r="I412" s="29"/>
      <c r="J412" s="29"/>
      <c r="K412" s="29"/>
      <c r="L412" s="29"/>
      <c r="M412" s="29"/>
    </row>
    <row r="413" spans="2:13" x14ac:dyDescent="0.25">
      <c r="B413" s="29"/>
      <c r="C413" s="29"/>
      <c r="D413" s="29"/>
      <c r="E413" s="29"/>
      <c r="F413" s="29"/>
      <c r="G413" s="29"/>
      <c r="H413" s="29"/>
      <c r="I413" s="29"/>
      <c r="J413" s="29"/>
      <c r="K413" s="29"/>
      <c r="L413" s="29"/>
      <c r="M413" s="29"/>
    </row>
    <row r="414" spans="2:13" x14ac:dyDescent="0.25">
      <c r="B414" s="29"/>
      <c r="C414" s="29"/>
      <c r="D414" s="29"/>
      <c r="E414" s="29"/>
      <c r="F414" s="29"/>
      <c r="G414" s="29"/>
      <c r="H414" s="29"/>
      <c r="I414" s="29"/>
      <c r="J414" s="29"/>
      <c r="K414" s="29"/>
      <c r="L414" s="29"/>
      <c r="M414" s="29"/>
    </row>
    <row r="415" spans="2:13" x14ac:dyDescent="0.25">
      <c r="B415" s="29"/>
      <c r="C415" s="29"/>
      <c r="D415" s="29"/>
      <c r="E415" s="29"/>
      <c r="F415" s="29"/>
      <c r="G415" s="29"/>
      <c r="H415" s="29"/>
      <c r="I415" s="29"/>
      <c r="J415" s="29"/>
      <c r="K415" s="29"/>
      <c r="L415" s="29"/>
      <c r="M415" s="29"/>
    </row>
    <row r="416" spans="2:13" x14ac:dyDescent="0.25">
      <c r="B416" s="29"/>
      <c r="C416" s="29"/>
      <c r="D416" s="29"/>
      <c r="E416" s="29"/>
      <c r="F416" s="29"/>
      <c r="G416" s="29"/>
      <c r="H416" s="29"/>
      <c r="I416" s="29"/>
      <c r="J416" s="29"/>
      <c r="K416" s="29"/>
      <c r="L416" s="29"/>
      <c r="M416" s="29"/>
    </row>
    <row r="417" spans="2:13" x14ac:dyDescent="0.25">
      <c r="B417" s="29"/>
      <c r="C417" s="29"/>
      <c r="D417" s="29"/>
      <c r="E417" s="29"/>
      <c r="F417" s="29"/>
      <c r="G417" s="29"/>
      <c r="H417" s="29"/>
      <c r="I417" s="29"/>
      <c r="J417" s="29"/>
      <c r="K417" s="29"/>
      <c r="L417" s="29"/>
      <c r="M417" s="29"/>
    </row>
    <row r="418" spans="2:13" x14ac:dyDescent="0.25">
      <c r="B418" s="29"/>
      <c r="C418" s="29"/>
      <c r="D418" s="29"/>
      <c r="E418" s="29"/>
      <c r="F418" s="29"/>
      <c r="G418" s="29"/>
      <c r="H418" s="29"/>
      <c r="I418" s="29"/>
      <c r="J418" s="29"/>
      <c r="K418" s="29"/>
      <c r="L418" s="29"/>
      <c r="M418" s="29"/>
    </row>
    <row r="419" spans="2:13" x14ac:dyDescent="0.25">
      <c r="B419" s="29"/>
      <c r="C419" s="29"/>
      <c r="D419" s="29"/>
      <c r="E419" s="29"/>
      <c r="F419" s="29"/>
      <c r="G419" s="29"/>
      <c r="H419" s="29"/>
      <c r="I419" s="29"/>
      <c r="J419" s="29"/>
      <c r="K419" s="29"/>
      <c r="L419" s="29"/>
      <c r="M419" s="29"/>
    </row>
    <row r="420" spans="2:13" x14ac:dyDescent="0.25">
      <c r="B420" s="29"/>
      <c r="C420" s="29"/>
      <c r="D420" s="29"/>
      <c r="E420" s="29"/>
      <c r="F420" s="29"/>
      <c r="G420" s="29"/>
      <c r="H420" s="29"/>
      <c r="I420" s="29"/>
      <c r="J420" s="29"/>
      <c r="K420" s="29"/>
      <c r="L420" s="29"/>
      <c r="M420" s="29"/>
    </row>
    <row r="421" spans="2:13" x14ac:dyDescent="0.25">
      <c r="B421" s="29"/>
      <c r="C421" s="29"/>
      <c r="D421" s="29"/>
      <c r="E421" s="29"/>
      <c r="F421" s="29"/>
      <c r="G421" s="29"/>
      <c r="H421" s="29"/>
      <c r="I421" s="29"/>
      <c r="J421" s="29"/>
      <c r="K421" s="29"/>
      <c r="L421" s="29"/>
      <c r="M421" s="29"/>
    </row>
    <row r="422" spans="2:13" x14ac:dyDescent="0.25">
      <c r="B422" s="29"/>
      <c r="C422" s="29"/>
      <c r="D422" s="29"/>
      <c r="E422" s="29"/>
      <c r="F422" s="29"/>
      <c r="G422" s="29"/>
      <c r="H422" s="29"/>
      <c r="I422" s="29"/>
      <c r="J422" s="29"/>
      <c r="K422" s="29"/>
      <c r="L422" s="29"/>
      <c r="M422" s="29"/>
    </row>
    <row r="423" spans="2:13" x14ac:dyDescent="0.25">
      <c r="B423" s="29"/>
      <c r="C423" s="29"/>
      <c r="D423" s="29"/>
      <c r="E423" s="29"/>
      <c r="F423" s="29"/>
      <c r="G423" s="29"/>
      <c r="H423" s="29"/>
      <c r="I423" s="29"/>
      <c r="J423" s="29"/>
      <c r="K423" s="29"/>
      <c r="L423" s="29"/>
      <c r="M423" s="29"/>
    </row>
    <row r="424" spans="2:13" x14ac:dyDescent="0.25">
      <c r="B424" s="29"/>
      <c r="C424" s="29"/>
      <c r="D424" s="29"/>
      <c r="E424" s="29"/>
      <c r="F424" s="29"/>
      <c r="G424" s="29"/>
      <c r="H424" s="29"/>
      <c r="I424" s="29"/>
      <c r="J424" s="29"/>
      <c r="K424" s="29"/>
      <c r="L424" s="29"/>
      <c r="M424" s="29"/>
    </row>
    <row r="425" spans="2:13" x14ac:dyDescent="0.25">
      <c r="B425" s="29"/>
      <c r="C425" s="29"/>
      <c r="D425" s="29"/>
      <c r="E425" s="29"/>
      <c r="F425" s="29"/>
      <c r="G425" s="29"/>
      <c r="H425" s="29"/>
      <c r="I425" s="29"/>
      <c r="J425" s="29"/>
      <c r="K425" s="29"/>
      <c r="L425" s="29"/>
      <c r="M425" s="29"/>
    </row>
    <row r="426" spans="2:13" x14ac:dyDescent="0.25">
      <c r="B426" s="29"/>
      <c r="C426" s="29"/>
      <c r="D426" s="29"/>
      <c r="E426" s="29"/>
      <c r="F426" s="29"/>
      <c r="G426" s="29"/>
      <c r="H426" s="29"/>
      <c r="I426" s="29"/>
      <c r="J426" s="29"/>
      <c r="K426" s="29"/>
      <c r="L426" s="29"/>
      <c r="M426" s="29"/>
    </row>
    <row r="427" spans="2:13" x14ac:dyDescent="0.25">
      <c r="B427" s="29"/>
      <c r="C427" s="29"/>
      <c r="D427" s="29"/>
      <c r="E427" s="29"/>
      <c r="F427" s="29"/>
      <c r="G427" s="29"/>
      <c r="H427" s="29"/>
      <c r="I427" s="29"/>
      <c r="J427" s="29"/>
      <c r="K427" s="29"/>
      <c r="L427" s="29"/>
      <c r="M427" s="29"/>
    </row>
    <row r="428" spans="2:13" x14ac:dyDescent="0.25">
      <c r="B428" s="29"/>
      <c r="C428" s="29"/>
      <c r="D428" s="29"/>
      <c r="E428" s="29"/>
      <c r="F428" s="29"/>
      <c r="G428" s="29"/>
      <c r="H428" s="29"/>
      <c r="I428" s="29"/>
      <c r="J428" s="29"/>
      <c r="K428" s="29"/>
      <c r="L428" s="29"/>
      <c r="M428" s="29"/>
    </row>
    <row r="429" spans="2:13" x14ac:dyDescent="0.25">
      <c r="B429" s="29"/>
      <c r="C429" s="29"/>
      <c r="D429" s="29"/>
      <c r="E429" s="29"/>
      <c r="F429" s="29"/>
      <c r="G429" s="29"/>
      <c r="H429" s="29"/>
      <c r="I429" s="29"/>
      <c r="J429" s="29"/>
      <c r="K429" s="29"/>
      <c r="L429" s="29"/>
      <c r="M429" s="29"/>
    </row>
    <row r="430" spans="2:13" x14ac:dyDescent="0.25">
      <c r="B430" s="29"/>
      <c r="C430" s="29"/>
      <c r="D430" s="29"/>
      <c r="E430" s="29"/>
      <c r="F430" s="29"/>
      <c r="G430" s="29"/>
      <c r="H430" s="29"/>
      <c r="I430" s="29"/>
      <c r="J430" s="29"/>
      <c r="K430" s="29"/>
      <c r="L430" s="29"/>
      <c r="M430" s="29"/>
    </row>
    <row r="431" spans="2:13" x14ac:dyDescent="0.25">
      <c r="B431" s="29"/>
      <c r="C431" s="29"/>
      <c r="D431" s="29"/>
      <c r="E431" s="29"/>
      <c r="F431" s="29"/>
      <c r="G431" s="29"/>
      <c r="H431" s="29"/>
      <c r="I431" s="29"/>
      <c r="J431" s="29"/>
      <c r="K431" s="29"/>
      <c r="L431" s="29"/>
      <c r="M431" s="29"/>
    </row>
    <row r="432" spans="2:13" x14ac:dyDescent="0.25">
      <c r="B432" s="29"/>
      <c r="C432" s="29"/>
      <c r="D432" s="29"/>
      <c r="E432" s="29"/>
      <c r="F432" s="29"/>
      <c r="G432" s="29"/>
      <c r="H432" s="29"/>
      <c r="I432" s="29"/>
      <c r="J432" s="29"/>
      <c r="K432" s="29"/>
      <c r="L432" s="29"/>
      <c r="M432" s="29"/>
    </row>
    <row r="433" spans="2:13" x14ac:dyDescent="0.25">
      <c r="B433" s="29"/>
      <c r="C433" s="29"/>
      <c r="D433" s="29"/>
      <c r="E433" s="29"/>
      <c r="F433" s="29"/>
      <c r="G433" s="29"/>
      <c r="H433" s="29"/>
      <c r="I433" s="29"/>
      <c r="J433" s="29"/>
      <c r="K433" s="29"/>
      <c r="L433" s="29"/>
      <c r="M433" s="29"/>
    </row>
    <row r="434" spans="2:13" x14ac:dyDescent="0.25">
      <c r="B434" s="29"/>
      <c r="C434" s="29"/>
      <c r="D434" s="29"/>
      <c r="E434" s="29"/>
      <c r="F434" s="29"/>
      <c r="G434" s="29"/>
      <c r="H434" s="29"/>
      <c r="I434" s="29"/>
      <c r="J434" s="29"/>
      <c r="K434" s="29"/>
      <c r="L434" s="29"/>
      <c r="M434" s="29"/>
    </row>
    <row r="435" spans="2:13" x14ac:dyDescent="0.25">
      <c r="B435" s="29"/>
      <c r="C435" s="29"/>
      <c r="D435" s="29"/>
      <c r="E435" s="29"/>
      <c r="F435" s="29"/>
      <c r="G435" s="29"/>
      <c r="H435" s="29"/>
      <c r="I435" s="29"/>
      <c r="J435" s="29"/>
      <c r="K435" s="29"/>
      <c r="L435" s="29"/>
      <c r="M435" s="29"/>
    </row>
    <row r="436" spans="2:13" x14ac:dyDescent="0.25">
      <c r="B436" s="29"/>
      <c r="C436" s="29"/>
      <c r="D436" s="29"/>
      <c r="E436" s="29"/>
      <c r="F436" s="29"/>
      <c r="G436" s="29"/>
      <c r="H436" s="29"/>
      <c r="I436" s="29"/>
      <c r="J436" s="29"/>
      <c r="K436" s="29"/>
      <c r="L436" s="29"/>
      <c r="M436" s="29"/>
    </row>
    <row r="437" spans="2:13" x14ac:dyDescent="0.25">
      <c r="B437" s="29"/>
      <c r="C437" s="29"/>
      <c r="D437" s="29"/>
      <c r="E437" s="29"/>
      <c r="F437" s="29"/>
      <c r="G437" s="29"/>
      <c r="H437" s="29"/>
      <c r="I437" s="29"/>
      <c r="J437" s="29"/>
      <c r="K437" s="29"/>
      <c r="L437" s="29"/>
      <c r="M437" s="29"/>
    </row>
    <row r="438" spans="2:13" x14ac:dyDescent="0.25">
      <c r="B438" s="29"/>
      <c r="C438" s="29"/>
      <c r="D438" s="29"/>
      <c r="E438" s="29"/>
      <c r="F438" s="29"/>
      <c r="G438" s="29"/>
      <c r="H438" s="29"/>
      <c r="I438" s="29"/>
      <c r="J438" s="29"/>
      <c r="K438" s="29"/>
      <c r="L438" s="29"/>
      <c r="M438" s="29"/>
    </row>
    <row r="439" spans="2:13" x14ac:dyDescent="0.25">
      <c r="B439" s="29"/>
      <c r="C439" s="29"/>
      <c r="D439" s="29"/>
      <c r="E439" s="29"/>
      <c r="F439" s="29"/>
      <c r="G439" s="29"/>
      <c r="H439" s="29"/>
      <c r="I439" s="29"/>
      <c r="J439" s="29"/>
      <c r="K439" s="29"/>
      <c r="L439" s="29"/>
      <c r="M439" s="29"/>
    </row>
    <row r="440" spans="2:13" x14ac:dyDescent="0.25">
      <c r="B440" s="29"/>
      <c r="C440" s="29"/>
      <c r="D440" s="29"/>
      <c r="E440" s="29"/>
      <c r="F440" s="29"/>
      <c r="G440" s="29"/>
      <c r="H440" s="29"/>
      <c r="I440" s="29"/>
      <c r="J440" s="29"/>
      <c r="K440" s="29"/>
      <c r="L440" s="29"/>
      <c r="M440" s="29"/>
    </row>
    <row r="441" spans="2:13" x14ac:dyDescent="0.25">
      <c r="B441" s="29"/>
      <c r="C441" s="29"/>
      <c r="D441" s="29"/>
      <c r="E441" s="29"/>
      <c r="F441" s="29"/>
      <c r="G441" s="29"/>
      <c r="H441" s="29"/>
      <c r="I441" s="29"/>
      <c r="J441" s="29"/>
      <c r="K441" s="29"/>
      <c r="L441" s="29"/>
      <c r="M441" s="29"/>
    </row>
    <row r="442" spans="2:13" x14ac:dyDescent="0.25">
      <c r="B442" s="29"/>
      <c r="C442" s="29"/>
      <c r="D442" s="29"/>
      <c r="E442" s="29"/>
      <c r="F442" s="29"/>
      <c r="G442" s="29"/>
      <c r="H442" s="29"/>
      <c r="I442" s="29"/>
      <c r="J442" s="29"/>
      <c r="K442" s="29"/>
      <c r="L442" s="29"/>
      <c r="M442" s="29"/>
    </row>
    <row r="443" spans="2:13" x14ac:dyDescent="0.25">
      <c r="B443" s="29"/>
      <c r="C443" s="29"/>
      <c r="D443" s="29"/>
      <c r="E443" s="29"/>
      <c r="F443" s="29"/>
      <c r="G443" s="29"/>
      <c r="H443" s="29"/>
      <c r="I443" s="29"/>
      <c r="J443" s="29"/>
      <c r="K443" s="29"/>
      <c r="L443" s="29"/>
      <c r="M443" s="29"/>
    </row>
    <row r="444" spans="2:13" x14ac:dyDescent="0.25">
      <c r="B444" s="29"/>
      <c r="C444" s="29"/>
      <c r="D444" s="29"/>
      <c r="E444" s="29"/>
      <c r="F444" s="29"/>
      <c r="G444" s="29"/>
      <c r="H444" s="29"/>
      <c r="I444" s="29"/>
      <c r="J444" s="29"/>
      <c r="K444" s="29"/>
      <c r="L444" s="29"/>
      <c r="M444" s="29"/>
    </row>
    <row r="445" spans="2:13" x14ac:dyDescent="0.25">
      <c r="B445" s="29"/>
      <c r="C445" s="29"/>
      <c r="D445" s="29"/>
      <c r="E445" s="29"/>
      <c r="F445" s="29"/>
      <c r="G445" s="29"/>
      <c r="H445" s="29"/>
      <c r="I445" s="29"/>
      <c r="J445" s="29"/>
      <c r="K445" s="29"/>
      <c r="L445" s="29"/>
      <c r="M445" s="29"/>
    </row>
    <row r="446" spans="2:13" x14ac:dyDescent="0.25">
      <c r="B446" s="29"/>
      <c r="C446" s="29"/>
      <c r="D446" s="29"/>
      <c r="E446" s="29"/>
      <c r="F446" s="29"/>
      <c r="G446" s="29"/>
      <c r="H446" s="29"/>
      <c r="I446" s="29"/>
      <c r="J446" s="29"/>
      <c r="K446" s="29"/>
      <c r="L446" s="29"/>
      <c r="M446" s="29"/>
    </row>
    <row r="447" spans="2:13" x14ac:dyDescent="0.25">
      <c r="B447" s="29"/>
      <c r="C447" s="29"/>
      <c r="D447" s="29"/>
      <c r="E447" s="29"/>
      <c r="F447" s="29"/>
      <c r="G447" s="29"/>
      <c r="H447" s="29"/>
      <c r="I447" s="29"/>
      <c r="J447" s="29"/>
      <c r="K447" s="29"/>
      <c r="L447" s="29"/>
      <c r="M447" s="29"/>
    </row>
    <row r="448" spans="2:13" x14ac:dyDescent="0.25">
      <c r="B448" s="29"/>
      <c r="C448" s="29"/>
      <c r="D448" s="29"/>
      <c r="E448" s="29"/>
      <c r="F448" s="29"/>
      <c r="G448" s="29"/>
      <c r="H448" s="29"/>
      <c r="I448" s="29"/>
      <c r="J448" s="29"/>
      <c r="K448" s="29"/>
      <c r="L448" s="29"/>
      <c r="M448" s="29"/>
    </row>
    <row r="449" spans="2:13" x14ac:dyDescent="0.25">
      <c r="B449" s="29"/>
      <c r="C449" s="29"/>
      <c r="D449" s="29"/>
      <c r="E449" s="29"/>
      <c r="F449" s="29"/>
      <c r="G449" s="29"/>
      <c r="H449" s="29"/>
      <c r="I449" s="29"/>
      <c r="J449" s="29"/>
      <c r="K449" s="29"/>
      <c r="L449" s="29"/>
      <c r="M449" s="29"/>
    </row>
    <row r="450" spans="2:13" x14ac:dyDescent="0.25">
      <c r="B450" s="29"/>
      <c r="C450" s="29"/>
      <c r="D450" s="29"/>
      <c r="E450" s="29"/>
      <c r="F450" s="29"/>
      <c r="G450" s="29"/>
      <c r="H450" s="29"/>
      <c r="I450" s="29"/>
      <c r="J450" s="29"/>
      <c r="K450" s="29"/>
      <c r="L450" s="29"/>
      <c r="M450" s="29"/>
    </row>
    <row r="451" spans="2:13" x14ac:dyDescent="0.25">
      <c r="B451" s="29"/>
      <c r="C451" s="29"/>
      <c r="D451" s="29"/>
      <c r="E451" s="29"/>
      <c r="F451" s="29"/>
      <c r="G451" s="29"/>
      <c r="H451" s="29"/>
      <c r="I451" s="29"/>
      <c r="J451" s="29"/>
      <c r="K451" s="29"/>
      <c r="L451" s="29"/>
      <c r="M451" s="29"/>
    </row>
    <row r="452" spans="2:13" x14ac:dyDescent="0.25">
      <c r="B452" s="29"/>
      <c r="C452" s="29"/>
      <c r="D452" s="29"/>
      <c r="E452" s="29"/>
      <c r="F452" s="29"/>
      <c r="G452" s="29"/>
      <c r="H452" s="29"/>
      <c r="I452" s="29"/>
      <c r="J452" s="29"/>
      <c r="K452" s="29"/>
      <c r="L452" s="29"/>
      <c r="M452" s="29"/>
    </row>
    <row r="453" spans="2:13" x14ac:dyDescent="0.25">
      <c r="B453" s="29"/>
      <c r="C453" s="29"/>
      <c r="D453" s="29"/>
      <c r="E453" s="29"/>
      <c r="F453" s="29"/>
      <c r="G453" s="29"/>
      <c r="H453" s="29"/>
      <c r="I453" s="29"/>
      <c r="J453" s="29"/>
      <c r="K453" s="29"/>
      <c r="L453" s="29"/>
      <c r="M453" s="29"/>
    </row>
    <row r="454" spans="2:13" x14ac:dyDescent="0.25">
      <c r="B454" s="29"/>
      <c r="C454" s="29"/>
      <c r="D454" s="29"/>
      <c r="E454" s="29"/>
      <c r="F454" s="29"/>
      <c r="G454" s="29"/>
      <c r="H454" s="29"/>
      <c r="I454" s="29"/>
      <c r="J454" s="29"/>
      <c r="K454" s="29"/>
      <c r="L454" s="29"/>
      <c r="M454" s="29"/>
    </row>
    <row r="455" spans="2:13" x14ac:dyDescent="0.25">
      <c r="B455" s="29"/>
      <c r="C455" s="29"/>
      <c r="D455" s="29"/>
      <c r="E455" s="29"/>
      <c r="F455" s="29"/>
      <c r="G455" s="29"/>
      <c r="H455" s="29"/>
      <c r="I455" s="29"/>
      <c r="J455" s="29"/>
      <c r="K455" s="29"/>
      <c r="L455" s="29"/>
      <c r="M455" s="29"/>
    </row>
    <row r="456" spans="2:13" x14ac:dyDescent="0.25">
      <c r="B456" s="29"/>
      <c r="C456" s="29"/>
      <c r="D456" s="29"/>
      <c r="E456" s="29"/>
      <c r="F456" s="29"/>
      <c r="G456" s="29"/>
      <c r="H456" s="29"/>
      <c r="I456" s="29"/>
      <c r="J456" s="29"/>
      <c r="K456" s="29"/>
      <c r="L456" s="29"/>
      <c r="M456" s="29"/>
    </row>
    <row r="457" spans="2:13" x14ac:dyDescent="0.25">
      <c r="B457" s="29"/>
      <c r="C457" s="29"/>
      <c r="D457" s="29"/>
      <c r="E457" s="29"/>
      <c r="F457" s="29"/>
      <c r="G457" s="29"/>
      <c r="H457" s="29"/>
      <c r="I457" s="29"/>
      <c r="J457" s="29"/>
      <c r="K457" s="29"/>
      <c r="L457" s="29"/>
      <c r="M457" s="29"/>
    </row>
    <row r="458" spans="2:13" x14ac:dyDescent="0.25">
      <c r="B458" s="29"/>
      <c r="C458" s="29"/>
      <c r="D458" s="29"/>
      <c r="E458" s="29"/>
      <c r="F458" s="29"/>
      <c r="G458" s="29"/>
      <c r="H458" s="29"/>
      <c r="I458" s="29"/>
      <c r="J458" s="29"/>
      <c r="K458" s="29"/>
      <c r="L458" s="29"/>
      <c r="M458" s="29"/>
    </row>
    <row r="459" spans="2:13" x14ac:dyDescent="0.25">
      <c r="B459" s="29"/>
      <c r="C459" s="29"/>
      <c r="D459" s="29"/>
      <c r="E459" s="29"/>
      <c r="F459" s="29"/>
      <c r="G459" s="29"/>
      <c r="H459" s="29"/>
      <c r="I459" s="29"/>
      <c r="J459" s="29"/>
      <c r="K459" s="29"/>
      <c r="L459" s="29"/>
      <c r="M459" s="29"/>
    </row>
    <row r="460" spans="2:13" x14ac:dyDescent="0.25">
      <c r="B460" s="29"/>
      <c r="C460" s="29"/>
      <c r="D460" s="29"/>
      <c r="E460" s="29"/>
      <c r="F460" s="29"/>
      <c r="G460" s="29"/>
      <c r="H460" s="29"/>
      <c r="I460" s="29"/>
      <c r="J460" s="29"/>
      <c r="K460" s="29"/>
      <c r="L460" s="29"/>
      <c r="M460" s="29"/>
    </row>
    <row r="461" spans="2:13" x14ac:dyDescent="0.25">
      <c r="B461" s="29"/>
      <c r="C461" s="29"/>
      <c r="D461" s="29"/>
      <c r="E461" s="29"/>
      <c r="F461" s="29"/>
      <c r="G461" s="29"/>
      <c r="H461" s="29"/>
      <c r="I461" s="29"/>
      <c r="J461" s="29"/>
      <c r="K461" s="29"/>
      <c r="L461" s="29"/>
      <c r="M461" s="29"/>
    </row>
    <row r="462" spans="2:13" x14ac:dyDescent="0.25">
      <c r="B462" s="29"/>
      <c r="C462" s="29"/>
      <c r="D462" s="29"/>
      <c r="E462" s="29"/>
      <c r="F462" s="29"/>
      <c r="G462" s="29"/>
      <c r="H462" s="29"/>
      <c r="I462" s="29"/>
      <c r="J462" s="29"/>
      <c r="K462" s="29"/>
      <c r="L462" s="29"/>
      <c r="M462" s="29"/>
    </row>
    <row r="463" spans="2:13" x14ac:dyDescent="0.25">
      <c r="B463" s="29"/>
      <c r="C463" s="29"/>
      <c r="D463" s="29"/>
      <c r="E463" s="29"/>
      <c r="F463" s="29"/>
      <c r="G463" s="29"/>
      <c r="H463" s="29"/>
      <c r="I463" s="29"/>
      <c r="J463" s="29"/>
      <c r="K463" s="29"/>
      <c r="L463" s="29"/>
      <c r="M463" s="29"/>
    </row>
    <row r="464" spans="2:13" x14ac:dyDescent="0.25">
      <c r="B464" s="29"/>
      <c r="C464" s="29"/>
      <c r="D464" s="29"/>
      <c r="E464" s="29"/>
      <c r="F464" s="29"/>
      <c r="G464" s="29"/>
      <c r="H464" s="29"/>
      <c r="I464" s="29"/>
      <c r="J464" s="29"/>
      <c r="K464" s="29"/>
      <c r="L464" s="29"/>
      <c r="M464" s="29"/>
    </row>
    <row r="465" spans="2:13" x14ac:dyDescent="0.25">
      <c r="B465" s="29"/>
      <c r="C465" s="29"/>
      <c r="D465" s="29"/>
      <c r="E465" s="29"/>
      <c r="F465" s="29"/>
      <c r="G465" s="29"/>
      <c r="H465" s="29"/>
      <c r="I465" s="29"/>
      <c r="J465" s="29"/>
      <c r="K465" s="29"/>
      <c r="L465" s="29"/>
      <c r="M465" s="29"/>
    </row>
    <row r="466" spans="2:13" x14ac:dyDescent="0.25">
      <c r="B466" s="29"/>
      <c r="C466" s="29"/>
      <c r="D466" s="29"/>
      <c r="E466" s="29"/>
      <c r="F466" s="29"/>
      <c r="G466" s="29"/>
      <c r="H466" s="29"/>
      <c r="I466" s="29"/>
      <c r="J466" s="29"/>
      <c r="K466" s="29"/>
      <c r="L466" s="29"/>
      <c r="M466" s="29"/>
    </row>
    <row r="467" spans="2:13" x14ac:dyDescent="0.25">
      <c r="B467" s="29"/>
      <c r="C467" s="29"/>
      <c r="D467" s="29"/>
      <c r="E467" s="29"/>
      <c r="F467" s="29"/>
      <c r="G467" s="29"/>
      <c r="H467" s="29"/>
      <c r="I467" s="29"/>
      <c r="J467" s="29"/>
      <c r="K467" s="29"/>
      <c r="L467" s="29"/>
      <c r="M467" s="29"/>
    </row>
    <row r="468" spans="2:13" x14ac:dyDescent="0.25">
      <c r="B468" s="29"/>
      <c r="C468" s="29"/>
      <c r="D468" s="29"/>
      <c r="E468" s="29"/>
      <c r="F468" s="29"/>
      <c r="G468" s="29"/>
      <c r="H468" s="29"/>
      <c r="I468" s="29"/>
      <c r="J468" s="29"/>
      <c r="K468" s="29"/>
      <c r="L468" s="29"/>
      <c r="M468" s="29"/>
    </row>
    <row r="469" spans="2:13" x14ac:dyDescent="0.25">
      <c r="B469" s="29"/>
      <c r="C469" s="29"/>
      <c r="D469" s="29"/>
      <c r="E469" s="29"/>
      <c r="F469" s="29"/>
      <c r="G469" s="29"/>
      <c r="H469" s="29"/>
      <c r="I469" s="29"/>
      <c r="J469" s="29"/>
      <c r="K469" s="29"/>
      <c r="L469" s="29"/>
      <c r="M469" s="29"/>
    </row>
    <row r="470" spans="2:13" x14ac:dyDescent="0.25">
      <c r="B470" s="29"/>
      <c r="C470" s="29"/>
      <c r="D470" s="29"/>
      <c r="E470" s="29"/>
      <c r="F470" s="29"/>
      <c r="G470" s="29"/>
      <c r="H470" s="29"/>
      <c r="I470" s="29"/>
      <c r="J470" s="29"/>
      <c r="K470" s="29"/>
      <c r="L470" s="29"/>
      <c r="M470" s="29"/>
    </row>
    <row r="471" spans="2:13" x14ac:dyDescent="0.25">
      <c r="B471" s="29"/>
      <c r="C471" s="29"/>
      <c r="D471" s="29"/>
      <c r="E471" s="29"/>
      <c r="F471" s="29"/>
      <c r="G471" s="29"/>
      <c r="H471" s="29"/>
      <c r="I471" s="29"/>
      <c r="J471" s="29"/>
      <c r="K471" s="29"/>
      <c r="L471" s="29"/>
      <c r="M471" s="29"/>
    </row>
    <row r="472" spans="2:13" x14ac:dyDescent="0.25">
      <c r="B472" s="29"/>
      <c r="C472" s="29"/>
      <c r="D472" s="29"/>
      <c r="E472" s="29"/>
      <c r="F472" s="29"/>
      <c r="G472" s="29"/>
      <c r="H472" s="29"/>
      <c r="I472" s="29"/>
      <c r="J472" s="29"/>
      <c r="K472" s="29"/>
      <c r="L472" s="29"/>
      <c r="M472" s="29"/>
    </row>
    <row r="473" spans="2:13" x14ac:dyDescent="0.25">
      <c r="B473" s="29"/>
      <c r="C473" s="29"/>
      <c r="D473" s="29"/>
      <c r="E473" s="29"/>
      <c r="F473" s="29"/>
      <c r="G473" s="29"/>
      <c r="H473" s="29"/>
      <c r="I473" s="29"/>
      <c r="J473" s="29"/>
      <c r="K473" s="29"/>
      <c r="L473" s="29"/>
      <c r="M473" s="29"/>
    </row>
    <row r="474" spans="2:13" x14ac:dyDescent="0.25">
      <c r="B474" s="29"/>
      <c r="C474" s="29"/>
      <c r="D474" s="29"/>
      <c r="E474" s="29"/>
      <c r="F474" s="29"/>
      <c r="G474" s="29"/>
      <c r="H474" s="29"/>
      <c r="I474" s="29"/>
      <c r="J474" s="29"/>
      <c r="K474" s="29"/>
      <c r="L474" s="29"/>
      <c r="M474" s="29"/>
    </row>
    <row r="475" spans="2:13" x14ac:dyDescent="0.25">
      <c r="B475" s="29"/>
      <c r="C475" s="29"/>
      <c r="D475" s="29"/>
      <c r="E475" s="29"/>
      <c r="F475" s="29"/>
      <c r="G475" s="29"/>
      <c r="H475" s="29"/>
      <c r="I475" s="29"/>
      <c r="J475" s="29"/>
      <c r="K475" s="29"/>
      <c r="L475" s="29"/>
      <c r="M475" s="29"/>
    </row>
    <row r="476" spans="2:13" x14ac:dyDescent="0.25">
      <c r="B476" s="29"/>
      <c r="C476" s="29"/>
      <c r="D476" s="29"/>
      <c r="E476" s="29"/>
      <c r="F476" s="29"/>
      <c r="G476" s="29"/>
      <c r="H476" s="29"/>
      <c r="I476" s="29"/>
      <c r="J476" s="29"/>
      <c r="K476" s="29"/>
      <c r="L476" s="29"/>
      <c r="M476" s="29"/>
    </row>
    <row r="477" spans="2:13" x14ac:dyDescent="0.25">
      <c r="B477" s="29"/>
      <c r="C477" s="29"/>
      <c r="D477" s="29"/>
      <c r="E477" s="29"/>
      <c r="F477" s="29"/>
      <c r="G477" s="29"/>
      <c r="H477" s="29"/>
      <c r="I477" s="29"/>
      <c r="J477" s="29"/>
      <c r="K477" s="29"/>
      <c r="L477" s="29"/>
      <c r="M477" s="29"/>
    </row>
    <row r="478" spans="2:13" x14ac:dyDescent="0.25">
      <c r="B478" s="29"/>
      <c r="C478" s="29"/>
      <c r="D478" s="29"/>
      <c r="E478" s="29"/>
      <c r="F478" s="29"/>
      <c r="G478" s="29"/>
      <c r="H478" s="29"/>
      <c r="I478" s="29"/>
      <c r="J478" s="29"/>
      <c r="K478" s="29"/>
      <c r="L478" s="29"/>
      <c r="M478" s="29"/>
    </row>
    <row r="479" spans="2:13" x14ac:dyDescent="0.25">
      <c r="B479" s="29"/>
      <c r="C479" s="29"/>
      <c r="D479" s="29"/>
      <c r="E479" s="29"/>
      <c r="F479" s="29"/>
      <c r="G479" s="29"/>
      <c r="H479" s="29"/>
      <c r="I479" s="29"/>
      <c r="J479" s="29"/>
      <c r="K479" s="29"/>
      <c r="L479" s="29"/>
      <c r="M479" s="29"/>
    </row>
    <row r="480" spans="2:13" x14ac:dyDescent="0.25">
      <c r="B480" s="29"/>
      <c r="C480" s="29"/>
      <c r="D480" s="29"/>
      <c r="E480" s="29"/>
      <c r="F480" s="29"/>
      <c r="G480" s="29"/>
      <c r="H480" s="29"/>
      <c r="I480" s="29"/>
      <c r="J480" s="29"/>
      <c r="K480" s="29"/>
      <c r="L480" s="29"/>
      <c r="M480" s="29"/>
    </row>
    <row r="481" spans="2:13" x14ac:dyDescent="0.25">
      <c r="B481" s="29"/>
      <c r="C481" s="29"/>
      <c r="D481" s="29"/>
      <c r="E481" s="29"/>
      <c r="F481" s="29"/>
      <c r="G481" s="29"/>
      <c r="H481" s="29"/>
      <c r="I481" s="29"/>
      <c r="J481" s="29"/>
      <c r="K481" s="29"/>
      <c r="L481" s="29"/>
      <c r="M481" s="29"/>
    </row>
    <row r="482" spans="2:13" x14ac:dyDescent="0.25">
      <c r="B482" s="29"/>
      <c r="C482" s="29"/>
      <c r="D482" s="29"/>
      <c r="E482" s="29"/>
      <c r="F482" s="29"/>
      <c r="G482" s="29"/>
      <c r="H482" s="29"/>
      <c r="I482" s="29"/>
      <c r="J482" s="29"/>
      <c r="K482" s="29"/>
      <c r="L482" s="29"/>
      <c r="M482" s="29"/>
    </row>
    <row r="483" spans="2:13" x14ac:dyDescent="0.25">
      <c r="B483" s="29"/>
      <c r="C483" s="29"/>
      <c r="D483" s="29"/>
      <c r="E483" s="29"/>
      <c r="F483" s="29"/>
      <c r="G483" s="29"/>
      <c r="H483" s="29"/>
      <c r="I483" s="29"/>
      <c r="J483" s="29"/>
      <c r="K483" s="29"/>
      <c r="L483" s="29"/>
      <c r="M483" s="29"/>
    </row>
    <row r="484" spans="2:13" x14ac:dyDescent="0.25">
      <c r="B484" s="29"/>
      <c r="C484" s="29"/>
      <c r="D484" s="29"/>
      <c r="E484" s="29"/>
      <c r="F484" s="29"/>
      <c r="G484" s="29"/>
      <c r="H484" s="29"/>
      <c r="I484" s="29"/>
      <c r="J484" s="29"/>
      <c r="K484" s="29"/>
      <c r="L484" s="29"/>
      <c r="M484" s="29"/>
    </row>
    <row r="485" spans="2:13" x14ac:dyDescent="0.25">
      <c r="B485" s="29"/>
      <c r="C485" s="29"/>
      <c r="D485" s="29"/>
      <c r="E485" s="29"/>
      <c r="F485" s="29"/>
      <c r="G485" s="29"/>
      <c r="H485" s="29"/>
      <c r="I485" s="29"/>
      <c r="J485" s="29"/>
      <c r="K485" s="29"/>
      <c r="L485" s="29"/>
      <c r="M485" s="29"/>
    </row>
    <row r="486" spans="2:13" x14ac:dyDescent="0.25">
      <c r="B486" s="29"/>
      <c r="C486" s="29"/>
      <c r="D486" s="29"/>
      <c r="E486" s="29"/>
      <c r="F486" s="29"/>
      <c r="G486" s="29"/>
      <c r="H486" s="29"/>
      <c r="I486" s="29"/>
      <c r="J486" s="29"/>
      <c r="K486" s="29"/>
      <c r="L486" s="29"/>
      <c r="M486" s="29"/>
    </row>
    <row r="487" spans="2:13" x14ac:dyDescent="0.25">
      <c r="B487" s="29"/>
      <c r="C487" s="29"/>
      <c r="D487" s="29"/>
      <c r="E487" s="29"/>
      <c r="F487" s="29"/>
      <c r="G487" s="29"/>
      <c r="H487" s="29"/>
      <c r="I487" s="29"/>
      <c r="J487" s="29"/>
      <c r="K487" s="29"/>
      <c r="L487" s="29"/>
      <c r="M487" s="29"/>
    </row>
    <row r="488" spans="2:13" x14ac:dyDescent="0.25">
      <c r="B488" s="29"/>
      <c r="C488" s="29"/>
      <c r="D488" s="29"/>
      <c r="E488" s="29"/>
      <c r="F488" s="29"/>
      <c r="G488" s="29"/>
      <c r="H488" s="29"/>
      <c r="I488" s="29"/>
      <c r="J488" s="29"/>
      <c r="K488" s="29"/>
      <c r="L488" s="29"/>
      <c r="M488" s="29"/>
    </row>
    <row r="489" spans="2:13" x14ac:dyDescent="0.25">
      <c r="B489" s="29"/>
      <c r="C489" s="29"/>
      <c r="D489" s="29"/>
      <c r="E489" s="29"/>
      <c r="F489" s="29"/>
      <c r="G489" s="29"/>
      <c r="H489" s="29"/>
      <c r="I489" s="29"/>
      <c r="J489" s="29"/>
      <c r="K489" s="29"/>
      <c r="L489" s="29"/>
      <c r="M489" s="29"/>
    </row>
    <row r="490" spans="2:13" x14ac:dyDescent="0.25">
      <c r="B490" s="29"/>
      <c r="C490" s="29"/>
      <c r="D490" s="29"/>
      <c r="E490" s="29"/>
      <c r="F490" s="29"/>
      <c r="G490" s="29"/>
      <c r="H490" s="29"/>
      <c r="I490" s="29"/>
      <c r="J490" s="29"/>
      <c r="K490" s="29"/>
      <c r="L490" s="29"/>
      <c r="M490" s="29"/>
    </row>
    <row r="491" spans="2:13" x14ac:dyDescent="0.25">
      <c r="B491" s="29"/>
      <c r="C491" s="29"/>
      <c r="D491" s="29"/>
      <c r="E491" s="29"/>
      <c r="F491" s="29"/>
      <c r="G491" s="29"/>
      <c r="H491" s="29"/>
      <c r="I491" s="29"/>
      <c r="J491" s="29"/>
      <c r="K491" s="29"/>
      <c r="L491" s="29"/>
      <c r="M491" s="29"/>
    </row>
    <row r="492" spans="2:13" x14ac:dyDescent="0.25">
      <c r="B492" s="29"/>
      <c r="C492" s="29"/>
      <c r="D492" s="29"/>
      <c r="E492" s="29"/>
      <c r="F492" s="29"/>
      <c r="G492" s="29"/>
      <c r="H492" s="29"/>
      <c r="I492" s="29"/>
      <c r="J492" s="29"/>
      <c r="K492" s="29"/>
      <c r="L492" s="29"/>
      <c r="M492" s="29"/>
    </row>
    <row r="493" spans="2:13" x14ac:dyDescent="0.25">
      <c r="B493" s="29"/>
      <c r="C493" s="29"/>
      <c r="D493" s="29"/>
      <c r="E493" s="29"/>
      <c r="F493" s="29"/>
      <c r="G493" s="29"/>
      <c r="H493" s="29"/>
      <c r="I493" s="29"/>
      <c r="J493" s="29"/>
      <c r="K493" s="29"/>
      <c r="L493" s="29"/>
      <c r="M493" s="29"/>
    </row>
    <row r="494" spans="2:13" x14ac:dyDescent="0.25">
      <c r="B494" s="29"/>
      <c r="C494" s="29"/>
      <c r="D494" s="29"/>
      <c r="E494" s="29"/>
      <c r="F494" s="29"/>
      <c r="G494" s="29"/>
      <c r="H494" s="29"/>
      <c r="I494" s="29"/>
      <c r="J494" s="29"/>
      <c r="K494" s="29"/>
      <c r="L494" s="29"/>
      <c r="M494" s="29"/>
    </row>
    <row r="495" spans="2:13" x14ac:dyDescent="0.25">
      <c r="B495" s="29"/>
      <c r="C495" s="29"/>
      <c r="D495" s="29"/>
      <c r="E495" s="29"/>
      <c r="F495" s="29"/>
      <c r="G495" s="29"/>
      <c r="H495" s="29"/>
      <c r="I495" s="29"/>
      <c r="J495" s="29"/>
      <c r="K495" s="29"/>
      <c r="L495" s="29"/>
      <c r="M495" s="29"/>
    </row>
    <row r="496" spans="2:13" x14ac:dyDescent="0.25">
      <c r="B496" s="29"/>
      <c r="C496" s="29"/>
      <c r="D496" s="29"/>
      <c r="E496" s="29"/>
      <c r="F496" s="29"/>
      <c r="G496" s="29"/>
      <c r="H496" s="29"/>
      <c r="I496" s="29"/>
      <c r="J496" s="29"/>
      <c r="K496" s="29"/>
      <c r="L496" s="29"/>
      <c r="M496" s="29"/>
    </row>
    <row r="497" spans="2:13" x14ac:dyDescent="0.25">
      <c r="B497" s="29"/>
      <c r="C497" s="29"/>
      <c r="D497" s="29"/>
      <c r="E497" s="29"/>
      <c r="F497" s="29"/>
      <c r="G497" s="29"/>
      <c r="H497" s="29"/>
      <c r="I497" s="29"/>
      <c r="J497" s="29"/>
      <c r="K497" s="29"/>
      <c r="L497" s="29"/>
      <c r="M497" s="29"/>
    </row>
    <row r="498" spans="2:13" x14ac:dyDescent="0.25">
      <c r="B498" s="29"/>
      <c r="C498" s="29"/>
      <c r="D498" s="29"/>
      <c r="E498" s="29"/>
      <c r="F498" s="29"/>
      <c r="G498" s="29"/>
      <c r="H498" s="29"/>
      <c r="I498" s="29"/>
      <c r="J498" s="29"/>
      <c r="K498" s="29"/>
      <c r="L498" s="29"/>
      <c r="M498" s="29"/>
    </row>
    <row r="499" spans="2:13" x14ac:dyDescent="0.25">
      <c r="B499" s="29"/>
      <c r="C499" s="29"/>
      <c r="D499" s="29"/>
      <c r="E499" s="29"/>
      <c r="F499" s="29"/>
      <c r="G499" s="29"/>
      <c r="H499" s="29"/>
      <c r="I499" s="29"/>
      <c r="J499" s="29"/>
      <c r="K499" s="29"/>
      <c r="L499" s="29"/>
      <c r="M499" s="29"/>
    </row>
    <row r="500" spans="2:13" x14ac:dyDescent="0.25">
      <c r="B500" s="29"/>
      <c r="C500" s="29"/>
      <c r="D500" s="29"/>
      <c r="E500" s="29"/>
      <c r="F500" s="29"/>
      <c r="G500" s="29"/>
      <c r="H500" s="29"/>
      <c r="I500" s="29"/>
      <c r="J500" s="29"/>
      <c r="K500" s="29"/>
      <c r="L500" s="29"/>
      <c r="M500" s="29"/>
    </row>
    <row r="501" spans="2:13" x14ac:dyDescent="0.25">
      <c r="B501" s="29"/>
      <c r="C501" s="29"/>
      <c r="D501" s="29"/>
      <c r="E501" s="29"/>
      <c r="F501" s="29"/>
      <c r="G501" s="29"/>
      <c r="H501" s="29"/>
      <c r="I501" s="29"/>
      <c r="J501" s="29"/>
      <c r="K501" s="29"/>
      <c r="L501" s="29"/>
      <c r="M501" s="29"/>
    </row>
    <row r="502" spans="2:13" x14ac:dyDescent="0.25">
      <c r="B502" s="29"/>
      <c r="C502" s="29"/>
      <c r="D502" s="29"/>
      <c r="E502" s="29"/>
      <c r="F502" s="29"/>
      <c r="G502" s="29"/>
      <c r="H502" s="29"/>
      <c r="I502" s="29"/>
      <c r="J502" s="29"/>
      <c r="K502" s="29"/>
      <c r="L502" s="29"/>
      <c r="M502" s="29"/>
    </row>
    <row r="503" spans="2:13" x14ac:dyDescent="0.25">
      <c r="B503" s="29"/>
      <c r="C503" s="29"/>
      <c r="D503" s="29"/>
      <c r="E503" s="29"/>
      <c r="F503" s="29"/>
      <c r="G503" s="29"/>
      <c r="H503" s="29"/>
      <c r="I503" s="29"/>
      <c r="J503" s="29"/>
      <c r="K503" s="29"/>
      <c r="L503" s="29"/>
      <c r="M503" s="29"/>
    </row>
    <row r="504" spans="2:13" x14ac:dyDescent="0.25">
      <c r="B504" s="29"/>
      <c r="C504" s="29"/>
      <c r="D504" s="29"/>
      <c r="E504" s="29"/>
      <c r="F504" s="29"/>
      <c r="G504" s="29"/>
      <c r="H504" s="29"/>
      <c r="I504" s="29"/>
      <c r="J504" s="29"/>
      <c r="K504" s="29"/>
      <c r="L504" s="29"/>
      <c r="M504" s="29"/>
    </row>
    <row r="505" spans="2:13" x14ac:dyDescent="0.25">
      <c r="B505" s="29"/>
      <c r="C505" s="29"/>
      <c r="D505" s="29"/>
      <c r="E505" s="29"/>
      <c r="F505" s="29"/>
      <c r="G505" s="29"/>
      <c r="H505" s="29"/>
      <c r="I505" s="29"/>
      <c r="J505" s="29"/>
      <c r="K505" s="29"/>
      <c r="L505" s="29"/>
      <c r="M505" s="29"/>
    </row>
    <row r="506" spans="2:13" x14ac:dyDescent="0.25">
      <c r="B506" s="29"/>
      <c r="C506" s="29"/>
      <c r="D506" s="29"/>
      <c r="E506" s="29"/>
      <c r="F506" s="29"/>
      <c r="G506" s="29"/>
      <c r="H506" s="29"/>
      <c r="I506" s="29"/>
      <c r="J506" s="29"/>
      <c r="K506" s="29"/>
      <c r="L506" s="29"/>
      <c r="M506" s="29"/>
    </row>
    <row r="507" spans="2:13" x14ac:dyDescent="0.25">
      <c r="B507" s="29"/>
      <c r="C507" s="29"/>
      <c r="D507" s="29"/>
      <c r="E507" s="29"/>
      <c r="F507" s="29"/>
      <c r="G507" s="29"/>
      <c r="H507" s="29"/>
      <c r="I507" s="29"/>
      <c r="J507" s="29"/>
      <c r="K507" s="29"/>
      <c r="L507" s="29"/>
      <c r="M507" s="29"/>
    </row>
    <row r="508" spans="2:13" x14ac:dyDescent="0.25">
      <c r="B508" s="29"/>
      <c r="C508" s="29"/>
      <c r="D508" s="29"/>
      <c r="E508" s="29"/>
      <c r="F508" s="29"/>
      <c r="G508" s="29"/>
      <c r="H508" s="29"/>
      <c r="I508" s="29"/>
      <c r="J508" s="29"/>
      <c r="K508" s="29"/>
      <c r="L508" s="29"/>
      <c r="M508" s="29"/>
    </row>
    <row r="509" spans="2:13" x14ac:dyDescent="0.25">
      <c r="B509" s="29"/>
      <c r="C509" s="29"/>
      <c r="D509" s="29"/>
      <c r="E509" s="29"/>
      <c r="F509" s="29"/>
      <c r="G509" s="29"/>
      <c r="H509" s="29"/>
      <c r="I509" s="29"/>
      <c r="J509" s="29"/>
      <c r="K509" s="29"/>
      <c r="L509" s="29"/>
      <c r="M509" s="29"/>
    </row>
    <row r="510" spans="2:13" x14ac:dyDescent="0.25">
      <c r="B510" s="29"/>
      <c r="C510" s="29"/>
      <c r="D510" s="29"/>
      <c r="E510" s="29"/>
      <c r="F510" s="29"/>
      <c r="G510" s="29"/>
      <c r="H510" s="29"/>
      <c r="I510" s="29"/>
      <c r="J510" s="29"/>
      <c r="K510" s="29"/>
      <c r="L510" s="29"/>
      <c r="M510" s="29"/>
    </row>
    <row r="511" spans="2:13" x14ac:dyDescent="0.25">
      <c r="B511" s="29"/>
      <c r="C511" s="29"/>
      <c r="D511" s="29"/>
      <c r="E511" s="29"/>
      <c r="F511" s="29"/>
      <c r="G511" s="29"/>
      <c r="H511" s="29"/>
      <c r="I511" s="29"/>
      <c r="J511" s="29"/>
      <c r="K511" s="29"/>
      <c r="L511" s="29"/>
      <c r="M511" s="29"/>
    </row>
    <row r="512" spans="2:13" x14ac:dyDescent="0.25">
      <c r="B512" s="29"/>
      <c r="C512" s="29"/>
      <c r="D512" s="29"/>
      <c r="E512" s="29"/>
      <c r="F512" s="29"/>
      <c r="G512" s="29"/>
      <c r="H512" s="29"/>
      <c r="I512" s="29"/>
      <c r="J512" s="29"/>
      <c r="K512" s="29"/>
      <c r="L512" s="29"/>
      <c r="M512" s="29"/>
    </row>
    <row r="513" spans="2:13" x14ac:dyDescent="0.25">
      <c r="B513" s="29"/>
      <c r="C513" s="29"/>
      <c r="D513" s="29"/>
      <c r="E513" s="29"/>
      <c r="F513" s="29"/>
      <c r="G513" s="29"/>
      <c r="H513" s="29"/>
      <c r="I513" s="29"/>
      <c r="J513" s="29"/>
      <c r="K513" s="29"/>
      <c r="L513" s="29"/>
      <c r="M513" s="29"/>
    </row>
    <row r="514" spans="2:13" x14ac:dyDescent="0.25">
      <c r="B514" s="29"/>
      <c r="C514" s="29"/>
      <c r="D514" s="29"/>
      <c r="E514" s="29"/>
      <c r="F514" s="29"/>
      <c r="G514" s="29"/>
      <c r="H514" s="29"/>
      <c r="I514" s="29"/>
      <c r="J514" s="29"/>
      <c r="K514" s="29"/>
      <c r="L514" s="29"/>
      <c r="M514" s="29"/>
    </row>
    <row r="515" spans="2:13" x14ac:dyDescent="0.25">
      <c r="B515" s="29"/>
      <c r="C515" s="29"/>
      <c r="D515" s="29"/>
      <c r="E515" s="29"/>
      <c r="F515" s="29"/>
      <c r="G515" s="29"/>
      <c r="H515" s="29"/>
      <c r="I515" s="29"/>
      <c r="J515" s="29"/>
      <c r="K515" s="29"/>
      <c r="L515" s="29"/>
      <c r="M515" s="29"/>
    </row>
    <row r="516" spans="2:13" x14ac:dyDescent="0.25">
      <c r="B516" s="29"/>
      <c r="C516" s="29"/>
      <c r="D516" s="29"/>
      <c r="E516" s="29"/>
      <c r="F516" s="29"/>
      <c r="G516" s="29"/>
      <c r="H516" s="29"/>
      <c r="I516" s="29"/>
      <c r="J516" s="29"/>
      <c r="K516" s="29"/>
      <c r="L516" s="29"/>
      <c r="M516" s="29"/>
    </row>
    <row r="517" spans="2:13" x14ac:dyDescent="0.25">
      <c r="B517" s="29"/>
      <c r="C517" s="29"/>
      <c r="D517" s="29"/>
      <c r="E517" s="29"/>
      <c r="F517" s="29"/>
      <c r="G517" s="29"/>
      <c r="H517" s="29"/>
      <c r="I517" s="29"/>
      <c r="J517" s="29"/>
      <c r="K517" s="29"/>
      <c r="L517" s="29"/>
      <c r="M517" s="29"/>
    </row>
    <row r="518" spans="2:13" x14ac:dyDescent="0.25">
      <c r="B518" s="29"/>
      <c r="C518" s="29"/>
      <c r="D518" s="29"/>
      <c r="E518" s="29"/>
      <c r="F518" s="29"/>
      <c r="G518" s="29"/>
      <c r="H518" s="29"/>
      <c r="I518" s="29"/>
      <c r="J518" s="29"/>
      <c r="K518" s="29"/>
      <c r="L518" s="29"/>
      <c r="M518" s="29"/>
    </row>
    <row r="519" spans="2:13" x14ac:dyDescent="0.25">
      <c r="B519" s="29"/>
      <c r="C519" s="29"/>
      <c r="D519" s="29"/>
      <c r="E519" s="29"/>
      <c r="F519" s="29"/>
      <c r="G519" s="29"/>
      <c r="H519" s="29"/>
      <c r="I519" s="29"/>
      <c r="J519" s="29"/>
      <c r="K519" s="29"/>
      <c r="L519" s="29"/>
      <c r="M519" s="29"/>
    </row>
    <row r="520" spans="2:13" x14ac:dyDescent="0.25">
      <c r="B520" s="29"/>
      <c r="C520" s="29"/>
      <c r="D520" s="29"/>
      <c r="E520" s="29"/>
      <c r="F520" s="29"/>
      <c r="G520" s="29"/>
      <c r="H520" s="29"/>
      <c r="I520" s="29"/>
      <c r="J520" s="29"/>
      <c r="K520" s="29"/>
      <c r="L520" s="29"/>
      <c r="M520" s="29"/>
    </row>
    <row r="521" spans="2:13" x14ac:dyDescent="0.25">
      <c r="B521" s="29"/>
      <c r="C521" s="29"/>
      <c r="D521" s="29"/>
      <c r="E521" s="29"/>
      <c r="F521" s="29"/>
      <c r="G521" s="29"/>
      <c r="H521" s="29"/>
      <c r="I521" s="29"/>
      <c r="J521" s="29"/>
      <c r="K521" s="29"/>
      <c r="L521" s="29"/>
      <c r="M521" s="29"/>
    </row>
    <row r="522" spans="2:13" x14ac:dyDescent="0.25">
      <c r="B522" s="29"/>
      <c r="C522" s="29"/>
      <c r="D522" s="29"/>
      <c r="E522" s="29"/>
      <c r="F522" s="29"/>
      <c r="G522" s="29"/>
      <c r="H522" s="29"/>
      <c r="I522" s="29"/>
      <c r="J522" s="29"/>
      <c r="K522" s="29"/>
      <c r="L522" s="29"/>
      <c r="M522" s="29"/>
    </row>
    <row r="523" spans="2:13" x14ac:dyDescent="0.25">
      <c r="B523" s="29"/>
      <c r="C523" s="29"/>
      <c r="D523" s="29"/>
      <c r="E523" s="29"/>
      <c r="F523" s="29"/>
      <c r="G523" s="29"/>
      <c r="H523" s="29"/>
      <c r="I523" s="29"/>
      <c r="J523" s="29"/>
      <c r="K523" s="29"/>
      <c r="L523" s="29"/>
      <c r="M523" s="29"/>
    </row>
    <row r="524" spans="2:13" x14ac:dyDescent="0.25">
      <c r="B524" s="29"/>
      <c r="C524" s="29"/>
      <c r="D524" s="29"/>
      <c r="E524" s="29"/>
      <c r="F524" s="29"/>
      <c r="G524" s="29"/>
      <c r="H524" s="29"/>
      <c r="I524" s="29"/>
      <c r="J524" s="29"/>
      <c r="K524" s="29"/>
      <c r="L524" s="29"/>
      <c r="M524" s="29"/>
    </row>
    <row r="525" spans="2:13" x14ac:dyDescent="0.25">
      <c r="B525" s="29"/>
      <c r="C525" s="29"/>
      <c r="D525" s="29"/>
      <c r="E525" s="29"/>
      <c r="F525" s="29"/>
      <c r="G525" s="29"/>
      <c r="H525" s="29"/>
      <c r="I525" s="29"/>
      <c r="J525" s="29"/>
      <c r="K525" s="29"/>
      <c r="L525" s="29"/>
      <c r="M525" s="29"/>
    </row>
    <row r="526" spans="2:13" x14ac:dyDescent="0.25">
      <c r="B526" s="29"/>
      <c r="C526" s="29"/>
      <c r="D526" s="29"/>
      <c r="E526" s="29"/>
      <c r="F526" s="29"/>
      <c r="G526" s="29"/>
      <c r="H526" s="29"/>
      <c r="I526" s="29"/>
      <c r="J526" s="29"/>
      <c r="K526" s="29"/>
      <c r="L526" s="29"/>
      <c r="M526" s="29"/>
    </row>
    <row r="527" spans="2:13" x14ac:dyDescent="0.25">
      <c r="B527" s="29"/>
      <c r="C527" s="29"/>
      <c r="D527" s="29"/>
      <c r="E527" s="29"/>
      <c r="F527" s="29"/>
      <c r="G527" s="29"/>
      <c r="H527" s="29"/>
      <c r="I527" s="29"/>
      <c r="J527" s="29"/>
      <c r="K527" s="29"/>
      <c r="L527" s="29"/>
      <c r="M527" s="29"/>
    </row>
    <row r="528" spans="2:13" x14ac:dyDescent="0.25">
      <c r="B528" s="29"/>
      <c r="C528" s="29"/>
      <c r="D528" s="29"/>
      <c r="E528" s="29"/>
      <c r="F528" s="29"/>
      <c r="G528" s="29"/>
      <c r="H528" s="29"/>
      <c r="I528" s="29"/>
      <c r="J528" s="29"/>
      <c r="K528" s="29"/>
      <c r="L528" s="29"/>
      <c r="M528" s="29"/>
    </row>
    <row r="529" spans="2:13" x14ac:dyDescent="0.25">
      <c r="B529" s="29"/>
      <c r="C529" s="29"/>
      <c r="D529" s="29"/>
      <c r="E529" s="29"/>
      <c r="F529" s="29"/>
      <c r="G529" s="29"/>
      <c r="H529" s="29"/>
      <c r="I529" s="29"/>
      <c r="J529" s="29"/>
      <c r="K529" s="29"/>
      <c r="L529" s="29"/>
      <c r="M529" s="29"/>
    </row>
    <row r="530" spans="2:13" x14ac:dyDescent="0.25">
      <c r="B530" s="29"/>
      <c r="C530" s="29"/>
      <c r="D530" s="29"/>
      <c r="E530" s="29"/>
      <c r="F530" s="29"/>
      <c r="G530" s="29"/>
      <c r="H530" s="29"/>
      <c r="I530" s="29"/>
      <c r="J530" s="29"/>
      <c r="K530" s="29"/>
      <c r="L530" s="29"/>
      <c r="M530" s="29"/>
    </row>
    <row r="531" spans="2:13" x14ac:dyDescent="0.25">
      <c r="B531" s="29"/>
      <c r="C531" s="29"/>
      <c r="D531" s="29"/>
      <c r="E531" s="29"/>
      <c r="F531" s="29"/>
      <c r="G531" s="29"/>
      <c r="H531" s="29"/>
      <c r="I531" s="29"/>
      <c r="J531" s="29"/>
      <c r="K531" s="29"/>
      <c r="L531" s="29"/>
      <c r="M531" s="29"/>
    </row>
    <row r="532" spans="2:13" x14ac:dyDescent="0.25">
      <c r="B532" s="29"/>
      <c r="C532" s="29"/>
      <c r="D532" s="29"/>
      <c r="E532" s="29"/>
      <c r="F532" s="29"/>
      <c r="G532" s="29"/>
      <c r="H532" s="29"/>
      <c r="I532" s="29"/>
      <c r="J532" s="29"/>
      <c r="K532" s="29"/>
      <c r="L532" s="29"/>
      <c r="M532" s="29"/>
    </row>
    <row r="533" spans="2:13" x14ac:dyDescent="0.25">
      <c r="B533" s="29"/>
      <c r="C533" s="29"/>
      <c r="D533" s="29"/>
      <c r="E533" s="29"/>
      <c r="F533" s="29"/>
      <c r="G533" s="29"/>
      <c r="H533" s="29"/>
      <c r="I533" s="29"/>
      <c r="J533" s="29"/>
      <c r="K533" s="29"/>
      <c r="L533" s="29"/>
      <c r="M533" s="29"/>
    </row>
    <row r="534" spans="2:13" x14ac:dyDescent="0.25">
      <c r="B534" s="29"/>
      <c r="C534" s="29"/>
      <c r="D534" s="29"/>
      <c r="E534" s="29"/>
      <c r="F534" s="29"/>
      <c r="G534" s="29"/>
      <c r="H534" s="29"/>
      <c r="I534" s="29"/>
      <c r="J534" s="29"/>
      <c r="K534" s="29"/>
      <c r="L534" s="29"/>
      <c r="M534" s="29"/>
    </row>
    <row r="535" spans="2:13" x14ac:dyDescent="0.25">
      <c r="B535" s="29"/>
      <c r="C535" s="29"/>
      <c r="D535" s="29"/>
      <c r="E535" s="29"/>
      <c r="F535" s="29"/>
      <c r="G535" s="29"/>
      <c r="H535" s="29"/>
      <c r="I535" s="29"/>
      <c r="J535" s="29"/>
      <c r="K535" s="29"/>
      <c r="L535" s="29"/>
      <c r="M535" s="29"/>
    </row>
    <row r="536" spans="2:13" x14ac:dyDescent="0.25">
      <c r="B536" s="29"/>
      <c r="C536" s="29"/>
      <c r="D536" s="29"/>
      <c r="E536" s="29"/>
      <c r="F536" s="29"/>
      <c r="G536" s="29"/>
      <c r="H536" s="29"/>
      <c r="I536" s="29"/>
      <c r="J536" s="29"/>
      <c r="K536" s="29"/>
      <c r="L536" s="29"/>
      <c r="M536" s="29"/>
    </row>
    <row r="537" spans="2:13" x14ac:dyDescent="0.25">
      <c r="B537" s="29"/>
      <c r="C537" s="29"/>
      <c r="D537" s="29"/>
      <c r="E537" s="29"/>
      <c r="F537" s="29"/>
      <c r="G537" s="29"/>
      <c r="H537" s="29"/>
      <c r="I537" s="29"/>
      <c r="J537" s="29"/>
      <c r="K537" s="29"/>
      <c r="L537" s="29"/>
      <c r="M537" s="29"/>
    </row>
    <row r="538" spans="2:13" x14ac:dyDescent="0.25">
      <c r="B538" s="29"/>
      <c r="C538" s="29"/>
      <c r="D538" s="29"/>
      <c r="E538" s="29"/>
      <c r="F538" s="29"/>
      <c r="G538" s="29"/>
      <c r="H538" s="29"/>
      <c r="I538" s="29"/>
      <c r="J538" s="29"/>
      <c r="K538" s="29"/>
      <c r="L538" s="29"/>
      <c r="M538" s="29"/>
    </row>
    <row r="539" spans="2:13" x14ac:dyDescent="0.25">
      <c r="B539" s="29"/>
      <c r="C539" s="29"/>
      <c r="D539" s="29"/>
      <c r="E539" s="29"/>
      <c r="F539" s="29"/>
      <c r="G539" s="29"/>
      <c r="H539" s="29"/>
      <c r="I539" s="29"/>
      <c r="J539" s="29"/>
      <c r="K539" s="29"/>
      <c r="L539" s="29"/>
      <c r="M539" s="29"/>
    </row>
    <row r="540" spans="2:13" x14ac:dyDescent="0.25">
      <c r="B540" s="29"/>
      <c r="C540" s="29"/>
      <c r="D540" s="29"/>
      <c r="E540" s="29"/>
      <c r="F540" s="29"/>
      <c r="G540" s="29"/>
      <c r="H540" s="29"/>
      <c r="I540" s="29"/>
      <c r="J540" s="29"/>
      <c r="K540" s="29"/>
      <c r="L540" s="29"/>
      <c r="M540" s="29"/>
    </row>
    <row r="541" spans="2:13" x14ac:dyDescent="0.25">
      <c r="B541" s="29"/>
      <c r="C541" s="29"/>
      <c r="D541" s="29"/>
      <c r="E541" s="29"/>
      <c r="F541" s="29"/>
      <c r="G541" s="29"/>
      <c r="H541" s="29"/>
      <c r="I541" s="29"/>
      <c r="J541" s="29"/>
      <c r="K541" s="29"/>
      <c r="L541" s="29"/>
      <c r="M541" s="29"/>
    </row>
    <row r="542" spans="2:13" x14ac:dyDescent="0.25">
      <c r="B542" s="29"/>
      <c r="C542" s="29"/>
      <c r="D542" s="29"/>
      <c r="E542" s="29"/>
      <c r="F542" s="29"/>
      <c r="G542" s="29"/>
      <c r="H542" s="29"/>
      <c r="I542" s="29"/>
      <c r="J542" s="29"/>
      <c r="K542" s="29"/>
      <c r="L542" s="29"/>
      <c r="M542" s="29"/>
    </row>
    <row r="543" spans="2:13" x14ac:dyDescent="0.25">
      <c r="B543" s="29"/>
      <c r="C543" s="29"/>
      <c r="D543" s="29"/>
      <c r="E543" s="29"/>
      <c r="F543" s="29"/>
      <c r="G543" s="29"/>
      <c r="H543" s="29"/>
      <c r="I543" s="29"/>
      <c r="J543" s="29"/>
      <c r="K543" s="29"/>
      <c r="L543" s="29"/>
      <c r="M543" s="29"/>
    </row>
    <row r="544" spans="2:13" x14ac:dyDescent="0.25">
      <c r="B544" s="29"/>
      <c r="C544" s="29"/>
      <c r="D544" s="29"/>
      <c r="E544" s="29"/>
      <c r="F544" s="29"/>
      <c r="G544" s="29"/>
      <c r="H544" s="29"/>
      <c r="I544" s="29"/>
      <c r="J544" s="29"/>
      <c r="K544" s="29"/>
      <c r="L544" s="29"/>
      <c r="M544" s="29"/>
    </row>
    <row r="545" spans="2:13" x14ac:dyDescent="0.25">
      <c r="B545" s="29"/>
      <c r="C545" s="29"/>
      <c r="D545" s="29"/>
      <c r="E545" s="29"/>
      <c r="F545" s="29"/>
      <c r="G545" s="29"/>
      <c r="H545" s="29"/>
      <c r="I545" s="29"/>
      <c r="J545" s="29"/>
      <c r="K545" s="29"/>
      <c r="L545" s="29"/>
      <c r="M545" s="29"/>
    </row>
    <row r="546" spans="2:13" x14ac:dyDescent="0.25">
      <c r="B546" s="29"/>
      <c r="C546" s="29"/>
      <c r="D546" s="29"/>
      <c r="E546" s="29"/>
      <c r="F546" s="29"/>
      <c r="G546" s="29"/>
      <c r="H546" s="29"/>
      <c r="I546" s="29"/>
      <c r="J546" s="29"/>
      <c r="K546" s="29"/>
      <c r="L546" s="29"/>
      <c r="M546" s="29"/>
    </row>
    <row r="547" spans="2:13" x14ac:dyDescent="0.25">
      <c r="B547" s="29"/>
      <c r="C547" s="29"/>
      <c r="D547" s="29"/>
      <c r="E547" s="29"/>
      <c r="F547" s="29"/>
      <c r="G547" s="29"/>
      <c r="H547" s="29"/>
      <c r="I547" s="29"/>
      <c r="J547" s="29"/>
      <c r="K547" s="29"/>
      <c r="L547" s="29"/>
      <c r="M547" s="29"/>
    </row>
    <row r="548" spans="2:13" x14ac:dyDescent="0.25">
      <c r="B548" s="29"/>
      <c r="C548" s="29"/>
      <c r="D548" s="29"/>
      <c r="E548" s="29"/>
      <c r="F548" s="29"/>
      <c r="G548" s="29"/>
      <c r="H548" s="29"/>
      <c r="I548" s="29"/>
      <c r="J548" s="29"/>
      <c r="K548" s="29"/>
      <c r="L548" s="29"/>
      <c r="M548" s="29"/>
    </row>
    <row r="549" spans="2:13" x14ac:dyDescent="0.25">
      <c r="B549" s="29"/>
      <c r="C549" s="29"/>
      <c r="D549" s="29"/>
      <c r="E549" s="29"/>
      <c r="F549" s="29"/>
      <c r="G549" s="29"/>
      <c r="H549" s="29"/>
      <c r="I549" s="29"/>
      <c r="J549" s="29"/>
      <c r="K549" s="29"/>
      <c r="L549" s="29"/>
      <c r="M549" s="29"/>
    </row>
    <row r="550" spans="2:13" x14ac:dyDescent="0.25">
      <c r="B550" s="29"/>
      <c r="C550" s="29"/>
      <c r="D550" s="29"/>
      <c r="E550" s="29"/>
      <c r="F550" s="29"/>
      <c r="G550" s="29"/>
      <c r="H550" s="29"/>
      <c r="I550" s="29"/>
      <c r="J550" s="29"/>
      <c r="K550" s="29"/>
      <c r="L550" s="29"/>
      <c r="M550" s="29"/>
    </row>
    <row r="551" spans="2:13" x14ac:dyDescent="0.25">
      <c r="B551" s="29"/>
      <c r="C551" s="29"/>
      <c r="D551" s="29"/>
      <c r="E551" s="29"/>
      <c r="F551" s="29"/>
      <c r="G551" s="29"/>
      <c r="H551" s="29"/>
      <c r="I551" s="29"/>
      <c r="J551" s="29"/>
      <c r="K551" s="29"/>
      <c r="L551" s="29"/>
      <c r="M551" s="29"/>
    </row>
    <row r="552" spans="2:13" x14ac:dyDescent="0.25">
      <c r="B552" s="29"/>
      <c r="C552" s="29"/>
      <c r="D552" s="29"/>
      <c r="E552" s="29"/>
      <c r="F552" s="29"/>
      <c r="G552" s="29"/>
      <c r="H552" s="29"/>
      <c r="I552" s="29"/>
      <c r="J552" s="29"/>
      <c r="K552" s="29"/>
      <c r="L552" s="29"/>
      <c r="M552" s="29"/>
    </row>
    <row r="553" spans="2:13" x14ac:dyDescent="0.25">
      <c r="B553" s="29"/>
      <c r="C553" s="29"/>
      <c r="D553" s="29"/>
      <c r="E553" s="29"/>
      <c r="F553" s="29"/>
      <c r="G553" s="29"/>
      <c r="H553" s="29"/>
      <c r="I553" s="29"/>
      <c r="J553" s="29"/>
      <c r="K553" s="29"/>
      <c r="L553" s="29"/>
      <c r="M553" s="29"/>
    </row>
    <row r="554" spans="2:13" x14ac:dyDescent="0.25">
      <c r="B554" s="29"/>
      <c r="C554" s="29"/>
      <c r="D554" s="29"/>
      <c r="E554" s="29"/>
      <c r="F554" s="29"/>
      <c r="G554" s="29"/>
      <c r="H554" s="29"/>
      <c r="I554" s="29"/>
      <c r="J554" s="29"/>
      <c r="K554" s="29"/>
      <c r="L554" s="29"/>
      <c r="M554" s="29"/>
    </row>
    <row r="555" spans="2:13" x14ac:dyDescent="0.25">
      <c r="B555" s="29"/>
      <c r="C555" s="29"/>
      <c r="D555" s="29"/>
      <c r="E555" s="29"/>
      <c r="F555" s="29"/>
      <c r="G555" s="29"/>
      <c r="H555" s="29"/>
      <c r="I555" s="29"/>
      <c r="J555" s="29"/>
      <c r="K555" s="29"/>
      <c r="L555" s="29"/>
      <c r="M555" s="29"/>
    </row>
    <row r="556" spans="2:13" x14ac:dyDescent="0.25">
      <c r="B556" s="29"/>
      <c r="C556" s="29"/>
      <c r="D556" s="29"/>
      <c r="E556" s="29"/>
      <c r="F556" s="29"/>
      <c r="G556" s="29"/>
      <c r="H556" s="29"/>
      <c r="I556" s="29"/>
      <c r="J556" s="29"/>
      <c r="K556" s="29"/>
      <c r="L556" s="29"/>
      <c r="M556" s="29"/>
    </row>
    <row r="557" spans="2:13" x14ac:dyDescent="0.25">
      <c r="B557" s="29"/>
      <c r="C557" s="29"/>
      <c r="D557" s="29"/>
      <c r="E557" s="29"/>
      <c r="F557" s="29"/>
      <c r="G557" s="29"/>
      <c r="H557" s="29"/>
      <c r="I557" s="29"/>
      <c r="J557" s="29"/>
      <c r="K557" s="29"/>
      <c r="L557" s="29"/>
      <c r="M557" s="29"/>
    </row>
    <row r="558" spans="2:13" x14ac:dyDescent="0.25">
      <c r="B558" s="29"/>
      <c r="C558" s="29"/>
      <c r="D558" s="29"/>
      <c r="E558" s="29"/>
      <c r="F558" s="29"/>
      <c r="G558" s="29"/>
      <c r="H558" s="29"/>
      <c r="I558" s="29"/>
      <c r="J558" s="29"/>
      <c r="K558" s="29"/>
      <c r="L558" s="29"/>
      <c r="M558" s="29"/>
    </row>
    <row r="559" spans="2:13" x14ac:dyDescent="0.25">
      <c r="B559" s="29"/>
      <c r="C559" s="29"/>
      <c r="D559" s="29"/>
      <c r="E559" s="29"/>
      <c r="F559" s="29"/>
      <c r="G559" s="29"/>
      <c r="H559" s="29"/>
      <c r="I559" s="29"/>
      <c r="J559" s="29"/>
      <c r="K559" s="29"/>
      <c r="L559" s="29"/>
      <c r="M559" s="29"/>
    </row>
    <row r="560" spans="2:13" x14ac:dyDescent="0.25">
      <c r="B560" s="29"/>
      <c r="C560" s="29"/>
      <c r="D560" s="29"/>
      <c r="E560" s="29"/>
      <c r="F560" s="29"/>
      <c r="G560" s="29"/>
      <c r="H560" s="29"/>
      <c r="I560" s="29"/>
      <c r="J560" s="29"/>
      <c r="K560" s="29"/>
      <c r="L560" s="29"/>
      <c r="M560" s="29"/>
    </row>
    <row r="561" spans="2:13" x14ac:dyDescent="0.25">
      <c r="B561" s="29"/>
      <c r="C561" s="29"/>
      <c r="D561" s="29"/>
      <c r="E561" s="29"/>
      <c r="F561" s="29"/>
      <c r="G561" s="29"/>
      <c r="H561" s="29"/>
      <c r="I561" s="29"/>
      <c r="J561" s="29"/>
      <c r="K561" s="29"/>
      <c r="L561" s="29"/>
      <c r="M561" s="29"/>
    </row>
    <row r="562" spans="2:13" x14ac:dyDescent="0.25">
      <c r="B562" s="29"/>
      <c r="C562" s="29"/>
      <c r="D562" s="29"/>
      <c r="E562" s="29"/>
      <c r="F562" s="29"/>
      <c r="G562" s="29"/>
      <c r="H562" s="29"/>
      <c r="I562" s="29"/>
      <c r="J562" s="29"/>
      <c r="K562" s="29"/>
      <c r="L562" s="29"/>
      <c r="M562" s="29"/>
    </row>
    <row r="563" spans="2:13" x14ac:dyDescent="0.25">
      <c r="B563" s="29"/>
      <c r="C563" s="29"/>
      <c r="D563" s="29"/>
      <c r="E563" s="29"/>
      <c r="F563" s="29"/>
      <c r="G563" s="29"/>
      <c r="H563" s="29"/>
      <c r="I563" s="29"/>
      <c r="J563" s="29"/>
      <c r="K563" s="29"/>
      <c r="L563" s="29"/>
      <c r="M563" s="29"/>
    </row>
    <row r="564" spans="2:13" x14ac:dyDescent="0.25">
      <c r="B564" s="29"/>
      <c r="C564" s="29"/>
      <c r="D564" s="29"/>
      <c r="E564" s="29"/>
      <c r="F564" s="29"/>
      <c r="G564" s="29"/>
      <c r="H564" s="29"/>
      <c r="I564" s="29"/>
      <c r="J564" s="29"/>
      <c r="K564" s="29"/>
      <c r="L564" s="29"/>
      <c r="M564" s="29"/>
    </row>
    <row r="565" spans="2:13" x14ac:dyDescent="0.25">
      <c r="B565" s="29"/>
      <c r="C565" s="29"/>
      <c r="D565" s="29"/>
      <c r="E565" s="29"/>
      <c r="F565" s="29"/>
      <c r="G565" s="29"/>
      <c r="H565" s="29"/>
      <c r="I565" s="29"/>
      <c r="J565" s="29"/>
      <c r="K565" s="29"/>
      <c r="L565" s="29"/>
      <c r="M565" s="29"/>
    </row>
    <row r="566" spans="2:13" x14ac:dyDescent="0.25">
      <c r="B566" s="29"/>
      <c r="C566" s="29"/>
      <c r="D566" s="29"/>
      <c r="E566" s="29"/>
      <c r="F566" s="29"/>
      <c r="G566" s="29"/>
      <c r="H566" s="29"/>
      <c r="I566" s="29"/>
      <c r="J566" s="29"/>
      <c r="K566" s="29"/>
      <c r="L566" s="29"/>
      <c r="M566" s="29"/>
    </row>
    <row r="567" spans="2:13" x14ac:dyDescent="0.25">
      <c r="B567" s="29"/>
      <c r="C567" s="29"/>
      <c r="D567" s="29"/>
      <c r="E567" s="29"/>
      <c r="F567" s="29"/>
      <c r="G567" s="29"/>
      <c r="H567" s="29"/>
      <c r="I567" s="29"/>
      <c r="J567" s="29"/>
      <c r="K567" s="29"/>
      <c r="L567" s="29"/>
      <c r="M567" s="29"/>
    </row>
    <row r="568" spans="2:13" x14ac:dyDescent="0.25">
      <c r="B568" s="29"/>
      <c r="C568" s="29"/>
      <c r="D568" s="29"/>
      <c r="E568" s="29"/>
      <c r="F568" s="29"/>
      <c r="G568" s="29"/>
      <c r="H568" s="29"/>
      <c r="I568" s="29"/>
      <c r="J568" s="29"/>
      <c r="K568" s="29"/>
      <c r="L568" s="29"/>
      <c r="M568" s="29"/>
    </row>
    <row r="569" spans="2:13" x14ac:dyDescent="0.25">
      <c r="B569" s="29"/>
      <c r="C569" s="29"/>
      <c r="D569" s="29"/>
      <c r="E569" s="29"/>
      <c r="F569" s="29"/>
      <c r="G569" s="29"/>
      <c r="H569" s="29"/>
      <c r="I569" s="29"/>
      <c r="J569" s="29"/>
      <c r="K569" s="29"/>
      <c r="L569" s="29"/>
      <c r="M569" s="29"/>
    </row>
    <row r="570" spans="2:13" x14ac:dyDescent="0.25">
      <c r="B570" s="29"/>
      <c r="C570" s="29"/>
      <c r="D570" s="29"/>
      <c r="E570" s="29"/>
      <c r="F570" s="29"/>
      <c r="G570" s="29"/>
      <c r="H570" s="29"/>
      <c r="I570" s="29"/>
      <c r="J570" s="29"/>
      <c r="K570" s="29"/>
      <c r="L570" s="29"/>
      <c r="M570" s="29"/>
    </row>
    <row r="571" spans="2:13" x14ac:dyDescent="0.25">
      <c r="B571" s="29"/>
      <c r="C571" s="29"/>
      <c r="D571" s="29"/>
      <c r="E571" s="29"/>
      <c r="F571" s="29"/>
      <c r="G571" s="29"/>
      <c r="H571" s="29"/>
      <c r="I571" s="29"/>
      <c r="J571" s="29"/>
      <c r="K571" s="29"/>
      <c r="L571" s="29"/>
      <c r="M571" s="29"/>
    </row>
    <row r="572" spans="2:13" x14ac:dyDescent="0.25">
      <c r="B572" s="29"/>
      <c r="C572" s="29"/>
      <c r="D572" s="29"/>
      <c r="E572" s="29"/>
      <c r="F572" s="29"/>
      <c r="G572" s="29"/>
      <c r="H572" s="29"/>
      <c r="I572" s="29"/>
      <c r="J572" s="29"/>
      <c r="K572" s="29"/>
      <c r="L572" s="29"/>
      <c r="M572" s="29"/>
    </row>
    <row r="573" spans="2:13" x14ac:dyDescent="0.25">
      <c r="B573" s="29"/>
      <c r="C573" s="29"/>
      <c r="D573" s="29"/>
      <c r="E573" s="29"/>
      <c r="F573" s="29"/>
      <c r="G573" s="29"/>
      <c r="H573" s="29"/>
      <c r="I573" s="29"/>
      <c r="J573" s="29"/>
      <c r="K573" s="29"/>
      <c r="L573" s="29"/>
      <c r="M573" s="29"/>
    </row>
    <row r="574" spans="2:13" x14ac:dyDescent="0.25">
      <c r="B574" s="29"/>
      <c r="C574" s="29"/>
      <c r="D574" s="29"/>
      <c r="E574" s="29"/>
      <c r="F574" s="29"/>
      <c r="G574" s="29"/>
      <c r="H574" s="29"/>
      <c r="I574" s="29"/>
      <c r="J574" s="29"/>
      <c r="K574" s="29"/>
      <c r="L574" s="29"/>
      <c r="M574" s="29"/>
    </row>
    <row r="575" spans="2:13" x14ac:dyDescent="0.25">
      <c r="B575" s="29"/>
      <c r="C575" s="29"/>
      <c r="D575" s="29"/>
      <c r="E575" s="29"/>
      <c r="F575" s="29"/>
      <c r="G575" s="29"/>
      <c r="H575" s="29"/>
      <c r="I575" s="29"/>
      <c r="J575" s="29"/>
      <c r="K575" s="29"/>
      <c r="L575" s="29"/>
      <c r="M575" s="29"/>
    </row>
    <row r="576" spans="2:13" x14ac:dyDescent="0.25">
      <c r="B576" s="29"/>
      <c r="C576" s="29"/>
      <c r="D576" s="29"/>
      <c r="E576" s="29"/>
      <c r="F576" s="29"/>
      <c r="G576" s="29"/>
      <c r="H576" s="29"/>
      <c r="I576" s="29"/>
      <c r="J576" s="29"/>
      <c r="K576" s="29"/>
      <c r="L576" s="29"/>
      <c r="M576" s="29"/>
    </row>
    <row r="577" spans="2:13" x14ac:dyDescent="0.25">
      <c r="B577" s="29"/>
      <c r="C577" s="29"/>
      <c r="D577" s="29"/>
      <c r="E577" s="29"/>
      <c r="F577" s="29"/>
      <c r="G577" s="29"/>
      <c r="H577" s="29"/>
      <c r="I577" s="29"/>
      <c r="J577" s="29"/>
      <c r="K577" s="29"/>
      <c r="L577" s="29"/>
      <c r="M577" s="29"/>
    </row>
    <row r="578" spans="2:13" x14ac:dyDescent="0.25">
      <c r="B578" s="29"/>
      <c r="C578" s="29"/>
      <c r="D578" s="29"/>
      <c r="E578" s="29"/>
      <c r="F578" s="29"/>
      <c r="G578" s="29"/>
      <c r="H578" s="29"/>
      <c r="I578" s="29"/>
      <c r="J578" s="29"/>
      <c r="K578" s="29"/>
      <c r="L578" s="29"/>
      <c r="M578" s="29"/>
    </row>
    <row r="579" spans="2:13" x14ac:dyDescent="0.25">
      <c r="B579" s="29"/>
      <c r="C579" s="29"/>
      <c r="D579" s="29"/>
      <c r="E579" s="29"/>
      <c r="F579" s="29"/>
      <c r="G579" s="29"/>
      <c r="H579" s="29"/>
      <c r="I579" s="29"/>
      <c r="J579" s="29"/>
      <c r="K579" s="29"/>
      <c r="L579" s="29"/>
      <c r="M579" s="29"/>
    </row>
    <row r="580" spans="2:13" x14ac:dyDescent="0.25">
      <c r="B580" s="29"/>
      <c r="C580" s="29"/>
      <c r="D580" s="29"/>
      <c r="E580" s="29"/>
      <c r="F580" s="29"/>
      <c r="G580" s="29"/>
      <c r="H580" s="29"/>
      <c r="I580" s="29"/>
      <c r="J580" s="29"/>
      <c r="K580" s="29"/>
      <c r="L580" s="29"/>
      <c r="M580" s="29"/>
    </row>
    <row r="581" spans="2:13" x14ac:dyDescent="0.25">
      <c r="B581" s="29"/>
      <c r="C581" s="29"/>
      <c r="D581" s="29"/>
      <c r="E581" s="29"/>
      <c r="F581" s="29"/>
      <c r="G581" s="29"/>
      <c r="H581" s="29"/>
      <c r="I581" s="29"/>
      <c r="J581" s="29"/>
      <c r="K581" s="29"/>
      <c r="L581" s="29"/>
      <c r="M581" s="29"/>
    </row>
    <row r="582" spans="2:13" x14ac:dyDescent="0.25">
      <c r="B582" s="29"/>
      <c r="C582" s="29"/>
      <c r="D582" s="29"/>
      <c r="E582" s="29"/>
      <c r="F582" s="29"/>
      <c r="G582" s="29"/>
      <c r="H582" s="29"/>
      <c r="I582" s="29"/>
      <c r="J582" s="29"/>
      <c r="K582" s="29"/>
      <c r="L582" s="29"/>
      <c r="M582" s="29"/>
    </row>
    <row r="583" spans="2:13" x14ac:dyDescent="0.25">
      <c r="B583" s="29"/>
      <c r="C583" s="29"/>
      <c r="D583" s="29"/>
      <c r="E583" s="29"/>
      <c r="F583" s="29"/>
      <c r="G583" s="29"/>
      <c r="H583" s="29"/>
      <c r="I583" s="29"/>
      <c r="J583" s="29"/>
      <c r="K583" s="29"/>
      <c r="L583" s="29"/>
      <c r="M583" s="29"/>
    </row>
    <row r="584" spans="2:13" x14ac:dyDescent="0.25">
      <c r="B584" s="29"/>
      <c r="C584" s="29"/>
      <c r="D584" s="29"/>
      <c r="E584" s="29"/>
      <c r="F584" s="29"/>
      <c r="G584" s="29"/>
      <c r="H584" s="29"/>
      <c r="I584" s="29"/>
      <c r="J584" s="29"/>
      <c r="K584" s="29"/>
      <c r="L584" s="29"/>
      <c r="M584" s="29"/>
    </row>
    <row r="585" spans="2:13" x14ac:dyDescent="0.25">
      <c r="B585" s="29"/>
      <c r="C585" s="29"/>
      <c r="D585" s="29"/>
      <c r="E585" s="29"/>
      <c r="F585" s="29"/>
      <c r="G585" s="29"/>
      <c r="H585" s="29"/>
      <c r="I585" s="29"/>
      <c r="J585" s="29"/>
      <c r="K585" s="29"/>
      <c r="L585" s="29"/>
      <c r="M585" s="29"/>
    </row>
    <row r="586" spans="2:13" x14ac:dyDescent="0.25">
      <c r="B586" s="29"/>
      <c r="C586" s="29"/>
      <c r="D586" s="29"/>
      <c r="E586" s="29"/>
      <c r="F586" s="29"/>
      <c r="G586" s="29"/>
      <c r="H586" s="29"/>
      <c r="I586" s="29"/>
      <c r="J586" s="29"/>
      <c r="K586" s="29"/>
      <c r="L586" s="29"/>
      <c r="M586" s="29"/>
    </row>
    <row r="587" spans="2:13" x14ac:dyDescent="0.25">
      <c r="B587" s="29"/>
      <c r="C587" s="29"/>
      <c r="D587" s="29"/>
      <c r="E587" s="29"/>
      <c r="F587" s="29"/>
      <c r="G587" s="29"/>
      <c r="H587" s="29"/>
      <c r="I587" s="29"/>
      <c r="J587" s="29"/>
      <c r="K587" s="29"/>
      <c r="L587" s="29"/>
      <c r="M587" s="29"/>
    </row>
    <row r="588" spans="2:13" x14ac:dyDescent="0.25">
      <c r="B588" s="29"/>
      <c r="C588" s="29"/>
      <c r="D588" s="29"/>
      <c r="E588" s="29"/>
      <c r="F588" s="29"/>
      <c r="G588" s="29"/>
      <c r="H588" s="29"/>
      <c r="I588" s="29"/>
      <c r="J588" s="29"/>
      <c r="K588" s="29"/>
      <c r="L588" s="29"/>
      <c r="M588" s="29"/>
    </row>
    <row r="589" spans="2:13" x14ac:dyDescent="0.25">
      <c r="B589" s="29"/>
      <c r="C589" s="29"/>
      <c r="D589" s="29"/>
      <c r="E589" s="29"/>
      <c r="F589" s="29"/>
      <c r="G589" s="29"/>
      <c r="H589" s="29"/>
      <c r="I589" s="29"/>
      <c r="J589" s="29"/>
      <c r="K589" s="29"/>
      <c r="L589" s="29"/>
      <c r="M589" s="29"/>
    </row>
    <row r="590" spans="2:13" x14ac:dyDescent="0.25">
      <c r="B590" s="29"/>
      <c r="C590" s="29"/>
      <c r="D590" s="29"/>
      <c r="E590" s="29"/>
      <c r="F590" s="29"/>
      <c r="G590" s="29"/>
      <c r="H590" s="29"/>
      <c r="I590" s="29"/>
      <c r="J590" s="29"/>
      <c r="K590" s="29"/>
      <c r="L590" s="29"/>
      <c r="M590" s="29"/>
    </row>
    <row r="591" spans="2:13" x14ac:dyDescent="0.25">
      <c r="B591" s="29"/>
      <c r="C591" s="29"/>
      <c r="D591" s="29"/>
      <c r="E591" s="29"/>
      <c r="F591" s="29"/>
      <c r="G591" s="29"/>
      <c r="H591" s="29"/>
      <c r="I591" s="29"/>
      <c r="J591" s="29"/>
      <c r="K591" s="29"/>
      <c r="L591" s="29"/>
      <c r="M591" s="29"/>
    </row>
    <row r="592" spans="2:13" x14ac:dyDescent="0.25">
      <c r="B592" s="29"/>
      <c r="C592" s="29"/>
      <c r="D592" s="29"/>
      <c r="E592" s="29"/>
      <c r="F592" s="29"/>
      <c r="G592" s="29"/>
      <c r="H592" s="29"/>
      <c r="I592" s="29"/>
      <c r="J592" s="29"/>
      <c r="K592" s="29"/>
      <c r="L592" s="29"/>
      <c r="M592" s="29"/>
    </row>
    <row r="593" spans="2:13" x14ac:dyDescent="0.25">
      <c r="B593" s="29"/>
      <c r="C593" s="29"/>
      <c r="D593" s="29"/>
      <c r="E593" s="29"/>
      <c r="F593" s="29"/>
      <c r="G593" s="29"/>
      <c r="H593" s="29"/>
      <c r="I593" s="29"/>
      <c r="J593" s="29"/>
      <c r="K593" s="29"/>
      <c r="L593" s="29"/>
      <c r="M593" s="29"/>
    </row>
    <row r="594" spans="2:13" x14ac:dyDescent="0.25">
      <c r="B594" s="29"/>
      <c r="C594" s="29"/>
      <c r="D594" s="29"/>
      <c r="E594" s="29"/>
      <c r="F594" s="29"/>
      <c r="G594" s="29"/>
      <c r="H594" s="29"/>
      <c r="I594" s="29"/>
      <c r="J594" s="29"/>
      <c r="K594" s="29"/>
      <c r="L594" s="29"/>
      <c r="M594" s="29"/>
    </row>
    <row r="595" spans="2:13" x14ac:dyDescent="0.25">
      <c r="B595" s="29"/>
      <c r="C595" s="29"/>
      <c r="D595" s="29"/>
      <c r="E595" s="29"/>
      <c r="F595" s="29"/>
      <c r="G595" s="29"/>
      <c r="H595" s="29"/>
      <c r="I595" s="29"/>
      <c r="J595" s="29"/>
      <c r="K595" s="29"/>
      <c r="L595" s="29"/>
      <c r="M595" s="29"/>
    </row>
    <row r="596" spans="2:13" x14ac:dyDescent="0.25">
      <c r="B596" s="29"/>
      <c r="C596" s="29"/>
      <c r="D596" s="29"/>
      <c r="E596" s="29"/>
      <c r="F596" s="29"/>
      <c r="G596" s="29"/>
      <c r="H596" s="29"/>
      <c r="I596" s="29"/>
      <c r="J596" s="29"/>
      <c r="K596" s="29"/>
      <c r="L596" s="29"/>
      <c r="M596" s="29"/>
    </row>
    <row r="597" spans="2:13" x14ac:dyDescent="0.25">
      <c r="B597" s="29"/>
      <c r="C597" s="29"/>
      <c r="D597" s="29"/>
      <c r="E597" s="29"/>
      <c r="F597" s="29"/>
      <c r="G597" s="29"/>
      <c r="H597" s="29"/>
      <c r="I597" s="29"/>
      <c r="J597" s="29"/>
      <c r="K597" s="29"/>
      <c r="L597" s="29"/>
      <c r="M597" s="29"/>
    </row>
    <row r="598" spans="2:13" x14ac:dyDescent="0.25">
      <c r="B598" s="29"/>
      <c r="C598" s="29"/>
      <c r="D598" s="29"/>
      <c r="E598" s="29"/>
      <c r="F598" s="29"/>
      <c r="G598" s="29"/>
      <c r="H598" s="29"/>
      <c r="I598" s="29"/>
      <c r="J598" s="29"/>
      <c r="K598" s="29"/>
      <c r="L598" s="29"/>
      <c r="M598" s="29"/>
    </row>
    <row r="599" spans="2:13" x14ac:dyDescent="0.25">
      <c r="B599" s="29"/>
      <c r="C599" s="29"/>
      <c r="D599" s="29"/>
      <c r="E599" s="29"/>
      <c r="F599" s="29"/>
      <c r="G599" s="29"/>
      <c r="H599" s="29"/>
      <c r="I599" s="29"/>
      <c r="J599" s="29"/>
      <c r="K599" s="29"/>
      <c r="L599" s="29"/>
      <c r="M599" s="29"/>
    </row>
    <row r="600" spans="2:13" x14ac:dyDescent="0.25">
      <c r="B600" s="29"/>
      <c r="C600" s="29"/>
      <c r="D600" s="29"/>
      <c r="E600" s="29"/>
      <c r="F600" s="29"/>
      <c r="G600" s="29"/>
      <c r="H600" s="29"/>
      <c r="I600" s="29"/>
      <c r="J600" s="29"/>
      <c r="K600" s="29"/>
      <c r="L600" s="29"/>
      <c r="M600" s="29"/>
    </row>
    <row r="601" spans="2:13" x14ac:dyDescent="0.25">
      <c r="B601" s="29"/>
      <c r="C601" s="29"/>
      <c r="D601" s="29"/>
      <c r="E601" s="29"/>
      <c r="F601" s="29"/>
      <c r="G601" s="29"/>
      <c r="H601" s="29"/>
      <c r="I601" s="29"/>
      <c r="J601" s="29"/>
      <c r="K601" s="29"/>
      <c r="L601" s="29"/>
      <c r="M601" s="29"/>
    </row>
    <row r="602" spans="2:13" x14ac:dyDescent="0.25">
      <c r="B602" s="29"/>
      <c r="C602" s="29"/>
      <c r="D602" s="29"/>
      <c r="E602" s="29"/>
      <c r="F602" s="29"/>
      <c r="G602" s="29"/>
      <c r="H602" s="29"/>
      <c r="I602" s="29"/>
      <c r="J602" s="29"/>
      <c r="K602" s="29"/>
      <c r="L602" s="29"/>
      <c r="M602" s="29"/>
    </row>
    <row r="603" spans="2:13" x14ac:dyDescent="0.25">
      <c r="B603" s="29"/>
      <c r="C603" s="29"/>
      <c r="D603" s="29"/>
      <c r="E603" s="29"/>
      <c r="F603" s="29"/>
      <c r="G603" s="29"/>
      <c r="H603" s="29"/>
      <c r="I603" s="29"/>
      <c r="J603" s="29"/>
      <c r="K603" s="29"/>
      <c r="L603" s="29"/>
      <c r="M603" s="29"/>
    </row>
    <row r="604" spans="2:13" x14ac:dyDescent="0.25">
      <c r="B604" s="29"/>
      <c r="C604" s="29"/>
      <c r="D604" s="29"/>
      <c r="E604" s="29"/>
      <c r="F604" s="29"/>
      <c r="G604" s="29"/>
      <c r="H604" s="29"/>
      <c r="I604" s="29"/>
      <c r="J604" s="29"/>
      <c r="K604" s="29"/>
      <c r="L604" s="29"/>
      <c r="M604" s="29"/>
    </row>
    <row r="605" spans="2:13" x14ac:dyDescent="0.25">
      <c r="B605" s="29"/>
      <c r="C605" s="29"/>
      <c r="D605" s="29"/>
      <c r="E605" s="29"/>
      <c r="F605" s="29"/>
      <c r="G605" s="29"/>
      <c r="H605" s="29"/>
      <c r="I605" s="29"/>
      <c r="J605" s="29"/>
      <c r="K605" s="29"/>
      <c r="L605" s="29"/>
      <c r="M605" s="29"/>
    </row>
    <row r="606" spans="2:13" x14ac:dyDescent="0.25">
      <c r="B606" s="29"/>
      <c r="C606" s="29"/>
      <c r="D606" s="29"/>
      <c r="E606" s="29"/>
      <c r="F606" s="29"/>
      <c r="G606" s="29"/>
      <c r="H606" s="29"/>
      <c r="I606" s="29"/>
      <c r="J606" s="29"/>
      <c r="K606" s="29"/>
      <c r="L606" s="29"/>
      <c r="M606" s="29"/>
    </row>
    <row r="607" spans="2:13" x14ac:dyDescent="0.25">
      <c r="B607" s="29"/>
      <c r="C607" s="29"/>
      <c r="D607" s="29"/>
      <c r="E607" s="29"/>
      <c r="F607" s="29"/>
      <c r="G607" s="29"/>
      <c r="H607" s="29"/>
      <c r="I607" s="29"/>
      <c r="J607" s="29"/>
      <c r="K607" s="29"/>
      <c r="L607" s="29"/>
      <c r="M607" s="29"/>
    </row>
    <row r="608" spans="2:13" x14ac:dyDescent="0.25">
      <c r="B608" s="29"/>
      <c r="C608" s="29"/>
      <c r="D608" s="29"/>
      <c r="E608" s="29"/>
      <c r="F608" s="29"/>
      <c r="G608" s="29"/>
      <c r="H608" s="29"/>
      <c r="I608" s="29"/>
      <c r="J608" s="29"/>
      <c r="K608" s="29"/>
      <c r="L608" s="29"/>
      <c r="M608" s="29"/>
    </row>
    <row r="609" spans="2:13" x14ac:dyDescent="0.25">
      <c r="B609" s="29"/>
      <c r="C609" s="29"/>
      <c r="D609" s="29"/>
      <c r="E609" s="29"/>
      <c r="F609" s="29"/>
      <c r="G609" s="29"/>
      <c r="H609" s="29"/>
      <c r="I609" s="29"/>
      <c r="J609" s="29"/>
      <c r="K609" s="29"/>
      <c r="L609" s="29"/>
      <c r="M609" s="29"/>
    </row>
    <row r="610" spans="2:13" x14ac:dyDescent="0.25">
      <c r="B610" s="29"/>
      <c r="C610" s="29"/>
      <c r="D610" s="29"/>
      <c r="E610" s="29"/>
      <c r="F610" s="29"/>
      <c r="G610" s="29"/>
      <c r="H610" s="29"/>
      <c r="I610" s="29"/>
      <c r="J610" s="29"/>
      <c r="K610" s="29"/>
      <c r="L610" s="29"/>
      <c r="M610" s="29"/>
    </row>
    <row r="611" spans="2:13" x14ac:dyDescent="0.25">
      <c r="B611" s="29"/>
      <c r="C611" s="29"/>
      <c r="D611" s="29"/>
      <c r="E611" s="29"/>
      <c r="F611" s="29"/>
      <c r="G611" s="29"/>
      <c r="H611" s="29"/>
      <c r="I611" s="29"/>
      <c r="J611" s="29"/>
      <c r="K611" s="29"/>
      <c r="L611" s="29"/>
      <c r="M611" s="29"/>
    </row>
    <row r="612" spans="2:13" x14ac:dyDescent="0.25">
      <c r="B612" s="29"/>
      <c r="C612" s="29"/>
      <c r="D612" s="29"/>
      <c r="E612" s="29"/>
      <c r="F612" s="29"/>
      <c r="G612" s="29"/>
      <c r="H612" s="29"/>
      <c r="I612" s="29"/>
      <c r="J612" s="29"/>
      <c r="K612" s="29"/>
      <c r="L612" s="29"/>
      <c r="M612" s="29"/>
    </row>
    <row r="613" spans="2:13" x14ac:dyDescent="0.25">
      <c r="B613" s="29"/>
      <c r="C613" s="29"/>
      <c r="D613" s="29"/>
      <c r="E613" s="29"/>
      <c r="F613" s="29"/>
      <c r="G613" s="29"/>
      <c r="H613" s="29"/>
      <c r="I613" s="29"/>
      <c r="J613" s="29"/>
      <c r="K613" s="29"/>
      <c r="L613" s="29"/>
      <c r="M613" s="29"/>
    </row>
    <row r="614" spans="2:13" x14ac:dyDescent="0.25">
      <c r="B614" s="29"/>
      <c r="C614" s="29"/>
      <c r="D614" s="29"/>
      <c r="E614" s="29"/>
      <c r="F614" s="29"/>
      <c r="G614" s="29"/>
      <c r="H614" s="29"/>
      <c r="I614" s="29"/>
      <c r="J614" s="29"/>
      <c r="K614" s="29"/>
      <c r="L614" s="29"/>
      <c r="M614" s="29"/>
    </row>
    <row r="615" spans="2:13" x14ac:dyDescent="0.25">
      <c r="B615" s="29"/>
      <c r="C615" s="29"/>
      <c r="D615" s="29"/>
      <c r="E615" s="29"/>
      <c r="F615" s="29"/>
      <c r="G615" s="29"/>
      <c r="H615" s="29"/>
      <c r="I615" s="29"/>
      <c r="J615" s="29"/>
      <c r="K615" s="29"/>
      <c r="L615" s="29"/>
      <c r="M615" s="29"/>
    </row>
    <row r="616" spans="2:13" x14ac:dyDescent="0.25">
      <c r="B616" s="29"/>
      <c r="C616" s="29"/>
      <c r="D616" s="29"/>
      <c r="E616" s="29"/>
      <c r="F616" s="29"/>
      <c r="G616" s="29"/>
      <c r="H616" s="29"/>
      <c r="I616" s="29"/>
      <c r="J616" s="29"/>
      <c r="K616" s="29"/>
      <c r="L616" s="29"/>
      <c r="M616" s="29"/>
    </row>
    <row r="617" spans="2:13" x14ac:dyDescent="0.25">
      <c r="B617" s="29"/>
      <c r="C617" s="29"/>
      <c r="D617" s="29"/>
      <c r="E617" s="29"/>
      <c r="F617" s="29"/>
      <c r="G617" s="29"/>
      <c r="H617" s="29"/>
      <c r="I617" s="29"/>
      <c r="J617" s="29"/>
      <c r="K617" s="29"/>
      <c r="L617" s="29"/>
      <c r="M617" s="29"/>
    </row>
    <row r="618" spans="2:13" x14ac:dyDescent="0.25">
      <c r="B618" s="29"/>
      <c r="C618" s="29"/>
      <c r="D618" s="29"/>
      <c r="E618" s="29"/>
      <c r="F618" s="29"/>
      <c r="G618" s="29"/>
      <c r="H618" s="29"/>
      <c r="I618" s="29"/>
      <c r="J618" s="29"/>
      <c r="K618" s="29"/>
      <c r="L618" s="29"/>
      <c r="M618" s="29"/>
    </row>
    <row r="619" spans="2:13" x14ac:dyDescent="0.25">
      <c r="B619" s="29"/>
      <c r="C619" s="29"/>
      <c r="D619" s="29"/>
      <c r="E619" s="29"/>
      <c r="F619" s="29"/>
      <c r="G619" s="29"/>
      <c r="H619" s="29"/>
      <c r="I619" s="29"/>
      <c r="J619" s="29"/>
      <c r="K619" s="29"/>
      <c r="L619" s="29"/>
      <c r="M619" s="29"/>
    </row>
    <row r="620" spans="2:13" x14ac:dyDescent="0.25">
      <c r="B620" s="29"/>
      <c r="C620" s="29"/>
      <c r="D620" s="29"/>
      <c r="E620" s="29"/>
      <c r="F620" s="29"/>
      <c r="G620" s="29"/>
      <c r="H620" s="29"/>
      <c r="I620" s="29"/>
      <c r="J620" s="29"/>
      <c r="K620" s="29"/>
      <c r="L620" s="29"/>
      <c r="M620" s="29"/>
    </row>
    <row r="621" spans="2:13" x14ac:dyDescent="0.25">
      <c r="B621" s="29"/>
      <c r="C621" s="29"/>
      <c r="D621" s="29"/>
      <c r="E621" s="29"/>
      <c r="F621" s="29"/>
      <c r="G621" s="29"/>
      <c r="H621" s="29"/>
      <c r="I621" s="29"/>
      <c r="J621" s="29"/>
      <c r="K621" s="29"/>
      <c r="L621" s="29"/>
      <c r="M621" s="29"/>
    </row>
    <row r="622" spans="2:13" x14ac:dyDescent="0.25">
      <c r="B622" s="29"/>
      <c r="C622" s="29"/>
      <c r="D622" s="29"/>
      <c r="E622" s="29"/>
      <c r="F622" s="29"/>
      <c r="G622" s="29"/>
      <c r="H622" s="29"/>
      <c r="I622" s="29"/>
      <c r="J622" s="29"/>
      <c r="K622" s="29"/>
      <c r="L622" s="29"/>
      <c r="M622" s="29"/>
    </row>
    <row r="623" spans="2:13" x14ac:dyDescent="0.25">
      <c r="B623" s="29"/>
      <c r="C623" s="29"/>
      <c r="D623" s="29"/>
      <c r="E623" s="29"/>
      <c r="F623" s="29"/>
      <c r="G623" s="29"/>
      <c r="H623" s="29"/>
      <c r="I623" s="29"/>
      <c r="J623" s="29"/>
      <c r="K623" s="29"/>
      <c r="L623" s="29"/>
      <c r="M623" s="29"/>
    </row>
    <row r="624" spans="2:13" x14ac:dyDescent="0.25">
      <c r="B624" s="29"/>
      <c r="C624" s="29"/>
      <c r="D624" s="29"/>
      <c r="E624" s="29"/>
      <c r="F624" s="29"/>
      <c r="G624" s="29"/>
      <c r="H624" s="29"/>
      <c r="I624" s="29"/>
      <c r="J624" s="29"/>
      <c r="K624" s="29"/>
      <c r="L624" s="29"/>
      <c r="M624" s="29"/>
    </row>
    <row r="625" spans="2:13" x14ac:dyDescent="0.25">
      <c r="B625" s="29"/>
      <c r="C625" s="29"/>
      <c r="D625" s="29"/>
      <c r="E625" s="29"/>
      <c r="F625" s="29"/>
      <c r="G625" s="29"/>
      <c r="H625" s="29"/>
      <c r="I625" s="29"/>
      <c r="J625" s="29"/>
      <c r="K625" s="29"/>
      <c r="L625" s="29"/>
      <c r="M625" s="29"/>
    </row>
    <row r="626" spans="2:13" x14ac:dyDescent="0.25">
      <c r="B626" s="29"/>
      <c r="C626" s="29"/>
      <c r="D626" s="29"/>
      <c r="E626" s="29"/>
      <c r="F626" s="29"/>
      <c r="G626" s="29"/>
      <c r="H626" s="29"/>
      <c r="I626" s="29"/>
      <c r="J626" s="29"/>
      <c r="K626" s="29"/>
      <c r="L626" s="29"/>
      <c r="M626" s="29"/>
    </row>
    <row r="627" spans="2:13" x14ac:dyDescent="0.25">
      <c r="B627" s="29"/>
      <c r="C627" s="29"/>
      <c r="D627" s="29"/>
      <c r="E627" s="29"/>
      <c r="F627" s="29"/>
      <c r="G627" s="29"/>
      <c r="H627" s="29"/>
      <c r="I627" s="29"/>
      <c r="J627" s="29"/>
      <c r="K627" s="29"/>
      <c r="L627" s="29"/>
      <c r="M627" s="29"/>
    </row>
    <row r="628" spans="2:13" x14ac:dyDescent="0.25">
      <c r="B628" s="29"/>
      <c r="C628" s="29"/>
      <c r="D628" s="29"/>
      <c r="E628" s="29"/>
      <c r="F628" s="29"/>
      <c r="G628" s="29"/>
      <c r="H628" s="29"/>
      <c r="I628" s="29"/>
      <c r="J628" s="29"/>
      <c r="K628" s="29"/>
      <c r="L628" s="29"/>
      <c r="M628" s="29"/>
    </row>
    <row r="629" spans="2:13" x14ac:dyDescent="0.25">
      <c r="B629" s="29"/>
      <c r="C629" s="29"/>
      <c r="D629" s="29"/>
      <c r="E629" s="29"/>
      <c r="F629" s="29"/>
      <c r="G629" s="29"/>
      <c r="H629" s="29"/>
      <c r="I629" s="29"/>
      <c r="J629" s="29"/>
      <c r="K629" s="29"/>
      <c r="L629" s="29"/>
      <c r="M629" s="29"/>
    </row>
    <row r="630" spans="2:13" x14ac:dyDescent="0.25">
      <c r="B630" s="29"/>
      <c r="C630" s="29"/>
      <c r="D630" s="29"/>
      <c r="E630" s="29"/>
      <c r="F630" s="29"/>
      <c r="G630" s="29"/>
      <c r="H630" s="29"/>
      <c r="I630" s="29"/>
      <c r="J630" s="29"/>
      <c r="K630" s="29"/>
      <c r="L630" s="29"/>
      <c r="M630" s="29"/>
    </row>
    <row r="631" spans="2:13" x14ac:dyDescent="0.25">
      <c r="B631" s="29"/>
      <c r="C631" s="29"/>
      <c r="D631" s="29"/>
      <c r="E631" s="29"/>
      <c r="F631" s="29"/>
      <c r="G631" s="29"/>
      <c r="H631" s="29"/>
      <c r="I631" s="29"/>
      <c r="J631" s="29"/>
      <c r="K631" s="29"/>
      <c r="L631" s="29"/>
      <c r="M631" s="29"/>
    </row>
    <row r="632" spans="2:13" x14ac:dyDescent="0.25">
      <c r="B632" s="29"/>
      <c r="C632" s="29"/>
      <c r="D632" s="29"/>
      <c r="E632" s="29"/>
      <c r="F632" s="29"/>
      <c r="G632" s="29"/>
      <c r="H632" s="29"/>
      <c r="I632" s="29"/>
      <c r="J632" s="29"/>
      <c r="K632" s="29"/>
      <c r="L632" s="29"/>
      <c r="M632" s="29"/>
    </row>
    <row r="633" spans="2:13" x14ac:dyDescent="0.25">
      <c r="B633" s="29"/>
      <c r="C633" s="29"/>
      <c r="D633" s="29"/>
      <c r="E633" s="29"/>
      <c r="F633" s="29"/>
      <c r="G633" s="29"/>
      <c r="H633" s="29"/>
      <c r="I633" s="29"/>
      <c r="J633" s="29"/>
      <c r="K633" s="29"/>
      <c r="L633" s="29"/>
      <c r="M633" s="29"/>
    </row>
    <row r="634" spans="2:13" x14ac:dyDescent="0.25">
      <c r="B634" s="29"/>
      <c r="C634" s="29"/>
      <c r="D634" s="29"/>
      <c r="E634" s="29"/>
      <c r="F634" s="29"/>
      <c r="G634" s="29"/>
      <c r="H634" s="29"/>
      <c r="I634" s="29"/>
      <c r="J634" s="29"/>
      <c r="K634" s="29"/>
      <c r="L634" s="29"/>
      <c r="M634" s="29"/>
    </row>
    <row r="635" spans="2:13" x14ac:dyDescent="0.25">
      <c r="B635" s="29"/>
      <c r="C635" s="29"/>
      <c r="D635" s="29"/>
      <c r="E635" s="29"/>
      <c r="F635" s="29"/>
      <c r="G635" s="29"/>
      <c r="H635" s="29"/>
      <c r="I635" s="29"/>
      <c r="J635" s="29"/>
      <c r="K635" s="29"/>
      <c r="L635" s="29"/>
      <c r="M635" s="29"/>
    </row>
    <row r="636" spans="2:13" x14ac:dyDescent="0.25">
      <c r="B636" s="29"/>
      <c r="C636" s="29"/>
      <c r="D636" s="29"/>
      <c r="E636" s="29"/>
      <c r="F636" s="29"/>
      <c r="G636" s="29"/>
      <c r="H636" s="29"/>
      <c r="I636" s="29"/>
      <c r="J636" s="29"/>
      <c r="K636" s="29"/>
      <c r="L636" s="29"/>
      <c r="M636" s="29"/>
    </row>
    <row r="637" spans="2:13" x14ac:dyDescent="0.25">
      <c r="B637" s="29"/>
      <c r="C637" s="29"/>
      <c r="D637" s="29"/>
      <c r="E637" s="29"/>
      <c r="F637" s="29"/>
      <c r="G637" s="29"/>
      <c r="H637" s="29"/>
      <c r="I637" s="29"/>
      <c r="J637" s="29"/>
      <c r="K637" s="29"/>
      <c r="L637" s="29"/>
      <c r="M637" s="29"/>
    </row>
    <row r="638" spans="2:13" x14ac:dyDescent="0.25">
      <c r="B638" s="29"/>
      <c r="C638" s="29"/>
      <c r="D638" s="29"/>
      <c r="E638" s="29"/>
      <c r="F638" s="29"/>
      <c r="G638" s="29"/>
      <c r="H638" s="29"/>
      <c r="I638" s="29"/>
      <c r="J638" s="29"/>
      <c r="K638" s="29"/>
      <c r="L638" s="29"/>
      <c r="M638" s="29"/>
    </row>
    <row r="639" spans="2:13" x14ac:dyDescent="0.25">
      <c r="B639" s="29"/>
      <c r="C639" s="29"/>
      <c r="D639" s="29"/>
      <c r="E639" s="29"/>
      <c r="F639" s="29"/>
      <c r="G639" s="29"/>
      <c r="H639" s="29"/>
      <c r="I639" s="29"/>
      <c r="J639" s="29"/>
      <c r="K639" s="29"/>
      <c r="L639" s="29"/>
      <c r="M639" s="29"/>
    </row>
    <row r="640" spans="2:13" x14ac:dyDescent="0.25">
      <c r="B640" s="29"/>
      <c r="C640" s="29"/>
      <c r="D640" s="29"/>
      <c r="E640" s="29"/>
      <c r="F640" s="29"/>
      <c r="G640" s="29"/>
      <c r="H640" s="29"/>
      <c r="I640" s="29"/>
      <c r="J640" s="29"/>
      <c r="K640" s="29"/>
      <c r="L640" s="29"/>
      <c r="M640" s="29"/>
    </row>
    <row r="641" spans="2:13" x14ac:dyDescent="0.25">
      <c r="B641" s="29"/>
      <c r="C641" s="29"/>
      <c r="D641" s="29"/>
      <c r="E641" s="29"/>
      <c r="F641" s="29"/>
      <c r="G641" s="29"/>
      <c r="H641" s="29"/>
      <c r="I641" s="29"/>
      <c r="J641" s="29"/>
      <c r="K641" s="29"/>
      <c r="L641" s="29"/>
      <c r="M641" s="29"/>
    </row>
    <row r="642" spans="2:13" x14ac:dyDescent="0.25">
      <c r="B642" s="29"/>
      <c r="C642" s="29"/>
      <c r="D642" s="29"/>
      <c r="E642" s="29"/>
      <c r="F642" s="29"/>
      <c r="G642" s="29"/>
      <c r="H642" s="29"/>
      <c r="I642" s="29"/>
      <c r="J642" s="29"/>
      <c r="K642" s="29"/>
      <c r="L642" s="29"/>
      <c r="M642" s="29"/>
    </row>
    <row r="643" spans="2:13" x14ac:dyDescent="0.25">
      <c r="B643" s="29"/>
      <c r="C643" s="29"/>
      <c r="D643" s="29"/>
      <c r="E643" s="29"/>
      <c r="F643" s="29"/>
      <c r="G643" s="29"/>
      <c r="H643" s="29"/>
      <c r="I643" s="29"/>
      <c r="J643" s="29"/>
      <c r="K643" s="29"/>
      <c r="L643" s="29"/>
      <c r="M643" s="29"/>
    </row>
    <row r="644" spans="2:13" x14ac:dyDescent="0.25">
      <c r="B644" s="29"/>
      <c r="C644" s="29"/>
      <c r="D644" s="29"/>
      <c r="E644" s="29"/>
      <c r="F644" s="29"/>
      <c r="G644" s="29"/>
      <c r="H644" s="29"/>
      <c r="I644" s="29"/>
      <c r="J644" s="29"/>
      <c r="K644" s="29"/>
      <c r="L644" s="29"/>
      <c r="M644" s="29"/>
    </row>
    <row r="645" spans="2:13" x14ac:dyDescent="0.25">
      <c r="B645" s="29"/>
      <c r="C645" s="29"/>
      <c r="D645" s="29"/>
      <c r="E645" s="29"/>
      <c r="F645" s="29"/>
      <c r="G645" s="29"/>
      <c r="H645" s="29"/>
      <c r="I645" s="29"/>
      <c r="J645" s="29"/>
      <c r="K645" s="29"/>
      <c r="L645" s="29"/>
      <c r="M645" s="29"/>
    </row>
    <row r="646" spans="2:13" x14ac:dyDescent="0.25">
      <c r="B646" s="29"/>
      <c r="C646" s="29"/>
      <c r="D646" s="29"/>
      <c r="E646" s="29"/>
      <c r="F646" s="29"/>
      <c r="G646" s="29"/>
      <c r="H646" s="29"/>
      <c r="I646" s="29"/>
      <c r="J646" s="29"/>
      <c r="K646" s="29"/>
      <c r="L646" s="29"/>
      <c r="M646" s="29"/>
    </row>
    <row r="647" spans="2:13" x14ac:dyDescent="0.25">
      <c r="B647" s="29"/>
      <c r="C647" s="29"/>
      <c r="D647" s="29"/>
      <c r="E647" s="29"/>
      <c r="F647" s="29"/>
      <c r="G647" s="29"/>
      <c r="H647" s="29"/>
      <c r="I647" s="29"/>
      <c r="J647" s="29"/>
      <c r="K647" s="29"/>
      <c r="L647" s="29"/>
      <c r="M647" s="29"/>
    </row>
    <row r="648" spans="2:13" x14ac:dyDescent="0.25">
      <c r="B648" s="29"/>
      <c r="C648" s="29"/>
      <c r="D648" s="29"/>
      <c r="E648" s="29"/>
      <c r="F648" s="29"/>
      <c r="G648" s="29"/>
      <c r="H648" s="29"/>
      <c r="I648" s="29"/>
      <c r="J648" s="29"/>
      <c r="K648" s="29"/>
      <c r="L648" s="29"/>
      <c r="M648" s="29"/>
    </row>
    <row r="649" spans="2:13" x14ac:dyDescent="0.25">
      <c r="B649" s="29"/>
      <c r="C649" s="29"/>
      <c r="D649" s="29"/>
      <c r="E649" s="29"/>
      <c r="F649" s="29"/>
      <c r="G649" s="29"/>
      <c r="H649" s="29"/>
      <c r="I649" s="29"/>
      <c r="J649" s="29"/>
      <c r="K649" s="29"/>
      <c r="L649" s="29"/>
      <c r="M649" s="29"/>
    </row>
    <row r="650" spans="2:13" x14ac:dyDescent="0.25">
      <c r="B650" s="29"/>
      <c r="C650" s="29"/>
      <c r="D650" s="29"/>
      <c r="E650" s="29"/>
      <c r="F650" s="29"/>
      <c r="G650" s="29"/>
      <c r="H650" s="29"/>
      <c r="I650" s="29"/>
      <c r="J650" s="29"/>
      <c r="K650" s="29"/>
      <c r="L650" s="29"/>
      <c r="M650" s="29"/>
    </row>
    <row r="651" spans="2:13" x14ac:dyDescent="0.25">
      <c r="B651" s="29"/>
      <c r="C651" s="29"/>
      <c r="D651" s="29"/>
      <c r="E651" s="29"/>
      <c r="F651" s="29"/>
      <c r="G651" s="29"/>
      <c r="H651" s="29"/>
      <c r="I651" s="29"/>
      <c r="J651" s="29"/>
      <c r="K651" s="29"/>
      <c r="L651" s="29"/>
      <c r="M651" s="29"/>
    </row>
    <row r="652" spans="2:13" x14ac:dyDescent="0.25">
      <c r="B652" s="29"/>
      <c r="C652" s="29"/>
      <c r="D652" s="29"/>
      <c r="E652" s="29"/>
      <c r="F652" s="29"/>
      <c r="G652" s="29"/>
      <c r="H652" s="29"/>
      <c r="I652" s="29"/>
      <c r="J652" s="29"/>
      <c r="K652" s="29"/>
      <c r="L652" s="29"/>
      <c r="M652" s="29"/>
    </row>
    <row r="653" spans="2:13" x14ac:dyDescent="0.25">
      <c r="B653" s="29"/>
      <c r="C653" s="29"/>
      <c r="D653" s="29"/>
      <c r="E653" s="29"/>
      <c r="F653" s="29"/>
      <c r="G653" s="29"/>
      <c r="H653" s="29"/>
      <c r="I653" s="29"/>
      <c r="J653" s="29"/>
      <c r="K653" s="29"/>
      <c r="L653" s="29"/>
      <c r="M653" s="29"/>
    </row>
    <row r="654" spans="2:13" x14ac:dyDescent="0.25">
      <c r="B654" s="29"/>
      <c r="C654" s="29"/>
      <c r="D654" s="29"/>
      <c r="E654" s="29"/>
      <c r="F654" s="29"/>
      <c r="G654" s="29"/>
      <c r="H654" s="29"/>
      <c r="I654" s="29"/>
      <c r="J654" s="29"/>
      <c r="K654" s="29"/>
      <c r="L654" s="29"/>
      <c r="M654" s="29"/>
    </row>
    <row r="655" spans="2:13" x14ac:dyDescent="0.25">
      <c r="B655" s="29"/>
      <c r="C655" s="29"/>
      <c r="D655" s="29"/>
      <c r="E655" s="29"/>
      <c r="F655" s="29"/>
      <c r="G655" s="29"/>
      <c r="H655" s="29"/>
      <c r="I655" s="29"/>
      <c r="J655" s="29"/>
      <c r="K655" s="29"/>
      <c r="L655" s="29"/>
      <c r="M655" s="29"/>
    </row>
    <row r="656" spans="2:13" x14ac:dyDescent="0.25">
      <c r="B656" s="29"/>
      <c r="C656" s="29"/>
      <c r="D656" s="29"/>
      <c r="E656" s="29"/>
      <c r="F656" s="29"/>
      <c r="G656" s="29"/>
      <c r="H656" s="29"/>
      <c r="I656" s="29"/>
      <c r="J656" s="29"/>
      <c r="K656" s="29"/>
      <c r="L656" s="29"/>
      <c r="M656" s="29"/>
    </row>
    <row r="657" spans="2:13" x14ac:dyDescent="0.25">
      <c r="B657" s="29"/>
      <c r="C657" s="29"/>
      <c r="D657" s="29"/>
      <c r="E657" s="29"/>
      <c r="F657" s="29"/>
      <c r="G657" s="29"/>
      <c r="H657" s="29"/>
      <c r="I657" s="29"/>
      <c r="J657" s="29"/>
      <c r="K657" s="29"/>
      <c r="L657" s="29"/>
      <c r="M657" s="29"/>
    </row>
    <row r="658" spans="2:13" x14ac:dyDescent="0.25">
      <c r="B658" s="29"/>
      <c r="C658" s="29"/>
      <c r="D658" s="29"/>
      <c r="E658" s="29"/>
      <c r="F658" s="29"/>
      <c r="G658" s="29"/>
      <c r="H658" s="29"/>
      <c r="I658" s="29"/>
      <c r="J658" s="29"/>
      <c r="K658" s="29"/>
      <c r="L658" s="29"/>
      <c r="M658" s="29"/>
    </row>
    <row r="659" spans="2:13" x14ac:dyDescent="0.25">
      <c r="B659" s="29"/>
      <c r="C659" s="29"/>
      <c r="D659" s="29"/>
      <c r="E659" s="29"/>
      <c r="F659" s="29"/>
      <c r="G659" s="29"/>
      <c r="H659" s="29"/>
      <c r="I659" s="29"/>
      <c r="J659" s="29"/>
      <c r="K659" s="29"/>
      <c r="L659" s="29"/>
      <c r="M659" s="29"/>
    </row>
    <row r="660" spans="2:13" x14ac:dyDescent="0.25">
      <c r="B660" s="29"/>
      <c r="C660" s="29"/>
      <c r="D660" s="29"/>
      <c r="E660" s="29"/>
      <c r="F660" s="29"/>
      <c r="G660" s="29"/>
      <c r="H660" s="29"/>
      <c r="I660" s="29"/>
      <c r="J660" s="29"/>
      <c r="K660" s="29"/>
      <c r="L660" s="29"/>
      <c r="M660" s="29"/>
    </row>
    <row r="661" spans="2:13" x14ac:dyDescent="0.25">
      <c r="B661" s="29"/>
      <c r="C661" s="29"/>
      <c r="D661" s="29"/>
      <c r="E661" s="29"/>
      <c r="F661" s="29"/>
      <c r="G661" s="29"/>
      <c r="H661" s="29"/>
      <c r="I661" s="29"/>
      <c r="J661" s="29"/>
      <c r="K661" s="29"/>
      <c r="L661" s="29"/>
      <c r="M661" s="29"/>
    </row>
    <row r="662" spans="2:13" x14ac:dyDescent="0.25">
      <c r="B662" s="29"/>
      <c r="C662" s="29"/>
      <c r="D662" s="29"/>
      <c r="E662" s="29"/>
      <c r="F662" s="29"/>
      <c r="G662" s="29"/>
      <c r="H662" s="29"/>
      <c r="I662" s="29"/>
      <c r="J662" s="29"/>
      <c r="K662" s="29"/>
      <c r="L662" s="29"/>
      <c r="M662" s="29"/>
    </row>
    <row r="663" spans="2:13" x14ac:dyDescent="0.25">
      <c r="B663" s="29"/>
      <c r="C663" s="29"/>
      <c r="D663" s="29"/>
      <c r="E663" s="29"/>
      <c r="F663" s="29"/>
      <c r="G663" s="29"/>
      <c r="H663" s="29"/>
      <c r="I663" s="29"/>
      <c r="J663" s="29"/>
      <c r="K663" s="29"/>
      <c r="L663" s="29"/>
      <c r="M663" s="29"/>
    </row>
    <row r="664" spans="2:13" x14ac:dyDescent="0.25">
      <c r="B664" s="29"/>
      <c r="C664" s="29"/>
      <c r="D664" s="29"/>
      <c r="E664" s="29"/>
      <c r="F664" s="29"/>
      <c r="G664" s="29"/>
      <c r="H664" s="29"/>
      <c r="I664" s="29"/>
      <c r="J664" s="29"/>
      <c r="K664" s="29"/>
      <c r="L664" s="29"/>
      <c r="M664" s="29"/>
    </row>
    <row r="665" spans="2:13" x14ac:dyDescent="0.25">
      <c r="B665" s="29"/>
      <c r="C665" s="29"/>
      <c r="D665" s="29"/>
      <c r="E665" s="29"/>
      <c r="F665" s="29"/>
      <c r="G665" s="29"/>
      <c r="H665" s="29"/>
      <c r="I665" s="29"/>
      <c r="J665" s="29"/>
      <c r="K665" s="29"/>
      <c r="L665" s="29"/>
      <c r="M665" s="29"/>
    </row>
    <row r="666" spans="2:13" x14ac:dyDescent="0.25">
      <c r="B666" s="29"/>
      <c r="C666" s="29"/>
      <c r="D666" s="29"/>
      <c r="E666" s="29"/>
      <c r="F666" s="29"/>
      <c r="G666" s="29"/>
      <c r="H666" s="29"/>
      <c r="I666" s="29"/>
      <c r="J666" s="29"/>
      <c r="K666" s="29"/>
      <c r="L666" s="29"/>
      <c r="M666" s="29"/>
    </row>
    <row r="667" spans="2:13" x14ac:dyDescent="0.25">
      <c r="B667" s="29"/>
      <c r="C667" s="29"/>
      <c r="D667" s="29"/>
      <c r="E667" s="29"/>
      <c r="F667" s="29"/>
      <c r="G667" s="29"/>
      <c r="H667" s="29"/>
      <c r="I667" s="29"/>
      <c r="J667" s="29"/>
      <c r="K667" s="29"/>
      <c r="L667" s="29"/>
      <c r="M667" s="29"/>
    </row>
    <row r="668" spans="2:13" x14ac:dyDescent="0.25">
      <c r="B668" s="29"/>
      <c r="C668" s="29"/>
      <c r="D668" s="29"/>
      <c r="E668" s="29"/>
      <c r="F668" s="29"/>
      <c r="G668" s="29"/>
      <c r="H668" s="29"/>
      <c r="I668" s="29"/>
      <c r="J668" s="29"/>
      <c r="K668" s="29"/>
      <c r="L668" s="29"/>
      <c r="M668" s="29"/>
    </row>
    <row r="669" spans="2:13" x14ac:dyDescent="0.25">
      <c r="B669" s="29"/>
      <c r="C669" s="29"/>
      <c r="D669" s="29"/>
      <c r="E669" s="29"/>
      <c r="F669" s="29"/>
      <c r="G669" s="29"/>
      <c r="H669" s="29"/>
      <c r="I669" s="29"/>
      <c r="J669" s="29"/>
      <c r="K669" s="29"/>
      <c r="L669" s="29"/>
      <c r="M669" s="29"/>
    </row>
    <row r="670" spans="2:13" x14ac:dyDescent="0.25">
      <c r="B670" s="29"/>
      <c r="C670" s="29"/>
      <c r="D670" s="29"/>
      <c r="E670" s="29"/>
      <c r="F670" s="29"/>
      <c r="G670" s="29"/>
      <c r="H670" s="29"/>
      <c r="I670" s="29"/>
      <c r="J670" s="29"/>
      <c r="K670" s="29"/>
      <c r="L670" s="29"/>
      <c r="M670" s="29"/>
    </row>
    <row r="671" spans="2:13" x14ac:dyDescent="0.25">
      <c r="B671" s="29"/>
      <c r="C671" s="29"/>
      <c r="D671" s="29"/>
      <c r="E671" s="29"/>
      <c r="F671" s="29"/>
      <c r="G671" s="29"/>
      <c r="H671" s="29"/>
      <c r="I671" s="29"/>
      <c r="J671" s="29"/>
      <c r="K671" s="29"/>
      <c r="L671" s="29"/>
      <c r="M671" s="29"/>
    </row>
    <row r="672" spans="2:13" x14ac:dyDescent="0.25">
      <c r="B672" s="29"/>
      <c r="C672" s="29"/>
      <c r="D672" s="29"/>
      <c r="E672" s="29"/>
      <c r="F672" s="29"/>
      <c r="G672" s="29"/>
      <c r="H672" s="29"/>
      <c r="I672" s="29"/>
      <c r="J672" s="29"/>
      <c r="K672" s="29"/>
      <c r="L672" s="29"/>
      <c r="M672" s="29"/>
    </row>
    <row r="673" spans="2:13" x14ac:dyDescent="0.25">
      <c r="B673" s="29"/>
      <c r="C673" s="29"/>
      <c r="D673" s="29"/>
      <c r="E673" s="29"/>
      <c r="F673" s="29"/>
      <c r="G673" s="29"/>
      <c r="H673" s="29"/>
      <c r="I673" s="29"/>
      <c r="J673" s="29"/>
      <c r="K673" s="29"/>
      <c r="L673" s="29"/>
      <c r="M673" s="29"/>
    </row>
    <row r="674" spans="2:13" x14ac:dyDescent="0.25">
      <c r="B674" s="29"/>
      <c r="C674" s="29"/>
      <c r="D674" s="29"/>
      <c r="E674" s="29"/>
      <c r="F674" s="29"/>
      <c r="G674" s="29"/>
      <c r="H674" s="29"/>
      <c r="I674" s="29"/>
      <c r="J674" s="29"/>
      <c r="K674" s="29"/>
      <c r="L674" s="29"/>
      <c r="M674" s="29"/>
    </row>
    <row r="675" spans="2:13" x14ac:dyDescent="0.25">
      <c r="B675" s="29"/>
      <c r="C675" s="29"/>
      <c r="D675" s="29"/>
      <c r="E675" s="29"/>
      <c r="F675" s="29"/>
      <c r="G675" s="29"/>
      <c r="H675" s="29"/>
      <c r="I675" s="29"/>
      <c r="J675" s="29"/>
      <c r="K675" s="29"/>
      <c r="L675" s="29"/>
      <c r="M675" s="29"/>
    </row>
    <row r="676" spans="2:13" x14ac:dyDescent="0.25">
      <c r="B676" s="29"/>
      <c r="C676" s="29"/>
      <c r="D676" s="29"/>
      <c r="E676" s="29"/>
      <c r="F676" s="29"/>
      <c r="G676" s="29"/>
      <c r="H676" s="29"/>
      <c r="I676" s="29"/>
      <c r="J676" s="29"/>
      <c r="K676" s="29"/>
      <c r="L676" s="29"/>
      <c r="M676" s="29"/>
    </row>
    <row r="677" spans="2:13" x14ac:dyDescent="0.25">
      <c r="B677" s="29"/>
      <c r="C677" s="29"/>
      <c r="D677" s="29"/>
      <c r="E677" s="29"/>
      <c r="F677" s="29"/>
      <c r="G677" s="29"/>
      <c r="H677" s="29"/>
      <c r="I677" s="29"/>
      <c r="J677" s="29"/>
      <c r="K677" s="29"/>
      <c r="L677" s="29"/>
      <c r="M677" s="29"/>
    </row>
    <row r="678" spans="2:13" x14ac:dyDescent="0.25">
      <c r="B678" s="29"/>
      <c r="C678" s="29"/>
      <c r="D678" s="29"/>
      <c r="E678" s="29"/>
      <c r="F678" s="29"/>
      <c r="G678" s="29"/>
      <c r="H678" s="29"/>
      <c r="I678" s="29"/>
      <c r="J678" s="29"/>
      <c r="K678" s="29"/>
      <c r="L678" s="29"/>
      <c r="M678" s="29"/>
    </row>
    <row r="679" spans="2:13" x14ac:dyDescent="0.25">
      <c r="B679" s="29"/>
      <c r="C679" s="29"/>
      <c r="D679" s="29"/>
      <c r="E679" s="29"/>
      <c r="F679" s="29"/>
      <c r="G679" s="29"/>
      <c r="H679" s="29"/>
      <c r="I679" s="29"/>
      <c r="J679" s="29"/>
      <c r="K679" s="29"/>
      <c r="L679" s="29"/>
      <c r="M679" s="29"/>
    </row>
    <row r="680" spans="2:13" x14ac:dyDescent="0.25">
      <c r="B680" s="29"/>
      <c r="C680" s="29"/>
      <c r="D680" s="29"/>
      <c r="E680" s="29"/>
      <c r="F680" s="29"/>
      <c r="G680" s="29"/>
      <c r="H680" s="29"/>
      <c r="I680" s="29"/>
      <c r="J680" s="29"/>
      <c r="K680" s="29"/>
      <c r="L680" s="29"/>
      <c r="M680" s="29"/>
    </row>
    <row r="681" spans="2:13" x14ac:dyDescent="0.25">
      <c r="B681" s="29"/>
      <c r="C681" s="29"/>
      <c r="D681" s="29"/>
      <c r="E681" s="29"/>
      <c r="F681" s="29"/>
      <c r="G681" s="29"/>
      <c r="H681" s="29"/>
      <c r="I681" s="29"/>
      <c r="J681" s="29"/>
      <c r="K681" s="29"/>
      <c r="L681" s="29"/>
      <c r="M681" s="29"/>
    </row>
    <row r="682" spans="2:13" x14ac:dyDescent="0.25">
      <c r="B682" s="29"/>
      <c r="C682" s="29"/>
      <c r="D682" s="29"/>
      <c r="E682" s="29"/>
      <c r="F682" s="29"/>
      <c r="G682" s="29"/>
      <c r="H682" s="29"/>
      <c r="I682" s="29"/>
      <c r="J682" s="29"/>
      <c r="K682" s="29"/>
      <c r="L682" s="29"/>
      <c r="M682" s="29"/>
    </row>
    <row r="683" spans="2:13" x14ac:dyDescent="0.25">
      <c r="B683" s="29"/>
      <c r="C683" s="29"/>
      <c r="D683" s="29"/>
      <c r="E683" s="29"/>
      <c r="F683" s="29"/>
      <c r="G683" s="29"/>
      <c r="H683" s="29"/>
      <c r="I683" s="29"/>
      <c r="J683" s="29"/>
      <c r="K683" s="29"/>
      <c r="L683" s="29"/>
      <c r="M683" s="29"/>
    </row>
    <row r="684" spans="2:13" x14ac:dyDescent="0.25">
      <c r="B684" s="29"/>
      <c r="C684" s="29"/>
      <c r="D684" s="29"/>
      <c r="E684" s="29"/>
      <c r="F684" s="29"/>
      <c r="G684" s="29"/>
      <c r="H684" s="29"/>
      <c r="I684" s="29"/>
      <c r="J684" s="29"/>
      <c r="K684" s="29"/>
      <c r="L684" s="29"/>
      <c r="M684" s="29"/>
    </row>
    <row r="685" spans="2:13" x14ac:dyDescent="0.25">
      <c r="B685" s="29"/>
      <c r="C685" s="29"/>
      <c r="D685" s="29"/>
      <c r="E685" s="29"/>
      <c r="F685" s="29"/>
      <c r="G685" s="29"/>
      <c r="H685" s="29"/>
      <c r="I685" s="29"/>
      <c r="J685" s="29"/>
      <c r="K685" s="29"/>
      <c r="L685" s="29"/>
      <c r="M685" s="29"/>
    </row>
    <row r="686" spans="2:13" x14ac:dyDescent="0.25">
      <c r="B686" s="29"/>
      <c r="C686" s="29"/>
      <c r="D686" s="29"/>
      <c r="E686" s="29"/>
      <c r="F686" s="29"/>
      <c r="G686" s="29"/>
      <c r="H686" s="29"/>
      <c r="I686" s="29"/>
      <c r="J686" s="29"/>
      <c r="K686" s="29"/>
      <c r="L686" s="29"/>
      <c r="M686" s="29"/>
    </row>
    <row r="687" spans="2:13" x14ac:dyDescent="0.25">
      <c r="B687" s="29"/>
      <c r="C687" s="29"/>
      <c r="D687" s="29"/>
      <c r="E687" s="29"/>
      <c r="F687" s="29"/>
      <c r="G687" s="29"/>
      <c r="H687" s="29"/>
      <c r="I687" s="29"/>
      <c r="J687" s="29"/>
      <c r="K687" s="29"/>
      <c r="L687" s="29"/>
      <c r="M687" s="29"/>
    </row>
    <row r="688" spans="2:13" x14ac:dyDescent="0.25">
      <c r="B688" s="29"/>
      <c r="C688" s="29"/>
      <c r="D688" s="29"/>
      <c r="E688" s="29"/>
      <c r="F688" s="29"/>
      <c r="G688" s="29"/>
      <c r="H688" s="29"/>
      <c r="I688" s="29"/>
      <c r="J688" s="29"/>
      <c r="K688" s="29"/>
      <c r="L688" s="29"/>
      <c r="M688" s="29"/>
    </row>
    <row r="689" spans="2:13" x14ac:dyDescent="0.25">
      <c r="B689" s="29"/>
      <c r="C689" s="29"/>
      <c r="D689" s="29"/>
      <c r="E689" s="29"/>
      <c r="F689" s="29"/>
      <c r="G689" s="29"/>
      <c r="H689" s="29"/>
      <c r="I689" s="29"/>
      <c r="J689" s="29"/>
      <c r="K689" s="29"/>
      <c r="L689" s="29"/>
      <c r="M689" s="29"/>
    </row>
    <row r="690" spans="2:13" x14ac:dyDescent="0.25">
      <c r="B690" s="29"/>
      <c r="C690" s="29"/>
      <c r="D690" s="29"/>
      <c r="E690" s="29"/>
      <c r="F690" s="29"/>
      <c r="G690" s="29"/>
      <c r="H690" s="29"/>
      <c r="I690" s="29"/>
      <c r="J690" s="29"/>
      <c r="K690" s="29"/>
      <c r="L690" s="29"/>
      <c r="M690" s="29"/>
    </row>
    <row r="691" spans="2:13" x14ac:dyDescent="0.25">
      <c r="B691" s="29"/>
      <c r="C691" s="29"/>
      <c r="D691" s="29"/>
      <c r="E691" s="29"/>
      <c r="F691" s="29"/>
      <c r="G691" s="29"/>
      <c r="H691" s="29"/>
      <c r="I691" s="29"/>
      <c r="J691" s="29"/>
      <c r="K691" s="29"/>
      <c r="L691" s="29"/>
      <c r="M691" s="29"/>
    </row>
    <row r="692" spans="2:13" x14ac:dyDescent="0.25">
      <c r="B692" s="29"/>
      <c r="C692" s="29"/>
      <c r="D692" s="29"/>
      <c r="E692" s="29"/>
      <c r="F692" s="29"/>
      <c r="G692" s="29"/>
      <c r="H692" s="29"/>
      <c r="I692" s="29"/>
      <c r="J692" s="29"/>
      <c r="K692" s="29"/>
      <c r="L692" s="29"/>
      <c r="M692" s="29"/>
    </row>
    <row r="693" spans="2:13" x14ac:dyDescent="0.25">
      <c r="B693" s="29"/>
      <c r="C693" s="29"/>
      <c r="D693" s="29"/>
      <c r="E693" s="29"/>
      <c r="F693" s="29"/>
      <c r="G693" s="29"/>
      <c r="H693" s="29"/>
      <c r="I693" s="29"/>
      <c r="J693" s="29"/>
      <c r="K693" s="29"/>
      <c r="L693" s="29"/>
      <c r="M693" s="29"/>
    </row>
    <row r="694" spans="2:13" x14ac:dyDescent="0.25">
      <c r="B694" s="29"/>
      <c r="C694" s="29"/>
      <c r="D694" s="29"/>
      <c r="E694" s="29"/>
      <c r="F694" s="29"/>
      <c r="G694" s="29"/>
      <c r="H694" s="29"/>
      <c r="I694" s="29"/>
      <c r="J694" s="29"/>
      <c r="K694" s="29"/>
      <c r="L694" s="29"/>
      <c r="M694" s="29"/>
    </row>
    <row r="695" spans="2:13" x14ac:dyDescent="0.25">
      <c r="B695" s="29"/>
      <c r="C695" s="29"/>
      <c r="D695" s="29"/>
      <c r="E695" s="29"/>
      <c r="F695" s="29"/>
      <c r="G695" s="29"/>
      <c r="H695" s="29"/>
      <c r="I695" s="29"/>
      <c r="J695" s="29"/>
      <c r="K695" s="29"/>
      <c r="L695" s="29"/>
      <c r="M695" s="29"/>
    </row>
    <row r="696" spans="2:13" x14ac:dyDescent="0.25">
      <c r="B696" s="29"/>
      <c r="C696" s="29"/>
      <c r="D696" s="29"/>
      <c r="E696" s="29"/>
      <c r="F696" s="29"/>
      <c r="G696" s="29"/>
      <c r="H696" s="29"/>
      <c r="I696" s="29"/>
      <c r="J696" s="29"/>
      <c r="K696" s="29"/>
      <c r="L696" s="29"/>
      <c r="M696" s="29"/>
    </row>
    <row r="697" spans="2:13" x14ac:dyDescent="0.25">
      <c r="B697" s="29"/>
      <c r="C697" s="29"/>
      <c r="D697" s="29"/>
      <c r="E697" s="29"/>
      <c r="F697" s="29"/>
      <c r="G697" s="29"/>
      <c r="H697" s="29"/>
      <c r="I697" s="29"/>
      <c r="J697" s="29"/>
      <c r="K697" s="29"/>
      <c r="L697" s="29"/>
      <c r="M697" s="29"/>
    </row>
    <row r="698" spans="2:13" x14ac:dyDescent="0.25">
      <c r="B698" s="29"/>
      <c r="C698" s="29"/>
      <c r="D698" s="29"/>
      <c r="E698" s="29"/>
      <c r="F698" s="29"/>
      <c r="G698" s="29"/>
      <c r="H698" s="29"/>
      <c r="I698" s="29"/>
      <c r="J698" s="29"/>
      <c r="K698" s="29"/>
      <c r="L698" s="29"/>
      <c r="M698" s="29"/>
    </row>
    <row r="699" spans="2:13" x14ac:dyDescent="0.25">
      <c r="B699" s="29"/>
      <c r="C699" s="29"/>
      <c r="D699" s="29"/>
      <c r="E699" s="29"/>
      <c r="F699" s="29"/>
      <c r="G699" s="29"/>
      <c r="H699" s="29"/>
      <c r="I699" s="29"/>
      <c r="J699" s="29"/>
      <c r="K699" s="29"/>
      <c r="L699" s="29"/>
      <c r="M699" s="29"/>
    </row>
    <row r="700" spans="2:13" x14ac:dyDescent="0.25">
      <c r="B700" s="29"/>
      <c r="C700" s="29"/>
      <c r="D700" s="29"/>
      <c r="E700" s="29"/>
      <c r="F700" s="29"/>
      <c r="G700" s="29"/>
      <c r="H700" s="29"/>
      <c r="I700" s="29"/>
      <c r="J700" s="29"/>
      <c r="K700" s="29"/>
      <c r="L700" s="29"/>
      <c r="M700" s="29"/>
    </row>
    <row r="701" spans="2:13" x14ac:dyDescent="0.25">
      <c r="B701" s="29"/>
      <c r="C701" s="29"/>
      <c r="D701" s="29"/>
      <c r="E701" s="29"/>
      <c r="F701" s="29"/>
      <c r="G701" s="29"/>
      <c r="H701" s="29"/>
      <c r="I701" s="29"/>
      <c r="J701" s="29"/>
      <c r="K701" s="29"/>
      <c r="L701" s="29"/>
      <c r="M701" s="29"/>
    </row>
    <row r="702" spans="2:13" x14ac:dyDescent="0.25">
      <c r="B702" s="29"/>
      <c r="C702" s="29"/>
      <c r="D702" s="29"/>
      <c r="E702" s="29"/>
      <c r="F702" s="29"/>
      <c r="G702" s="29"/>
      <c r="H702" s="29"/>
      <c r="I702" s="29"/>
      <c r="J702" s="29"/>
      <c r="K702" s="29"/>
      <c r="L702" s="29"/>
      <c r="M702" s="29"/>
    </row>
    <row r="703" spans="2:13" x14ac:dyDescent="0.25">
      <c r="B703" s="29"/>
      <c r="C703" s="29"/>
      <c r="D703" s="29"/>
      <c r="E703" s="29"/>
      <c r="F703" s="29"/>
      <c r="G703" s="29"/>
      <c r="H703" s="29"/>
      <c r="I703" s="29"/>
      <c r="J703" s="29"/>
      <c r="K703" s="29"/>
      <c r="L703" s="29"/>
      <c r="M703" s="29"/>
    </row>
    <row r="704" spans="2:13" x14ac:dyDescent="0.25">
      <c r="B704" s="29"/>
      <c r="C704" s="29"/>
      <c r="D704" s="29"/>
      <c r="E704" s="29"/>
      <c r="F704" s="29"/>
      <c r="G704" s="29"/>
      <c r="H704" s="29"/>
      <c r="I704" s="29"/>
      <c r="J704" s="29"/>
      <c r="K704" s="29"/>
      <c r="L704" s="29"/>
      <c r="M704" s="29"/>
    </row>
    <row r="705" spans="2:13" x14ac:dyDescent="0.25">
      <c r="B705" s="29"/>
      <c r="C705" s="29"/>
      <c r="D705" s="29"/>
      <c r="E705" s="29"/>
      <c r="F705" s="29"/>
      <c r="G705" s="29"/>
      <c r="H705" s="29"/>
      <c r="I705" s="29"/>
      <c r="J705" s="29"/>
      <c r="K705" s="29"/>
      <c r="L705" s="29"/>
      <c r="M705" s="29"/>
    </row>
    <row r="706" spans="2:13" x14ac:dyDescent="0.25">
      <c r="B706" s="29"/>
      <c r="C706" s="29"/>
      <c r="D706" s="29"/>
      <c r="E706" s="29"/>
      <c r="F706" s="29"/>
      <c r="G706" s="29"/>
      <c r="H706" s="29"/>
      <c r="I706" s="29"/>
      <c r="J706" s="29"/>
      <c r="K706" s="29"/>
      <c r="L706" s="29"/>
      <c r="M706" s="29"/>
    </row>
    <row r="707" spans="2:13" x14ac:dyDescent="0.25">
      <c r="B707" s="29"/>
      <c r="C707" s="29"/>
      <c r="D707" s="29"/>
      <c r="E707" s="29"/>
      <c r="F707" s="29"/>
      <c r="G707" s="29"/>
      <c r="H707" s="29"/>
      <c r="I707" s="29"/>
      <c r="J707" s="29"/>
      <c r="K707" s="29"/>
      <c r="L707" s="29"/>
      <c r="M707" s="29"/>
    </row>
    <row r="708" spans="2:13" x14ac:dyDescent="0.25">
      <c r="B708" s="29"/>
      <c r="C708" s="29"/>
      <c r="D708" s="29"/>
      <c r="E708" s="29"/>
      <c r="F708" s="29"/>
      <c r="G708" s="29"/>
      <c r="H708" s="29"/>
      <c r="I708" s="29"/>
      <c r="J708" s="29"/>
      <c r="K708" s="29"/>
      <c r="L708" s="29"/>
      <c r="M708" s="29"/>
    </row>
    <row r="709" spans="2:13" x14ac:dyDescent="0.25">
      <c r="B709" s="29"/>
      <c r="C709" s="29"/>
      <c r="D709" s="29"/>
      <c r="E709" s="29"/>
      <c r="F709" s="29"/>
      <c r="G709" s="29"/>
      <c r="H709" s="29"/>
      <c r="I709" s="29"/>
      <c r="J709" s="29"/>
      <c r="K709" s="29"/>
      <c r="L709" s="29"/>
      <c r="M709" s="29"/>
    </row>
    <row r="710" spans="2:13" x14ac:dyDescent="0.25">
      <c r="B710" s="29"/>
      <c r="C710" s="29"/>
      <c r="D710" s="29"/>
      <c r="E710" s="29"/>
      <c r="F710" s="29"/>
      <c r="G710" s="29"/>
      <c r="H710" s="29"/>
      <c r="I710" s="29"/>
      <c r="J710" s="29"/>
      <c r="K710" s="29"/>
      <c r="L710" s="29"/>
      <c r="M710" s="29"/>
    </row>
    <row r="711" spans="2:13" x14ac:dyDescent="0.25">
      <c r="B711" s="29"/>
      <c r="C711" s="29"/>
      <c r="D711" s="29"/>
      <c r="E711" s="29"/>
      <c r="F711" s="29"/>
      <c r="G711" s="29"/>
      <c r="H711" s="29"/>
      <c r="I711" s="29"/>
      <c r="J711" s="29"/>
      <c r="K711" s="29"/>
      <c r="L711" s="29"/>
      <c r="M711" s="29"/>
    </row>
    <row r="712" spans="2:13" x14ac:dyDescent="0.25">
      <c r="B712" s="29"/>
      <c r="C712" s="29"/>
      <c r="D712" s="29"/>
      <c r="E712" s="29"/>
      <c r="F712" s="29"/>
      <c r="G712" s="29"/>
      <c r="H712" s="29"/>
      <c r="I712" s="29"/>
      <c r="J712" s="29"/>
      <c r="K712" s="29"/>
      <c r="L712" s="29"/>
      <c r="M712" s="29"/>
    </row>
    <row r="713" spans="2:13" x14ac:dyDescent="0.25">
      <c r="B713" s="29"/>
      <c r="C713" s="29"/>
      <c r="D713" s="29"/>
      <c r="E713" s="29"/>
      <c r="F713" s="29"/>
      <c r="G713" s="29"/>
      <c r="H713" s="29"/>
      <c r="I713" s="29"/>
      <c r="J713" s="29"/>
      <c r="K713" s="29"/>
      <c r="L713" s="29"/>
      <c r="M713" s="29"/>
    </row>
    <row r="714" spans="2:13" x14ac:dyDescent="0.25">
      <c r="B714" s="29"/>
      <c r="C714" s="29"/>
      <c r="D714" s="29"/>
      <c r="E714" s="29"/>
      <c r="F714" s="29"/>
      <c r="G714" s="29"/>
      <c r="H714" s="29"/>
      <c r="I714" s="29"/>
      <c r="J714" s="29"/>
      <c r="K714" s="29"/>
      <c r="L714" s="29"/>
      <c r="M714" s="29"/>
    </row>
    <row r="715" spans="2:13" x14ac:dyDescent="0.25">
      <c r="B715" s="29"/>
      <c r="C715" s="29"/>
      <c r="D715" s="29"/>
      <c r="E715" s="29"/>
      <c r="F715" s="29"/>
      <c r="G715" s="29"/>
      <c r="H715" s="29"/>
      <c r="I715" s="29"/>
      <c r="J715" s="29"/>
      <c r="K715" s="29"/>
      <c r="L715" s="29"/>
      <c r="M715" s="29"/>
    </row>
    <row r="716" spans="2:13" x14ac:dyDescent="0.25">
      <c r="B716" s="29"/>
      <c r="C716" s="29"/>
      <c r="D716" s="29"/>
      <c r="E716" s="29"/>
      <c r="F716" s="29"/>
      <c r="G716" s="29"/>
      <c r="H716" s="29"/>
      <c r="I716" s="29"/>
      <c r="J716" s="29"/>
      <c r="K716" s="29"/>
      <c r="L716" s="29"/>
      <c r="M716" s="29"/>
    </row>
    <row r="717" spans="2:13" x14ac:dyDescent="0.25">
      <c r="B717" s="29"/>
      <c r="C717" s="29"/>
      <c r="D717" s="29"/>
      <c r="E717" s="29"/>
      <c r="F717" s="29"/>
      <c r="G717" s="29"/>
      <c r="H717" s="29"/>
      <c r="I717" s="29"/>
      <c r="J717" s="29"/>
      <c r="K717" s="29"/>
      <c r="L717" s="29"/>
      <c r="M717" s="29"/>
    </row>
    <row r="718" spans="2:13" x14ac:dyDescent="0.25">
      <c r="B718" s="29"/>
      <c r="C718" s="29"/>
      <c r="D718" s="29"/>
      <c r="E718" s="29"/>
      <c r="F718" s="29"/>
      <c r="G718" s="29"/>
      <c r="H718" s="29"/>
      <c r="I718" s="29"/>
      <c r="J718" s="29"/>
      <c r="K718" s="29"/>
      <c r="L718" s="29"/>
      <c r="M718" s="29"/>
    </row>
    <row r="719" spans="2:13" x14ac:dyDescent="0.25">
      <c r="B719" s="29"/>
      <c r="C719" s="29"/>
      <c r="D719" s="29"/>
      <c r="E719" s="29"/>
      <c r="F719" s="29"/>
      <c r="G719" s="29"/>
      <c r="H719" s="29"/>
      <c r="I719" s="29"/>
      <c r="J719" s="29"/>
      <c r="K719" s="29"/>
      <c r="L719" s="29"/>
      <c r="M719" s="29"/>
    </row>
    <row r="720" spans="2:13" x14ac:dyDescent="0.25">
      <c r="B720" s="29"/>
      <c r="C720" s="29"/>
      <c r="D720" s="29"/>
      <c r="E720" s="29"/>
      <c r="F720" s="29"/>
      <c r="G720" s="29"/>
      <c r="H720" s="29"/>
      <c r="I720" s="29"/>
      <c r="J720" s="29"/>
      <c r="K720" s="29"/>
      <c r="L720" s="29"/>
      <c r="M720" s="29"/>
    </row>
    <row r="721" spans="2:13" x14ac:dyDescent="0.25">
      <c r="B721" s="29"/>
      <c r="C721" s="29"/>
      <c r="D721" s="29"/>
      <c r="E721" s="29"/>
      <c r="F721" s="29"/>
      <c r="G721" s="29"/>
      <c r="H721" s="29"/>
      <c r="I721" s="29"/>
      <c r="J721" s="29"/>
      <c r="K721" s="29"/>
      <c r="L721" s="29"/>
      <c r="M721" s="29"/>
    </row>
    <row r="722" spans="2:13" x14ac:dyDescent="0.25">
      <c r="B722" s="29"/>
      <c r="C722" s="29"/>
      <c r="D722" s="29"/>
      <c r="E722" s="29"/>
      <c r="F722" s="29"/>
      <c r="G722" s="29"/>
      <c r="H722" s="29"/>
      <c r="I722" s="29"/>
      <c r="J722" s="29"/>
      <c r="K722" s="29"/>
      <c r="L722" s="29"/>
      <c r="M722" s="29"/>
    </row>
    <row r="723" spans="2:13" x14ac:dyDescent="0.25">
      <c r="B723" s="29"/>
      <c r="C723" s="29"/>
      <c r="D723" s="29"/>
      <c r="E723" s="29"/>
      <c r="F723" s="29"/>
      <c r="G723" s="29"/>
      <c r="H723" s="29"/>
      <c r="I723" s="29"/>
      <c r="J723" s="29"/>
      <c r="K723" s="29"/>
      <c r="L723" s="29"/>
      <c r="M723" s="29"/>
    </row>
    <row r="724" spans="2:13" x14ac:dyDescent="0.25">
      <c r="B724" s="29"/>
      <c r="C724" s="29"/>
      <c r="D724" s="29"/>
      <c r="E724" s="29"/>
      <c r="F724" s="29"/>
      <c r="G724" s="29"/>
      <c r="H724" s="29"/>
      <c r="I724" s="29"/>
      <c r="J724" s="29"/>
      <c r="K724" s="29"/>
      <c r="L724" s="29"/>
      <c r="M724" s="29"/>
    </row>
    <row r="725" spans="2:13" x14ac:dyDescent="0.25">
      <c r="B725" s="29"/>
      <c r="C725" s="29"/>
      <c r="D725" s="29"/>
      <c r="E725" s="29"/>
      <c r="F725" s="29"/>
      <c r="G725" s="29"/>
      <c r="H725" s="29"/>
      <c r="I725" s="29"/>
      <c r="J725" s="29"/>
      <c r="K725" s="29"/>
      <c r="L725" s="29"/>
      <c r="M725" s="29"/>
    </row>
    <row r="726" spans="2:13" x14ac:dyDescent="0.25">
      <c r="B726" s="29"/>
      <c r="C726" s="29"/>
      <c r="D726" s="29"/>
      <c r="E726" s="29"/>
      <c r="F726" s="29"/>
      <c r="G726" s="29"/>
      <c r="H726" s="29"/>
      <c r="I726" s="29"/>
      <c r="J726" s="29"/>
      <c r="K726" s="29"/>
      <c r="L726" s="29"/>
      <c r="M726" s="29"/>
    </row>
    <row r="727" spans="2:13" x14ac:dyDescent="0.25">
      <c r="B727" s="29"/>
      <c r="C727" s="29"/>
      <c r="D727" s="29"/>
      <c r="E727" s="29"/>
      <c r="F727" s="29"/>
      <c r="G727" s="29"/>
      <c r="H727" s="29"/>
      <c r="I727" s="29"/>
      <c r="J727" s="29"/>
      <c r="K727" s="29"/>
      <c r="L727" s="29"/>
      <c r="M727" s="29"/>
    </row>
    <row r="728" spans="2:13" x14ac:dyDescent="0.25">
      <c r="B728" s="29"/>
      <c r="C728" s="29"/>
      <c r="D728" s="29"/>
      <c r="E728" s="29"/>
      <c r="F728" s="29"/>
      <c r="G728" s="29"/>
      <c r="H728" s="29"/>
      <c r="I728" s="29"/>
      <c r="J728" s="29"/>
      <c r="K728" s="29"/>
      <c r="L728" s="29"/>
      <c r="M728" s="29"/>
    </row>
    <row r="729" spans="2:13" x14ac:dyDescent="0.25">
      <c r="B729" s="29"/>
      <c r="C729" s="29"/>
      <c r="D729" s="29"/>
      <c r="E729" s="29"/>
      <c r="F729" s="29"/>
      <c r="G729" s="29"/>
      <c r="H729" s="29"/>
      <c r="I729" s="29"/>
      <c r="J729" s="29"/>
      <c r="K729" s="29"/>
      <c r="L729" s="29"/>
      <c r="M729" s="29"/>
    </row>
    <row r="730" spans="2:13" x14ac:dyDescent="0.25">
      <c r="B730" s="29"/>
      <c r="C730" s="29"/>
      <c r="D730" s="29"/>
      <c r="E730" s="29"/>
      <c r="F730" s="29"/>
      <c r="G730" s="29"/>
      <c r="H730" s="29"/>
      <c r="I730" s="29"/>
      <c r="J730" s="29"/>
      <c r="K730" s="29"/>
      <c r="L730" s="29"/>
      <c r="M730" s="29"/>
    </row>
    <row r="731" spans="2:13" x14ac:dyDescent="0.25">
      <c r="B731" s="29"/>
      <c r="C731" s="29"/>
      <c r="D731" s="29"/>
      <c r="E731" s="29"/>
      <c r="F731" s="29"/>
      <c r="G731" s="29"/>
      <c r="H731" s="29"/>
      <c r="I731" s="29"/>
      <c r="J731" s="29"/>
      <c r="K731" s="29"/>
      <c r="L731" s="29"/>
      <c r="M731" s="29"/>
    </row>
    <row r="732" spans="2:13" x14ac:dyDescent="0.25">
      <c r="B732" s="29"/>
      <c r="C732" s="29"/>
      <c r="D732" s="29"/>
      <c r="E732" s="29"/>
      <c r="F732" s="29"/>
      <c r="G732" s="29"/>
      <c r="H732" s="29"/>
      <c r="I732" s="29"/>
      <c r="J732" s="29"/>
      <c r="K732" s="29"/>
      <c r="L732" s="29"/>
      <c r="M732" s="29"/>
    </row>
    <row r="733" spans="2:13" x14ac:dyDescent="0.25">
      <c r="B733" s="29"/>
      <c r="C733" s="29"/>
      <c r="D733" s="29"/>
      <c r="E733" s="29"/>
      <c r="F733" s="29"/>
      <c r="G733" s="29"/>
      <c r="H733" s="29"/>
      <c r="I733" s="29"/>
      <c r="J733" s="29"/>
      <c r="K733" s="29"/>
      <c r="L733" s="29"/>
      <c r="M733" s="29"/>
    </row>
    <row r="734" spans="2:13" x14ac:dyDescent="0.25">
      <c r="B734" s="29"/>
      <c r="C734" s="29"/>
      <c r="D734" s="29"/>
      <c r="E734" s="29"/>
      <c r="F734" s="29"/>
      <c r="G734" s="29"/>
      <c r="H734" s="29"/>
      <c r="I734" s="29"/>
      <c r="J734" s="29"/>
      <c r="K734" s="29"/>
      <c r="L734" s="29"/>
      <c r="M734" s="29"/>
    </row>
    <row r="735" spans="2:13" x14ac:dyDescent="0.25">
      <c r="B735" s="29"/>
      <c r="C735" s="29"/>
      <c r="D735" s="29"/>
      <c r="E735" s="29"/>
      <c r="F735" s="29"/>
      <c r="G735" s="29"/>
      <c r="H735" s="29"/>
      <c r="I735" s="29"/>
      <c r="J735" s="29"/>
      <c r="K735" s="29"/>
      <c r="L735" s="29"/>
      <c r="M735" s="29"/>
    </row>
    <row r="736" spans="2:13" x14ac:dyDescent="0.25">
      <c r="B736" s="29"/>
      <c r="C736" s="29"/>
      <c r="D736" s="29"/>
      <c r="E736" s="29"/>
      <c r="F736" s="29"/>
      <c r="G736" s="29"/>
      <c r="H736" s="29"/>
      <c r="I736" s="29"/>
      <c r="J736" s="29"/>
      <c r="K736" s="29"/>
      <c r="L736" s="29"/>
      <c r="M736" s="29"/>
    </row>
    <row r="737" spans="2:13" x14ac:dyDescent="0.25">
      <c r="B737" s="29"/>
      <c r="C737" s="29"/>
      <c r="D737" s="29"/>
      <c r="E737" s="29"/>
      <c r="F737" s="29"/>
      <c r="G737" s="29"/>
      <c r="H737" s="29"/>
      <c r="I737" s="29"/>
      <c r="J737" s="29"/>
      <c r="K737" s="29"/>
      <c r="L737" s="29"/>
      <c r="M737" s="29"/>
    </row>
    <row r="738" spans="2:13" x14ac:dyDescent="0.25">
      <c r="B738" s="29"/>
      <c r="C738" s="29"/>
      <c r="D738" s="29"/>
      <c r="E738" s="29"/>
      <c r="F738" s="29"/>
      <c r="G738" s="29"/>
      <c r="H738" s="29"/>
      <c r="I738" s="29"/>
      <c r="J738" s="29"/>
      <c r="K738" s="29"/>
      <c r="L738" s="29"/>
      <c r="M738" s="29"/>
    </row>
    <row r="739" spans="2:13" x14ac:dyDescent="0.25">
      <c r="B739" s="29"/>
      <c r="C739" s="29"/>
      <c r="D739" s="29"/>
      <c r="E739" s="29"/>
      <c r="F739" s="29"/>
      <c r="G739" s="29"/>
      <c r="H739" s="29"/>
      <c r="I739" s="29"/>
      <c r="J739" s="29"/>
      <c r="K739" s="29"/>
      <c r="L739" s="29"/>
      <c r="M739" s="29"/>
    </row>
    <row r="740" spans="2:13" x14ac:dyDescent="0.25">
      <c r="B740" s="29"/>
      <c r="C740" s="29"/>
      <c r="D740" s="29"/>
      <c r="E740" s="29"/>
      <c r="F740" s="29"/>
      <c r="G740" s="29"/>
      <c r="H740" s="29"/>
      <c r="I740" s="29"/>
      <c r="J740" s="29"/>
      <c r="K740" s="29"/>
      <c r="L740" s="29"/>
      <c r="M740" s="29"/>
    </row>
    <row r="741" spans="2:13" x14ac:dyDescent="0.25">
      <c r="B741" s="29"/>
      <c r="C741" s="29"/>
      <c r="D741" s="29"/>
      <c r="E741" s="29"/>
      <c r="F741" s="29"/>
      <c r="G741" s="29"/>
      <c r="H741" s="29"/>
      <c r="I741" s="29"/>
      <c r="J741" s="29"/>
      <c r="K741" s="29"/>
      <c r="L741" s="29"/>
      <c r="M741" s="29"/>
    </row>
    <row r="742" spans="2:13" x14ac:dyDescent="0.25">
      <c r="B742" s="29"/>
      <c r="C742" s="29"/>
      <c r="D742" s="29"/>
      <c r="E742" s="29"/>
      <c r="F742" s="29"/>
      <c r="G742" s="29"/>
      <c r="H742" s="29"/>
      <c r="I742" s="29"/>
      <c r="J742" s="29"/>
      <c r="K742" s="29"/>
      <c r="L742" s="29"/>
      <c r="M742" s="29"/>
    </row>
    <row r="743" spans="2:13" x14ac:dyDescent="0.25">
      <c r="B743" s="29"/>
      <c r="C743" s="29"/>
      <c r="D743" s="29"/>
      <c r="E743" s="29"/>
      <c r="F743" s="29"/>
      <c r="G743" s="29"/>
      <c r="H743" s="29"/>
      <c r="I743" s="29"/>
      <c r="J743" s="29"/>
      <c r="K743" s="29"/>
      <c r="L743" s="29"/>
      <c r="M743" s="29"/>
    </row>
    <row r="744" spans="2:13" x14ac:dyDescent="0.25">
      <c r="B744" s="29"/>
      <c r="C744" s="29"/>
      <c r="D744" s="29"/>
      <c r="E744" s="29"/>
      <c r="F744" s="29"/>
      <c r="G744" s="29"/>
      <c r="H744" s="29"/>
      <c r="I744" s="29"/>
      <c r="J744" s="29"/>
      <c r="K744" s="29"/>
      <c r="L744" s="29"/>
      <c r="M744" s="29"/>
    </row>
    <row r="745" spans="2:13" x14ac:dyDescent="0.25">
      <c r="B745" s="29"/>
      <c r="C745" s="29"/>
      <c r="D745" s="29"/>
      <c r="E745" s="29"/>
      <c r="F745" s="29"/>
      <c r="G745" s="29"/>
      <c r="H745" s="29"/>
      <c r="I745" s="29"/>
      <c r="J745" s="29"/>
      <c r="K745" s="29"/>
      <c r="L745" s="29"/>
      <c r="M745" s="29"/>
    </row>
    <row r="746" spans="2:13" x14ac:dyDescent="0.25">
      <c r="B746" s="29"/>
      <c r="C746" s="29"/>
      <c r="D746" s="29"/>
      <c r="E746" s="29"/>
      <c r="F746" s="29"/>
      <c r="G746" s="29"/>
      <c r="H746" s="29"/>
      <c r="I746" s="29"/>
      <c r="J746" s="29"/>
      <c r="K746" s="29"/>
      <c r="L746" s="29"/>
      <c r="M746" s="29"/>
    </row>
    <row r="747" spans="2:13" x14ac:dyDescent="0.25">
      <c r="B747" s="29"/>
      <c r="C747" s="29"/>
      <c r="D747" s="29"/>
      <c r="E747" s="29"/>
      <c r="F747" s="29"/>
      <c r="G747" s="29"/>
      <c r="H747" s="29"/>
      <c r="I747" s="29"/>
      <c r="J747" s="29"/>
      <c r="K747" s="29"/>
      <c r="L747" s="29"/>
      <c r="M747" s="29"/>
    </row>
    <row r="748" spans="2:13" x14ac:dyDescent="0.25">
      <c r="B748" s="29"/>
      <c r="C748" s="29"/>
      <c r="D748" s="29"/>
      <c r="E748" s="29"/>
      <c r="F748" s="29"/>
      <c r="G748" s="29"/>
      <c r="H748" s="29"/>
      <c r="I748" s="29"/>
      <c r="J748" s="29"/>
      <c r="K748" s="29"/>
      <c r="L748" s="29"/>
      <c r="M748" s="29"/>
    </row>
    <row r="749" spans="2:13" x14ac:dyDescent="0.25">
      <c r="B749" s="29"/>
      <c r="C749" s="29"/>
      <c r="D749" s="29"/>
      <c r="E749" s="29"/>
      <c r="F749" s="29"/>
      <c r="G749" s="29"/>
      <c r="H749" s="29"/>
      <c r="I749" s="29"/>
      <c r="J749" s="29"/>
      <c r="K749" s="29"/>
      <c r="L749" s="29"/>
      <c r="M749" s="29"/>
    </row>
    <row r="750" spans="2:13" x14ac:dyDescent="0.25">
      <c r="B750" s="29"/>
      <c r="C750" s="29"/>
      <c r="D750" s="29"/>
      <c r="E750" s="29"/>
      <c r="F750" s="29"/>
      <c r="G750" s="29"/>
      <c r="H750" s="29"/>
      <c r="I750" s="29"/>
      <c r="J750" s="29"/>
      <c r="K750" s="29"/>
      <c r="L750" s="29"/>
      <c r="M750" s="29"/>
    </row>
    <row r="751" spans="2:13" x14ac:dyDescent="0.25">
      <c r="B751" s="29"/>
      <c r="C751" s="29"/>
      <c r="D751" s="29"/>
      <c r="E751" s="29"/>
      <c r="F751" s="29"/>
      <c r="G751" s="29"/>
      <c r="H751" s="29"/>
      <c r="I751" s="29"/>
      <c r="J751" s="29"/>
      <c r="K751" s="29"/>
      <c r="L751" s="29"/>
      <c r="M751" s="29"/>
    </row>
    <row r="752" spans="2:13" x14ac:dyDescent="0.25">
      <c r="B752" s="29"/>
      <c r="C752" s="29"/>
      <c r="D752" s="29"/>
      <c r="E752" s="29"/>
      <c r="F752" s="29"/>
      <c r="G752" s="29"/>
      <c r="H752" s="29"/>
      <c r="I752" s="29"/>
      <c r="J752" s="29"/>
      <c r="K752" s="29"/>
      <c r="L752" s="29"/>
      <c r="M752" s="29"/>
    </row>
    <row r="753" spans="2:13" x14ac:dyDescent="0.25">
      <c r="B753" s="29"/>
      <c r="C753" s="29"/>
      <c r="D753" s="29"/>
      <c r="E753" s="29"/>
      <c r="F753" s="29"/>
      <c r="G753" s="29"/>
      <c r="H753" s="29"/>
      <c r="I753" s="29"/>
      <c r="J753" s="29"/>
      <c r="K753" s="29"/>
      <c r="L753" s="29"/>
      <c r="M753" s="29"/>
    </row>
    <row r="754" spans="2:13" x14ac:dyDescent="0.25">
      <c r="B754" s="29"/>
      <c r="C754" s="29"/>
      <c r="D754" s="29"/>
      <c r="E754" s="29"/>
      <c r="F754" s="29"/>
      <c r="G754" s="29"/>
      <c r="H754" s="29"/>
      <c r="I754" s="29"/>
      <c r="J754" s="29"/>
      <c r="K754" s="29"/>
      <c r="L754" s="29"/>
      <c r="M754" s="29"/>
    </row>
    <row r="755" spans="2:13" x14ac:dyDescent="0.25">
      <c r="B755" s="29"/>
      <c r="C755" s="29"/>
      <c r="D755" s="29"/>
      <c r="E755" s="29"/>
      <c r="F755" s="29"/>
      <c r="G755" s="29"/>
      <c r="H755" s="29"/>
      <c r="I755" s="29"/>
      <c r="J755" s="29"/>
      <c r="K755" s="29"/>
      <c r="L755" s="29"/>
      <c r="M755" s="29"/>
    </row>
    <row r="756" spans="2:13" x14ac:dyDescent="0.25">
      <c r="B756" s="29"/>
      <c r="C756" s="29"/>
      <c r="D756" s="29"/>
      <c r="E756" s="29"/>
      <c r="F756" s="29"/>
      <c r="G756" s="29"/>
      <c r="H756" s="29"/>
      <c r="I756" s="29"/>
      <c r="J756" s="29"/>
      <c r="K756" s="29"/>
      <c r="L756" s="29"/>
      <c r="M756" s="29"/>
    </row>
    <row r="757" spans="2:13" x14ac:dyDescent="0.25">
      <c r="B757" s="29"/>
      <c r="C757" s="29"/>
      <c r="D757" s="29"/>
      <c r="E757" s="29"/>
      <c r="F757" s="29"/>
      <c r="G757" s="29"/>
      <c r="H757" s="29"/>
      <c r="I757" s="29"/>
      <c r="J757" s="29"/>
      <c r="K757" s="29"/>
      <c r="L757" s="29"/>
      <c r="M757" s="29"/>
    </row>
    <row r="758" spans="2:13" x14ac:dyDescent="0.25">
      <c r="B758" s="29"/>
      <c r="C758" s="29"/>
      <c r="D758" s="29"/>
      <c r="E758" s="29"/>
      <c r="F758" s="29"/>
      <c r="G758" s="29"/>
      <c r="H758" s="29"/>
      <c r="I758" s="29"/>
      <c r="J758" s="29"/>
      <c r="K758" s="29"/>
      <c r="L758" s="29"/>
      <c r="M758" s="29"/>
    </row>
    <row r="759" spans="2:13" x14ac:dyDescent="0.25">
      <c r="B759" s="29"/>
      <c r="C759" s="29"/>
      <c r="D759" s="29"/>
      <c r="E759" s="29"/>
      <c r="F759" s="29"/>
      <c r="G759" s="29"/>
      <c r="H759" s="29"/>
      <c r="I759" s="29"/>
      <c r="J759" s="29"/>
      <c r="K759" s="29"/>
      <c r="L759" s="29"/>
      <c r="M759" s="29"/>
    </row>
    <row r="760" spans="2:13" x14ac:dyDescent="0.25">
      <c r="B760" s="29"/>
      <c r="C760" s="29"/>
      <c r="D760" s="29"/>
      <c r="E760" s="29"/>
      <c r="F760" s="29"/>
      <c r="G760" s="29"/>
      <c r="H760" s="29"/>
      <c r="I760" s="29"/>
      <c r="J760" s="29"/>
      <c r="K760" s="29"/>
      <c r="L760" s="29"/>
      <c r="M760" s="29"/>
    </row>
    <row r="761" spans="2:13" x14ac:dyDescent="0.25">
      <c r="B761" s="29"/>
      <c r="C761" s="29"/>
      <c r="D761" s="29"/>
      <c r="E761" s="29"/>
      <c r="F761" s="29"/>
      <c r="G761" s="29"/>
      <c r="H761" s="29"/>
      <c r="I761" s="29"/>
      <c r="J761" s="29"/>
      <c r="K761" s="29"/>
      <c r="L761" s="29"/>
      <c r="M761" s="29"/>
    </row>
    <row r="762" spans="2:13" x14ac:dyDescent="0.25">
      <c r="B762" s="29"/>
      <c r="C762" s="29"/>
      <c r="D762" s="29"/>
      <c r="E762" s="29"/>
      <c r="F762" s="29"/>
      <c r="G762" s="29"/>
      <c r="H762" s="29"/>
      <c r="I762" s="29"/>
      <c r="J762" s="29"/>
      <c r="K762" s="29"/>
      <c r="L762" s="29"/>
      <c r="M762" s="29"/>
    </row>
    <row r="763" spans="2:13" x14ac:dyDescent="0.25">
      <c r="B763" s="29"/>
      <c r="C763" s="29"/>
      <c r="D763" s="29"/>
      <c r="E763" s="29"/>
      <c r="F763" s="29"/>
      <c r="G763" s="29"/>
      <c r="H763" s="29"/>
      <c r="I763" s="29"/>
      <c r="J763" s="29"/>
      <c r="K763" s="29"/>
      <c r="L763" s="29"/>
      <c r="M763" s="29"/>
    </row>
    <row r="764" spans="2:13" x14ac:dyDescent="0.25">
      <c r="B764" s="29"/>
      <c r="C764" s="29"/>
      <c r="D764" s="29"/>
      <c r="E764" s="29"/>
      <c r="F764" s="29"/>
      <c r="G764" s="29"/>
      <c r="H764" s="29"/>
      <c r="I764" s="29"/>
      <c r="J764" s="29"/>
      <c r="K764" s="29"/>
      <c r="L764" s="29"/>
      <c r="M764" s="29"/>
    </row>
    <row r="765" spans="2:13" x14ac:dyDescent="0.25">
      <c r="B765" s="29"/>
      <c r="C765" s="29"/>
      <c r="D765" s="29"/>
      <c r="E765" s="29"/>
      <c r="F765" s="29"/>
      <c r="G765" s="29"/>
      <c r="H765" s="29"/>
      <c r="I765" s="29"/>
      <c r="J765" s="29"/>
      <c r="K765" s="29"/>
      <c r="L765" s="29"/>
      <c r="M765" s="29"/>
    </row>
    <row r="766" spans="2:13" x14ac:dyDescent="0.25">
      <c r="B766" s="29"/>
      <c r="C766" s="29"/>
      <c r="D766" s="29"/>
      <c r="E766" s="29"/>
      <c r="F766" s="29"/>
      <c r="G766" s="29"/>
      <c r="H766" s="29"/>
      <c r="I766" s="29"/>
      <c r="J766" s="29"/>
      <c r="K766" s="29"/>
      <c r="L766" s="29"/>
      <c r="M766" s="29"/>
    </row>
    <row r="767" spans="2:13" x14ac:dyDescent="0.25">
      <c r="B767" s="29"/>
      <c r="C767" s="29"/>
      <c r="D767" s="29"/>
      <c r="E767" s="29"/>
      <c r="F767" s="29"/>
      <c r="G767" s="29"/>
      <c r="H767" s="29"/>
      <c r="I767" s="29"/>
      <c r="J767" s="29"/>
      <c r="K767" s="29"/>
      <c r="L767" s="29"/>
      <c r="M767" s="29"/>
    </row>
    <row r="768" spans="2:13" x14ac:dyDescent="0.25">
      <c r="B768" s="29"/>
      <c r="C768" s="29"/>
      <c r="D768" s="29"/>
      <c r="E768" s="29"/>
      <c r="F768" s="29"/>
      <c r="G768" s="29"/>
      <c r="H768" s="29"/>
      <c r="I768" s="29"/>
      <c r="J768" s="29"/>
      <c r="K768" s="29"/>
      <c r="L768" s="29"/>
      <c r="M768" s="29"/>
    </row>
    <row r="769" spans="2:13" x14ac:dyDescent="0.25">
      <c r="B769" s="29"/>
      <c r="C769" s="29"/>
      <c r="D769" s="29"/>
      <c r="E769" s="29"/>
      <c r="F769" s="29"/>
      <c r="G769" s="29"/>
      <c r="H769" s="29"/>
      <c r="I769" s="29"/>
      <c r="J769" s="29"/>
      <c r="K769" s="29"/>
      <c r="L769" s="29"/>
      <c r="M769" s="29"/>
    </row>
    <row r="770" spans="2:13" x14ac:dyDescent="0.25">
      <c r="B770" s="29"/>
      <c r="C770" s="29"/>
      <c r="D770" s="29"/>
      <c r="E770" s="29"/>
      <c r="F770" s="29"/>
      <c r="G770" s="29"/>
      <c r="H770" s="29"/>
      <c r="I770" s="29"/>
      <c r="J770" s="29"/>
      <c r="K770" s="29"/>
      <c r="L770" s="29"/>
      <c r="M770" s="29"/>
    </row>
    <row r="771" spans="2:13" x14ac:dyDescent="0.25">
      <c r="B771" s="29"/>
      <c r="C771" s="29"/>
      <c r="D771" s="29"/>
      <c r="E771" s="29"/>
      <c r="F771" s="29"/>
      <c r="G771" s="29"/>
      <c r="H771" s="29"/>
      <c r="I771" s="29"/>
      <c r="J771" s="29"/>
      <c r="K771" s="29"/>
      <c r="L771" s="29"/>
      <c r="M771" s="29"/>
    </row>
    <row r="772" spans="2:13" x14ac:dyDescent="0.25">
      <c r="B772" s="29"/>
      <c r="C772" s="29"/>
      <c r="D772" s="29"/>
      <c r="E772" s="29"/>
      <c r="F772" s="29"/>
      <c r="G772" s="29"/>
      <c r="H772" s="29"/>
      <c r="I772" s="29"/>
      <c r="J772" s="29"/>
      <c r="K772" s="29"/>
      <c r="L772" s="29"/>
      <c r="M772" s="29"/>
    </row>
    <row r="773" spans="2:13" x14ac:dyDescent="0.25">
      <c r="B773" s="29"/>
      <c r="C773" s="29"/>
      <c r="D773" s="29"/>
      <c r="E773" s="29"/>
      <c r="F773" s="29"/>
      <c r="G773" s="29"/>
      <c r="H773" s="29"/>
      <c r="I773" s="29"/>
      <c r="J773" s="29"/>
      <c r="K773" s="29"/>
      <c r="L773" s="29"/>
      <c r="M773" s="29"/>
    </row>
    <row r="774" spans="2:13" x14ac:dyDescent="0.25">
      <c r="B774" s="29"/>
      <c r="C774" s="29"/>
      <c r="D774" s="29"/>
      <c r="E774" s="29"/>
      <c r="F774" s="29"/>
      <c r="G774" s="29"/>
      <c r="H774" s="29"/>
      <c r="I774" s="29"/>
      <c r="J774" s="29"/>
      <c r="K774" s="29"/>
      <c r="L774" s="29"/>
      <c r="M774" s="29"/>
    </row>
    <row r="775" spans="2:13" x14ac:dyDescent="0.25">
      <c r="B775" s="29"/>
      <c r="C775" s="29"/>
      <c r="D775" s="29"/>
      <c r="E775" s="29"/>
      <c r="F775" s="29"/>
      <c r="G775" s="29"/>
      <c r="H775" s="29"/>
      <c r="I775" s="29"/>
      <c r="J775" s="29"/>
      <c r="K775" s="29"/>
      <c r="L775" s="29"/>
      <c r="M775" s="29"/>
    </row>
    <row r="776" spans="2:13" x14ac:dyDescent="0.25">
      <c r="B776" s="29"/>
      <c r="C776" s="29"/>
      <c r="D776" s="29"/>
      <c r="E776" s="29"/>
      <c r="F776" s="29"/>
      <c r="G776" s="29"/>
      <c r="H776" s="29"/>
      <c r="I776" s="29"/>
      <c r="J776" s="29"/>
      <c r="K776" s="29"/>
      <c r="L776" s="29"/>
      <c r="M776" s="29"/>
    </row>
    <row r="777" spans="2:13" x14ac:dyDescent="0.25">
      <c r="B777" s="29"/>
      <c r="C777" s="29"/>
      <c r="D777" s="29"/>
      <c r="E777" s="29"/>
      <c r="F777" s="29"/>
      <c r="G777" s="29"/>
      <c r="H777" s="29"/>
      <c r="I777" s="29"/>
      <c r="J777" s="29"/>
      <c r="K777" s="29"/>
      <c r="L777" s="29"/>
      <c r="M777" s="29"/>
    </row>
    <row r="778" spans="2:13" x14ac:dyDescent="0.25">
      <c r="B778" s="29"/>
      <c r="C778" s="29"/>
      <c r="D778" s="29"/>
      <c r="E778" s="29"/>
      <c r="F778" s="29"/>
      <c r="G778" s="29"/>
      <c r="H778" s="29"/>
      <c r="I778" s="29"/>
      <c r="J778" s="29"/>
      <c r="K778" s="29"/>
      <c r="L778" s="29"/>
      <c r="M778" s="29"/>
    </row>
    <row r="779" spans="2:13" x14ac:dyDescent="0.25">
      <c r="B779" s="29"/>
      <c r="C779" s="29"/>
      <c r="D779" s="29"/>
      <c r="E779" s="29"/>
      <c r="F779" s="29"/>
      <c r="G779" s="29"/>
      <c r="H779" s="29"/>
      <c r="I779" s="29"/>
      <c r="J779" s="29"/>
      <c r="K779" s="29"/>
      <c r="L779" s="29"/>
      <c r="M779" s="29"/>
    </row>
    <row r="780" spans="2:13" x14ac:dyDescent="0.25">
      <c r="B780" s="29"/>
      <c r="C780" s="29"/>
      <c r="D780" s="29"/>
      <c r="E780" s="29"/>
      <c r="F780" s="29"/>
      <c r="G780" s="29"/>
      <c r="H780" s="29"/>
      <c r="I780" s="29"/>
      <c r="J780" s="29"/>
      <c r="K780" s="29"/>
      <c r="L780" s="29"/>
      <c r="M780" s="29"/>
    </row>
    <row r="781" spans="2:13" x14ac:dyDescent="0.25">
      <c r="B781" s="29"/>
      <c r="C781" s="29"/>
      <c r="D781" s="29"/>
      <c r="E781" s="29"/>
      <c r="F781" s="29"/>
      <c r="G781" s="29"/>
      <c r="H781" s="29"/>
      <c r="I781" s="29"/>
      <c r="J781" s="29"/>
      <c r="K781" s="29"/>
      <c r="L781" s="29"/>
      <c r="M781" s="29"/>
    </row>
    <row r="782" spans="2:13" x14ac:dyDescent="0.25">
      <c r="B782" s="29"/>
      <c r="C782" s="29"/>
      <c r="D782" s="29"/>
      <c r="E782" s="29"/>
      <c r="F782" s="29"/>
      <c r="G782" s="29"/>
      <c r="H782" s="29"/>
      <c r="I782" s="29"/>
      <c r="J782" s="29"/>
      <c r="K782" s="29"/>
      <c r="L782" s="29"/>
      <c r="M782" s="29"/>
    </row>
    <row r="783" spans="2:13" x14ac:dyDescent="0.25">
      <c r="B783" s="29"/>
      <c r="C783" s="29"/>
      <c r="D783" s="29"/>
      <c r="E783" s="29"/>
      <c r="F783" s="29"/>
      <c r="G783" s="29"/>
      <c r="H783" s="29"/>
      <c r="I783" s="29"/>
      <c r="J783" s="29"/>
      <c r="K783" s="29"/>
      <c r="L783" s="29"/>
      <c r="M783" s="29"/>
    </row>
    <row r="784" spans="2:13" x14ac:dyDescent="0.25">
      <c r="B784" s="29"/>
      <c r="C784" s="29"/>
      <c r="D784" s="29"/>
      <c r="E784" s="29"/>
      <c r="F784" s="29"/>
      <c r="G784" s="29"/>
      <c r="H784" s="29"/>
      <c r="I784" s="29"/>
      <c r="J784" s="29"/>
      <c r="K784" s="29"/>
      <c r="L784" s="29"/>
      <c r="M784" s="29"/>
    </row>
    <row r="785" spans="2:13" x14ac:dyDescent="0.25">
      <c r="B785" s="29"/>
      <c r="C785" s="29"/>
      <c r="D785" s="29"/>
      <c r="E785" s="29"/>
      <c r="F785" s="29"/>
      <c r="G785" s="29"/>
      <c r="H785" s="29"/>
      <c r="I785" s="29"/>
      <c r="J785" s="29"/>
      <c r="K785" s="29"/>
      <c r="L785" s="29"/>
      <c r="M785" s="29"/>
    </row>
    <row r="786" spans="2:13" x14ac:dyDescent="0.25">
      <c r="B786" s="29"/>
      <c r="C786" s="29"/>
      <c r="D786" s="29"/>
      <c r="E786" s="29"/>
      <c r="F786" s="29"/>
      <c r="G786" s="29"/>
      <c r="H786" s="29"/>
      <c r="I786" s="29"/>
      <c r="J786" s="29"/>
      <c r="K786" s="29"/>
      <c r="L786" s="29"/>
      <c r="M786" s="29"/>
    </row>
    <row r="787" spans="2:13" x14ac:dyDescent="0.25">
      <c r="B787" s="29"/>
      <c r="C787" s="29"/>
      <c r="D787" s="29"/>
      <c r="E787" s="29"/>
      <c r="F787" s="29"/>
      <c r="G787" s="29"/>
      <c r="H787" s="29"/>
      <c r="I787" s="29"/>
      <c r="J787" s="29"/>
      <c r="K787" s="29"/>
      <c r="L787" s="29"/>
      <c r="M787" s="29"/>
    </row>
    <row r="788" spans="2:13" x14ac:dyDescent="0.25">
      <c r="B788" s="29"/>
      <c r="C788" s="29"/>
      <c r="D788" s="29"/>
      <c r="E788" s="29"/>
      <c r="F788" s="29"/>
      <c r="G788" s="29"/>
      <c r="H788" s="29"/>
      <c r="I788" s="29"/>
      <c r="J788" s="29"/>
      <c r="K788" s="29"/>
      <c r="L788" s="29"/>
      <c r="M788" s="29"/>
    </row>
    <row r="789" spans="2:13" x14ac:dyDescent="0.25">
      <c r="B789" s="29"/>
      <c r="C789" s="29"/>
      <c r="D789" s="29"/>
      <c r="E789" s="29"/>
      <c r="F789" s="29"/>
      <c r="G789" s="29"/>
      <c r="H789" s="29"/>
      <c r="I789" s="29"/>
      <c r="J789" s="29"/>
      <c r="K789" s="29"/>
      <c r="L789" s="29"/>
      <c r="M789" s="29"/>
    </row>
    <row r="790" spans="2:13" x14ac:dyDescent="0.25">
      <c r="B790" s="29"/>
      <c r="C790" s="29"/>
      <c r="D790" s="29"/>
      <c r="E790" s="29"/>
      <c r="F790" s="29"/>
      <c r="G790" s="29"/>
      <c r="H790" s="29"/>
      <c r="I790" s="29"/>
      <c r="J790" s="29"/>
      <c r="K790" s="29"/>
      <c r="L790" s="29"/>
      <c r="M790" s="29"/>
    </row>
    <row r="791" spans="2:13" x14ac:dyDescent="0.25">
      <c r="B791" s="29"/>
      <c r="C791" s="29"/>
      <c r="D791" s="29"/>
      <c r="E791" s="29"/>
      <c r="F791" s="29"/>
      <c r="G791" s="29"/>
      <c r="H791" s="29"/>
      <c r="I791" s="29"/>
      <c r="J791" s="29"/>
      <c r="K791" s="29"/>
      <c r="L791" s="29"/>
      <c r="M791" s="29"/>
    </row>
    <row r="792" spans="2:13" x14ac:dyDescent="0.25">
      <c r="B792" s="29"/>
      <c r="C792" s="29"/>
      <c r="D792" s="29"/>
      <c r="E792" s="29"/>
      <c r="F792" s="29"/>
      <c r="G792" s="29"/>
      <c r="H792" s="29"/>
      <c r="I792" s="29"/>
      <c r="J792" s="29"/>
      <c r="K792" s="29"/>
      <c r="L792" s="29"/>
      <c r="M792" s="29"/>
    </row>
    <row r="793" spans="2:13" x14ac:dyDescent="0.25">
      <c r="B793" s="29"/>
      <c r="C793" s="29"/>
      <c r="D793" s="29"/>
      <c r="E793" s="29"/>
      <c r="F793" s="29"/>
      <c r="G793" s="29"/>
      <c r="H793" s="29"/>
      <c r="I793" s="29"/>
      <c r="J793" s="29"/>
      <c r="K793" s="29"/>
      <c r="L793" s="29"/>
      <c r="M793" s="29"/>
    </row>
    <row r="794" spans="2:13" x14ac:dyDescent="0.25">
      <c r="B794" s="29"/>
      <c r="C794" s="29"/>
      <c r="D794" s="29"/>
      <c r="E794" s="29"/>
      <c r="F794" s="29"/>
      <c r="G794" s="29"/>
      <c r="H794" s="29"/>
      <c r="I794" s="29"/>
      <c r="J794" s="29"/>
      <c r="K794" s="29"/>
      <c r="L794" s="29"/>
      <c r="M794" s="29"/>
    </row>
    <row r="795" spans="2:13" x14ac:dyDescent="0.25">
      <c r="B795" s="29"/>
      <c r="C795" s="29"/>
      <c r="D795" s="29"/>
      <c r="E795" s="29"/>
      <c r="F795" s="29"/>
      <c r="G795" s="29"/>
      <c r="H795" s="29"/>
      <c r="I795" s="29"/>
      <c r="J795" s="29"/>
      <c r="K795" s="29"/>
      <c r="L795" s="29"/>
      <c r="M795" s="29"/>
    </row>
    <row r="796" spans="2:13" x14ac:dyDescent="0.25">
      <c r="B796" s="29"/>
      <c r="C796" s="29"/>
      <c r="D796" s="29"/>
      <c r="E796" s="29"/>
      <c r="F796" s="29"/>
      <c r="G796" s="29"/>
      <c r="H796" s="29"/>
      <c r="I796" s="29"/>
      <c r="J796" s="29"/>
      <c r="K796" s="29"/>
      <c r="L796" s="29"/>
      <c r="M796" s="29"/>
    </row>
    <row r="797" spans="2:13" x14ac:dyDescent="0.25">
      <c r="B797" s="29"/>
      <c r="C797" s="29"/>
      <c r="D797" s="29"/>
      <c r="E797" s="29"/>
      <c r="F797" s="29"/>
      <c r="G797" s="29"/>
      <c r="H797" s="29"/>
      <c r="I797" s="29"/>
      <c r="J797" s="29"/>
      <c r="K797" s="29"/>
      <c r="L797" s="29"/>
      <c r="M797" s="29"/>
    </row>
    <row r="798" spans="2:13" x14ac:dyDescent="0.25">
      <c r="B798" s="29"/>
      <c r="C798" s="29"/>
      <c r="D798" s="29"/>
      <c r="E798" s="29"/>
      <c r="F798" s="29"/>
      <c r="G798" s="29"/>
      <c r="H798" s="29"/>
      <c r="I798" s="29"/>
      <c r="J798" s="29"/>
      <c r="K798" s="29"/>
      <c r="L798" s="29"/>
      <c r="M798" s="29"/>
    </row>
    <row r="799" spans="2:13" x14ac:dyDescent="0.25">
      <c r="B799" s="29"/>
      <c r="C799" s="29"/>
      <c r="D799" s="29"/>
      <c r="E799" s="29"/>
      <c r="F799" s="29"/>
      <c r="G799" s="29"/>
      <c r="H799" s="29"/>
      <c r="I799" s="29"/>
      <c r="J799" s="29"/>
      <c r="K799" s="29"/>
      <c r="L799" s="29"/>
      <c r="M799" s="29"/>
    </row>
    <row r="800" spans="2:13" x14ac:dyDescent="0.25">
      <c r="B800" s="29"/>
      <c r="C800" s="29"/>
      <c r="D800" s="29"/>
      <c r="E800" s="29"/>
      <c r="F800" s="29"/>
      <c r="G800" s="29"/>
      <c r="H800" s="29"/>
      <c r="I800" s="29"/>
      <c r="J800" s="29"/>
      <c r="K800" s="29"/>
      <c r="L800" s="29"/>
      <c r="M800" s="29"/>
    </row>
    <row r="801" spans="2:13" x14ac:dyDescent="0.25">
      <c r="B801" s="29"/>
      <c r="C801" s="29"/>
      <c r="D801" s="29"/>
      <c r="E801" s="29"/>
      <c r="F801" s="29"/>
      <c r="G801" s="29"/>
      <c r="H801" s="29"/>
      <c r="I801" s="29"/>
      <c r="J801" s="29"/>
      <c r="K801" s="29"/>
      <c r="L801" s="29"/>
      <c r="M801" s="29"/>
    </row>
    <row r="802" spans="2:13" x14ac:dyDescent="0.25">
      <c r="B802" s="29"/>
      <c r="C802" s="29"/>
      <c r="D802" s="29"/>
      <c r="E802" s="29"/>
      <c r="F802" s="29"/>
      <c r="G802" s="29"/>
      <c r="H802" s="29"/>
      <c r="I802" s="29"/>
      <c r="J802" s="29"/>
      <c r="K802" s="29"/>
      <c r="L802" s="29"/>
      <c r="M802" s="29"/>
    </row>
    <row r="803" spans="2:13" x14ac:dyDescent="0.25">
      <c r="B803" s="29"/>
      <c r="C803" s="29"/>
      <c r="D803" s="29"/>
      <c r="E803" s="29"/>
      <c r="F803" s="29"/>
      <c r="G803" s="29"/>
      <c r="H803" s="29"/>
      <c r="I803" s="29"/>
      <c r="J803" s="29"/>
      <c r="K803" s="29"/>
      <c r="L803" s="29"/>
      <c r="M803" s="29"/>
    </row>
    <row r="804" spans="2:13" x14ac:dyDescent="0.25">
      <c r="B804" s="29"/>
      <c r="C804" s="29"/>
      <c r="D804" s="29"/>
      <c r="E804" s="29"/>
      <c r="F804" s="29"/>
      <c r="G804" s="29"/>
      <c r="H804" s="29"/>
      <c r="I804" s="29"/>
      <c r="J804" s="29"/>
      <c r="K804" s="29"/>
      <c r="L804" s="29"/>
      <c r="M804" s="29"/>
    </row>
    <row r="805" spans="2:13" x14ac:dyDescent="0.25">
      <c r="B805" s="29"/>
      <c r="C805" s="29"/>
      <c r="D805" s="29"/>
      <c r="E805" s="29"/>
      <c r="F805" s="29"/>
      <c r="G805" s="29"/>
      <c r="H805" s="29"/>
      <c r="I805" s="29"/>
      <c r="J805" s="29"/>
      <c r="K805" s="29"/>
      <c r="L805" s="29"/>
      <c r="M805" s="29"/>
    </row>
    <row r="806" spans="2:13" x14ac:dyDescent="0.25">
      <c r="B806" s="29"/>
      <c r="C806" s="29"/>
      <c r="D806" s="29"/>
      <c r="E806" s="29"/>
      <c r="F806" s="29"/>
      <c r="G806" s="29"/>
      <c r="H806" s="29"/>
      <c r="I806" s="29"/>
      <c r="J806" s="29"/>
      <c r="K806" s="29"/>
      <c r="L806" s="29"/>
      <c r="M806" s="29"/>
    </row>
    <row r="807" spans="2:13" x14ac:dyDescent="0.25">
      <c r="B807" s="29"/>
      <c r="C807" s="29"/>
      <c r="D807" s="29"/>
      <c r="E807" s="29"/>
      <c r="F807" s="29"/>
      <c r="G807" s="29"/>
      <c r="H807" s="29"/>
      <c r="I807" s="29"/>
      <c r="J807" s="29"/>
      <c r="K807" s="29"/>
      <c r="L807" s="29"/>
      <c r="M807" s="29"/>
    </row>
    <row r="808" spans="2:13" x14ac:dyDescent="0.25">
      <c r="B808" s="29"/>
      <c r="C808" s="29"/>
      <c r="D808" s="29"/>
      <c r="E808" s="29"/>
      <c r="F808" s="29"/>
      <c r="G808" s="29"/>
      <c r="H808" s="29"/>
      <c r="I808" s="29"/>
      <c r="J808" s="29"/>
      <c r="K808" s="29"/>
      <c r="L808" s="29"/>
      <c r="M808" s="29"/>
    </row>
    <row r="809" spans="2:13" x14ac:dyDescent="0.25">
      <c r="B809" s="29"/>
      <c r="C809" s="29"/>
      <c r="D809" s="29"/>
      <c r="E809" s="29"/>
      <c r="F809" s="29"/>
      <c r="G809" s="29"/>
      <c r="H809" s="29"/>
      <c r="I809" s="29"/>
      <c r="J809" s="29"/>
      <c r="K809" s="29"/>
      <c r="L809" s="29"/>
      <c r="M809" s="29"/>
    </row>
    <row r="810" spans="2:13" x14ac:dyDescent="0.25">
      <c r="B810" s="29"/>
      <c r="C810" s="29"/>
      <c r="D810" s="29"/>
      <c r="E810" s="29"/>
      <c r="F810" s="29"/>
      <c r="G810" s="29"/>
      <c r="H810" s="29"/>
      <c r="I810" s="29"/>
      <c r="J810" s="29"/>
      <c r="K810" s="29"/>
      <c r="L810" s="29"/>
      <c r="M810" s="29"/>
    </row>
    <row r="811" spans="2:13" x14ac:dyDescent="0.25">
      <c r="B811" s="29"/>
      <c r="C811" s="29"/>
      <c r="D811" s="29"/>
      <c r="E811" s="29"/>
      <c r="F811" s="29"/>
      <c r="G811" s="29"/>
      <c r="H811" s="29"/>
      <c r="I811" s="29"/>
      <c r="J811" s="29"/>
      <c r="K811" s="29"/>
      <c r="L811" s="29"/>
      <c r="M811" s="29"/>
    </row>
    <row r="812" spans="2:13" x14ac:dyDescent="0.25">
      <c r="B812" s="29"/>
      <c r="C812" s="29"/>
      <c r="D812" s="29"/>
      <c r="E812" s="29"/>
      <c r="F812" s="29"/>
      <c r="G812" s="29"/>
      <c r="H812" s="29"/>
      <c r="I812" s="29"/>
      <c r="J812" s="29"/>
      <c r="K812" s="29"/>
      <c r="L812" s="29"/>
      <c r="M812" s="29"/>
    </row>
    <row r="813" spans="2:13" x14ac:dyDescent="0.25">
      <c r="B813" s="29"/>
      <c r="C813" s="29"/>
      <c r="D813" s="29"/>
      <c r="E813" s="29"/>
      <c r="F813" s="29"/>
      <c r="G813" s="29"/>
      <c r="H813" s="29"/>
      <c r="I813" s="29"/>
      <c r="J813" s="29"/>
      <c r="K813" s="29"/>
      <c r="L813" s="29"/>
      <c r="M813" s="29"/>
    </row>
    <row r="814" spans="2:13" x14ac:dyDescent="0.25">
      <c r="B814" s="29"/>
      <c r="C814" s="29"/>
      <c r="D814" s="29"/>
      <c r="E814" s="29"/>
      <c r="F814" s="29"/>
      <c r="G814" s="29"/>
      <c r="H814" s="29"/>
      <c r="I814" s="29"/>
      <c r="J814" s="29"/>
      <c r="K814" s="29"/>
      <c r="L814" s="29"/>
      <c r="M814" s="29"/>
    </row>
    <row r="815" spans="2:13" x14ac:dyDescent="0.25">
      <c r="B815" s="29"/>
      <c r="C815" s="29"/>
      <c r="D815" s="29"/>
      <c r="E815" s="29"/>
      <c r="F815" s="29"/>
      <c r="G815" s="29"/>
      <c r="H815" s="29"/>
      <c r="I815" s="29"/>
      <c r="J815" s="29"/>
      <c r="K815" s="29"/>
      <c r="L815" s="29"/>
      <c r="M815" s="29"/>
    </row>
    <row r="816" spans="2:13" x14ac:dyDescent="0.25">
      <c r="B816" s="29"/>
      <c r="C816" s="29"/>
      <c r="D816" s="29"/>
      <c r="E816" s="29"/>
      <c r="F816" s="29"/>
      <c r="G816" s="29"/>
      <c r="H816" s="29"/>
      <c r="I816" s="29"/>
      <c r="J816" s="29"/>
      <c r="K816" s="29"/>
      <c r="L816" s="29"/>
      <c r="M816" s="29"/>
    </row>
    <row r="817" spans="2:13" x14ac:dyDescent="0.25">
      <c r="B817" s="29"/>
      <c r="C817" s="29"/>
      <c r="D817" s="29"/>
      <c r="E817" s="29"/>
      <c r="F817" s="29"/>
      <c r="G817" s="29"/>
      <c r="H817" s="29"/>
      <c r="I817" s="29"/>
      <c r="J817" s="29"/>
      <c r="K817" s="29"/>
      <c r="L817" s="29"/>
      <c r="M817" s="29"/>
    </row>
    <row r="818" spans="2:13" x14ac:dyDescent="0.25">
      <c r="B818" s="29"/>
      <c r="C818" s="29"/>
      <c r="D818" s="29"/>
      <c r="E818" s="29"/>
      <c r="F818" s="29"/>
      <c r="G818" s="29"/>
      <c r="H818" s="29"/>
      <c r="I818" s="29"/>
      <c r="J818" s="29"/>
      <c r="K818" s="29"/>
      <c r="L818" s="29"/>
      <c r="M818" s="29"/>
    </row>
    <row r="819" spans="2:13" x14ac:dyDescent="0.25">
      <c r="B819" s="29"/>
      <c r="C819" s="29"/>
      <c r="D819" s="29"/>
      <c r="E819" s="29"/>
      <c r="F819" s="29"/>
      <c r="G819" s="29"/>
      <c r="H819" s="29"/>
      <c r="I819" s="29"/>
      <c r="J819" s="29"/>
      <c r="K819" s="29"/>
      <c r="L819" s="29"/>
      <c r="M819" s="29"/>
    </row>
    <row r="820" spans="2:13" x14ac:dyDescent="0.25">
      <c r="B820" s="29"/>
      <c r="C820" s="29"/>
      <c r="D820" s="29"/>
      <c r="E820" s="29"/>
      <c r="F820" s="29"/>
      <c r="G820" s="29"/>
      <c r="H820" s="29"/>
      <c r="I820" s="29"/>
      <c r="J820" s="29"/>
      <c r="K820" s="29"/>
      <c r="L820" s="29"/>
      <c r="M820" s="29"/>
    </row>
    <row r="821" spans="2:13" x14ac:dyDescent="0.25">
      <c r="B821" s="29"/>
      <c r="C821" s="29"/>
      <c r="D821" s="29"/>
      <c r="E821" s="29"/>
      <c r="F821" s="29"/>
      <c r="G821" s="29"/>
      <c r="H821" s="29"/>
      <c r="I821" s="29"/>
      <c r="J821" s="29"/>
      <c r="K821" s="29"/>
      <c r="L821" s="29"/>
      <c r="M821" s="29"/>
    </row>
    <row r="822" spans="2:13" x14ac:dyDescent="0.25">
      <c r="B822" s="29"/>
      <c r="C822" s="29"/>
      <c r="D822" s="29"/>
      <c r="E822" s="29"/>
      <c r="F822" s="29"/>
      <c r="G822" s="29"/>
      <c r="H822" s="29"/>
      <c r="I822" s="29"/>
      <c r="J822" s="29"/>
      <c r="K822" s="29"/>
      <c r="L822" s="29"/>
      <c r="M822" s="29"/>
    </row>
    <row r="823" spans="2:13" x14ac:dyDescent="0.25">
      <c r="B823" s="29"/>
      <c r="C823" s="29"/>
      <c r="D823" s="29"/>
      <c r="E823" s="29"/>
      <c r="F823" s="29"/>
      <c r="G823" s="29"/>
      <c r="H823" s="29"/>
      <c r="I823" s="29"/>
      <c r="J823" s="29"/>
      <c r="K823" s="29"/>
      <c r="L823" s="29"/>
      <c r="M823" s="29"/>
    </row>
    <row r="824" spans="2:13" x14ac:dyDescent="0.25">
      <c r="B824" s="29"/>
      <c r="C824" s="29"/>
      <c r="D824" s="29"/>
      <c r="E824" s="29"/>
      <c r="F824" s="29"/>
      <c r="G824" s="29"/>
      <c r="H824" s="29"/>
      <c r="I824" s="29"/>
      <c r="J824" s="29"/>
      <c r="K824" s="29"/>
      <c r="L824" s="29"/>
      <c r="M824" s="29"/>
    </row>
    <row r="825" spans="2:13" x14ac:dyDescent="0.25">
      <c r="B825" s="29"/>
      <c r="C825" s="29"/>
      <c r="D825" s="29"/>
      <c r="E825" s="29"/>
      <c r="F825" s="29"/>
      <c r="G825" s="29"/>
      <c r="H825" s="29"/>
      <c r="I825" s="29"/>
      <c r="J825" s="29"/>
      <c r="K825" s="29"/>
      <c r="L825" s="29"/>
      <c r="M825" s="29"/>
    </row>
    <row r="826" spans="2:13" x14ac:dyDescent="0.25">
      <c r="B826" s="29"/>
      <c r="C826" s="29"/>
      <c r="D826" s="29"/>
      <c r="E826" s="29"/>
      <c r="F826" s="29"/>
      <c r="G826" s="29"/>
      <c r="H826" s="29"/>
      <c r="I826" s="29"/>
      <c r="J826" s="29"/>
      <c r="K826" s="29"/>
      <c r="L826" s="29"/>
      <c r="M826" s="29"/>
    </row>
    <row r="827" spans="2:13" x14ac:dyDescent="0.25">
      <c r="B827" s="29"/>
      <c r="C827" s="29"/>
      <c r="D827" s="29"/>
      <c r="E827" s="29"/>
      <c r="F827" s="29"/>
      <c r="G827" s="29"/>
      <c r="H827" s="29"/>
      <c r="I827" s="29"/>
      <c r="J827" s="29"/>
      <c r="K827" s="29"/>
      <c r="L827" s="29"/>
      <c r="M827" s="29"/>
    </row>
    <row r="828" spans="2:13" x14ac:dyDescent="0.25">
      <c r="B828" s="29"/>
      <c r="C828" s="29"/>
      <c r="D828" s="29"/>
      <c r="E828" s="29"/>
      <c r="F828" s="29"/>
      <c r="G828" s="29"/>
      <c r="H828" s="29"/>
      <c r="I828" s="29"/>
      <c r="J828" s="29"/>
      <c r="K828" s="29"/>
      <c r="L828" s="29"/>
      <c r="M828" s="29"/>
    </row>
    <row r="829" spans="2:13" x14ac:dyDescent="0.25">
      <c r="B829" s="29"/>
      <c r="C829" s="29"/>
      <c r="D829" s="29"/>
      <c r="E829" s="29"/>
      <c r="F829" s="29"/>
      <c r="G829" s="29"/>
      <c r="H829" s="29"/>
      <c r="I829" s="29"/>
      <c r="J829" s="29"/>
      <c r="K829" s="29"/>
      <c r="L829" s="29"/>
      <c r="M829" s="29"/>
    </row>
    <row r="830" spans="2:13" x14ac:dyDescent="0.25">
      <c r="B830" s="29"/>
      <c r="C830" s="29"/>
      <c r="D830" s="29"/>
      <c r="E830" s="29"/>
      <c r="F830" s="29"/>
      <c r="G830" s="29"/>
      <c r="H830" s="29"/>
      <c r="I830" s="29"/>
      <c r="J830" s="29"/>
      <c r="K830" s="29"/>
      <c r="L830" s="29"/>
      <c r="M830" s="29"/>
    </row>
    <row r="831" spans="2:13" x14ac:dyDescent="0.25">
      <c r="B831" s="29"/>
      <c r="C831" s="29"/>
      <c r="D831" s="29"/>
      <c r="E831" s="29"/>
      <c r="F831" s="29"/>
      <c r="G831" s="29"/>
      <c r="H831" s="29"/>
      <c r="I831" s="29"/>
      <c r="J831" s="29"/>
      <c r="K831" s="29"/>
      <c r="L831" s="29"/>
      <c r="M831" s="29"/>
    </row>
    <row r="832" spans="2:13" x14ac:dyDescent="0.25">
      <c r="B832" s="29"/>
      <c r="C832" s="29"/>
      <c r="D832" s="29"/>
      <c r="E832" s="29"/>
      <c r="F832" s="29"/>
      <c r="G832" s="29"/>
      <c r="H832" s="29"/>
      <c r="I832" s="29"/>
      <c r="J832" s="29"/>
      <c r="K832" s="29"/>
      <c r="L832" s="29"/>
      <c r="M832" s="29"/>
    </row>
    <row r="833" spans="2:13" x14ac:dyDescent="0.25">
      <c r="B833" s="29"/>
      <c r="C833" s="29"/>
      <c r="D833" s="29"/>
      <c r="E833" s="29"/>
      <c r="F833" s="29"/>
      <c r="G833" s="29"/>
      <c r="H833" s="29"/>
      <c r="I833" s="29"/>
      <c r="J833" s="29"/>
      <c r="K833" s="29"/>
      <c r="L833" s="29"/>
      <c r="M833" s="29"/>
    </row>
    <row r="834" spans="2:13" x14ac:dyDescent="0.25">
      <c r="B834" s="29"/>
      <c r="C834" s="29"/>
      <c r="D834" s="29"/>
      <c r="E834" s="29"/>
      <c r="F834" s="29"/>
      <c r="G834" s="29"/>
      <c r="H834" s="29"/>
      <c r="I834" s="29"/>
      <c r="J834" s="29"/>
      <c r="K834" s="29"/>
      <c r="L834" s="29"/>
      <c r="M834" s="29"/>
    </row>
    <row r="835" spans="2:13" x14ac:dyDescent="0.25">
      <c r="B835" s="29"/>
      <c r="C835" s="29"/>
      <c r="D835" s="29"/>
      <c r="E835" s="29"/>
      <c r="F835" s="29"/>
      <c r="G835" s="29"/>
      <c r="H835" s="29"/>
      <c r="I835" s="29"/>
      <c r="J835" s="29"/>
      <c r="K835" s="29"/>
      <c r="L835" s="29"/>
      <c r="M835" s="29"/>
    </row>
    <row r="836" spans="2:13" x14ac:dyDescent="0.25">
      <c r="B836" s="29"/>
      <c r="C836" s="29"/>
      <c r="D836" s="29"/>
      <c r="E836" s="29"/>
      <c r="F836" s="29"/>
      <c r="G836" s="29"/>
      <c r="H836" s="29"/>
      <c r="I836" s="29"/>
      <c r="J836" s="29"/>
      <c r="K836" s="29"/>
      <c r="L836" s="29"/>
      <c r="M836" s="29"/>
    </row>
    <row r="837" spans="2:13" x14ac:dyDescent="0.25">
      <c r="B837" s="29"/>
      <c r="C837" s="29"/>
      <c r="D837" s="29"/>
      <c r="E837" s="29"/>
      <c r="F837" s="29"/>
      <c r="G837" s="29"/>
      <c r="H837" s="29"/>
      <c r="I837" s="29"/>
      <c r="J837" s="29"/>
      <c r="K837" s="29"/>
      <c r="L837" s="29"/>
      <c r="M837" s="29"/>
    </row>
    <row r="838" spans="2:13" x14ac:dyDescent="0.25">
      <c r="B838" s="29"/>
      <c r="C838" s="29"/>
      <c r="D838" s="29"/>
      <c r="E838" s="29"/>
      <c r="F838" s="29"/>
      <c r="G838" s="29"/>
      <c r="H838" s="29"/>
      <c r="I838" s="29"/>
      <c r="J838" s="29"/>
      <c r="K838" s="29"/>
      <c r="L838" s="29"/>
      <c r="M838" s="29"/>
    </row>
    <row r="839" spans="2:13" x14ac:dyDescent="0.25">
      <c r="B839" s="29"/>
      <c r="C839" s="29"/>
      <c r="D839" s="29"/>
      <c r="E839" s="29"/>
      <c r="F839" s="29"/>
      <c r="G839" s="29"/>
      <c r="H839" s="29"/>
      <c r="I839" s="29"/>
      <c r="J839" s="29"/>
      <c r="K839" s="29"/>
      <c r="L839" s="29"/>
      <c r="M839" s="29"/>
    </row>
    <row r="840" spans="2:13" x14ac:dyDescent="0.25">
      <c r="B840" s="29"/>
      <c r="C840" s="29"/>
      <c r="D840" s="29"/>
      <c r="E840" s="29"/>
      <c r="F840" s="29"/>
      <c r="G840" s="29"/>
      <c r="H840" s="29"/>
      <c r="I840" s="29"/>
      <c r="J840" s="29"/>
      <c r="K840" s="29"/>
      <c r="L840" s="29"/>
      <c r="M840" s="29"/>
    </row>
    <row r="841" spans="2:13" x14ac:dyDescent="0.25">
      <c r="B841" s="29"/>
      <c r="C841" s="29"/>
      <c r="D841" s="29"/>
      <c r="E841" s="29"/>
      <c r="F841" s="29"/>
      <c r="G841" s="29"/>
      <c r="H841" s="29"/>
      <c r="I841" s="29"/>
      <c r="J841" s="29"/>
      <c r="K841" s="29"/>
      <c r="L841" s="29"/>
      <c r="M841" s="29"/>
    </row>
    <row r="842" spans="2:13" x14ac:dyDescent="0.25">
      <c r="B842" s="29"/>
      <c r="C842" s="29"/>
      <c r="D842" s="29"/>
      <c r="E842" s="29"/>
      <c r="F842" s="29"/>
      <c r="G842" s="29"/>
      <c r="H842" s="29"/>
      <c r="I842" s="29"/>
      <c r="J842" s="29"/>
      <c r="K842" s="29"/>
      <c r="L842" s="29"/>
      <c r="M842" s="29"/>
    </row>
    <row r="843" spans="2:13" x14ac:dyDescent="0.25">
      <c r="B843" s="29"/>
      <c r="C843" s="29"/>
      <c r="D843" s="29"/>
      <c r="E843" s="29"/>
      <c r="F843" s="29"/>
      <c r="G843" s="29"/>
      <c r="H843" s="29"/>
      <c r="I843" s="29"/>
      <c r="J843" s="29"/>
      <c r="K843" s="29"/>
      <c r="L843" s="29"/>
      <c r="M843" s="29"/>
    </row>
    <row r="844" spans="2:13" x14ac:dyDescent="0.25">
      <c r="B844" s="29"/>
      <c r="C844" s="29"/>
      <c r="D844" s="29"/>
      <c r="E844" s="29"/>
      <c r="F844" s="29"/>
      <c r="G844" s="29"/>
      <c r="H844" s="29"/>
      <c r="I844" s="29"/>
      <c r="J844" s="29"/>
      <c r="K844" s="29"/>
      <c r="L844" s="29"/>
      <c r="M844" s="29"/>
    </row>
    <row r="845" spans="2:13" x14ac:dyDescent="0.25">
      <c r="B845" s="29"/>
      <c r="C845" s="29"/>
      <c r="D845" s="29"/>
      <c r="E845" s="29"/>
      <c r="F845" s="29"/>
      <c r="G845" s="29"/>
      <c r="H845" s="29"/>
      <c r="I845" s="29"/>
      <c r="J845" s="29"/>
      <c r="K845" s="29"/>
      <c r="L845" s="29"/>
      <c r="M845" s="29"/>
    </row>
    <row r="846" spans="2:13" x14ac:dyDescent="0.25">
      <c r="B846" s="29"/>
      <c r="C846" s="29"/>
      <c r="D846" s="29"/>
      <c r="E846" s="29"/>
      <c r="F846" s="29"/>
      <c r="G846" s="29"/>
      <c r="H846" s="29"/>
      <c r="I846" s="29"/>
      <c r="J846" s="29"/>
      <c r="K846" s="29"/>
      <c r="L846" s="29"/>
      <c r="M846" s="29"/>
    </row>
    <row r="847" spans="2:13" x14ac:dyDescent="0.25">
      <c r="B847" s="29"/>
      <c r="C847" s="29"/>
      <c r="D847" s="29"/>
      <c r="E847" s="29"/>
      <c r="F847" s="29"/>
      <c r="G847" s="29"/>
      <c r="H847" s="29"/>
      <c r="I847" s="29"/>
      <c r="J847" s="29"/>
      <c r="K847" s="29"/>
      <c r="L847" s="29"/>
      <c r="M847" s="29"/>
    </row>
    <row r="848" spans="2:13" x14ac:dyDescent="0.25">
      <c r="B848" s="29"/>
      <c r="C848" s="29"/>
      <c r="D848" s="29"/>
      <c r="E848" s="29"/>
      <c r="F848" s="29"/>
      <c r="G848" s="29"/>
      <c r="H848" s="29"/>
      <c r="I848" s="29"/>
      <c r="J848" s="29"/>
      <c r="K848" s="29"/>
      <c r="L848" s="29"/>
      <c r="M848" s="29"/>
    </row>
    <row r="849" spans="2:13" x14ac:dyDescent="0.25">
      <c r="B849" s="29"/>
      <c r="C849" s="29"/>
      <c r="D849" s="29"/>
      <c r="E849" s="29"/>
      <c r="F849" s="29"/>
      <c r="G849" s="29"/>
      <c r="H849" s="29"/>
      <c r="I849" s="29"/>
      <c r="J849" s="29"/>
      <c r="K849" s="29"/>
      <c r="L849" s="29"/>
      <c r="M849" s="29"/>
    </row>
    <row r="850" spans="2:13" x14ac:dyDescent="0.25">
      <c r="B850" s="29"/>
      <c r="C850" s="29"/>
      <c r="D850" s="29"/>
      <c r="E850" s="29"/>
      <c r="F850" s="29"/>
      <c r="G850" s="29"/>
      <c r="H850" s="29"/>
      <c r="I850" s="29"/>
      <c r="J850" s="29"/>
      <c r="K850" s="29"/>
      <c r="L850" s="29"/>
      <c r="M850" s="29"/>
    </row>
    <row r="851" spans="2:13" x14ac:dyDescent="0.25">
      <c r="B851" s="29"/>
      <c r="C851" s="29"/>
      <c r="D851" s="29"/>
      <c r="E851" s="29"/>
      <c r="F851" s="29"/>
      <c r="G851" s="29"/>
      <c r="H851" s="29"/>
      <c r="I851" s="29"/>
      <c r="J851" s="29"/>
      <c r="K851" s="29"/>
      <c r="L851" s="29"/>
      <c r="M851" s="29"/>
    </row>
    <row r="852" spans="2:13" x14ac:dyDescent="0.25">
      <c r="B852" s="29"/>
      <c r="C852" s="29"/>
      <c r="D852" s="29"/>
      <c r="E852" s="29"/>
      <c r="F852" s="29"/>
      <c r="G852" s="29"/>
      <c r="H852" s="29"/>
      <c r="I852" s="29"/>
      <c r="J852" s="29"/>
      <c r="K852" s="29"/>
      <c r="L852" s="29"/>
      <c r="M852" s="29"/>
    </row>
    <row r="853" spans="2:13" x14ac:dyDescent="0.25">
      <c r="B853" s="29"/>
      <c r="C853" s="29"/>
      <c r="D853" s="29"/>
      <c r="E853" s="29"/>
      <c r="F853" s="29"/>
      <c r="G853" s="29"/>
      <c r="H853" s="29"/>
      <c r="I853" s="29"/>
      <c r="J853" s="29"/>
      <c r="K853" s="29"/>
      <c r="L853" s="29"/>
      <c r="M853" s="29"/>
    </row>
    <row r="854" spans="2:13" x14ac:dyDescent="0.25">
      <c r="B854" s="29"/>
      <c r="C854" s="29"/>
      <c r="D854" s="29"/>
      <c r="E854" s="29"/>
      <c r="F854" s="29"/>
      <c r="G854" s="29"/>
      <c r="H854" s="29"/>
      <c r="I854" s="29"/>
      <c r="J854" s="29"/>
      <c r="K854" s="29"/>
      <c r="L854" s="29"/>
      <c r="M854" s="29"/>
    </row>
    <row r="855" spans="2:13" x14ac:dyDescent="0.25">
      <c r="B855" s="29"/>
      <c r="C855" s="29"/>
      <c r="D855" s="29"/>
      <c r="E855" s="29"/>
      <c r="F855" s="29"/>
      <c r="G855" s="29"/>
      <c r="H855" s="29"/>
      <c r="I855" s="29"/>
      <c r="J855" s="29"/>
      <c r="K855" s="29"/>
      <c r="L855" s="29"/>
      <c r="M855" s="29"/>
    </row>
    <row r="856" spans="2:13" x14ac:dyDescent="0.25">
      <c r="B856" s="29"/>
      <c r="C856" s="29"/>
      <c r="D856" s="29"/>
      <c r="E856" s="29"/>
      <c r="F856" s="29"/>
      <c r="G856" s="29"/>
      <c r="H856" s="29"/>
      <c r="I856" s="29"/>
      <c r="J856" s="29"/>
      <c r="K856" s="29"/>
      <c r="L856" s="29"/>
      <c r="M856" s="29"/>
    </row>
    <row r="857" spans="2:13" x14ac:dyDescent="0.25">
      <c r="B857" s="29"/>
      <c r="C857" s="29"/>
      <c r="D857" s="29"/>
      <c r="E857" s="29"/>
      <c r="F857" s="29"/>
      <c r="G857" s="29"/>
      <c r="H857" s="29"/>
      <c r="I857" s="29"/>
      <c r="J857" s="29"/>
      <c r="K857" s="29"/>
      <c r="L857" s="29"/>
      <c r="M857" s="29"/>
    </row>
    <row r="858" spans="2:13" x14ac:dyDescent="0.25">
      <c r="B858" s="29"/>
      <c r="C858" s="29"/>
      <c r="D858" s="29"/>
      <c r="E858" s="29"/>
      <c r="F858" s="29"/>
      <c r="G858" s="29"/>
      <c r="H858" s="29"/>
      <c r="I858" s="29"/>
      <c r="J858" s="29"/>
      <c r="K858" s="29"/>
      <c r="L858" s="29"/>
      <c r="M858" s="29"/>
    </row>
    <row r="859" spans="2:13" x14ac:dyDescent="0.25">
      <c r="B859" s="29"/>
      <c r="C859" s="29"/>
      <c r="D859" s="29"/>
      <c r="E859" s="29"/>
      <c r="F859" s="29"/>
      <c r="G859" s="29"/>
      <c r="H859" s="29"/>
      <c r="I859" s="29"/>
      <c r="J859" s="29"/>
      <c r="K859" s="29"/>
      <c r="L859" s="29"/>
      <c r="M859" s="29"/>
    </row>
    <row r="860" spans="2:13" x14ac:dyDescent="0.25">
      <c r="B860" s="29"/>
      <c r="C860" s="29"/>
      <c r="D860" s="29"/>
      <c r="E860" s="29"/>
      <c r="F860" s="29"/>
      <c r="G860" s="29"/>
      <c r="H860" s="29"/>
      <c r="I860" s="29"/>
      <c r="J860" s="29"/>
      <c r="K860" s="29"/>
      <c r="L860" s="29"/>
      <c r="M860" s="29"/>
    </row>
    <row r="861" spans="2:13" x14ac:dyDescent="0.25">
      <c r="B861" s="29"/>
      <c r="C861" s="29"/>
      <c r="D861" s="29"/>
      <c r="E861" s="29"/>
      <c r="F861" s="29"/>
      <c r="G861" s="29"/>
      <c r="H861" s="29"/>
      <c r="I861" s="29"/>
      <c r="J861" s="29"/>
      <c r="K861" s="29"/>
      <c r="L861" s="29"/>
      <c r="M861" s="29"/>
    </row>
    <row r="862" spans="2:13" x14ac:dyDescent="0.25">
      <c r="B862" s="29"/>
      <c r="C862" s="29"/>
      <c r="D862" s="29"/>
      <c r="E862" s="29"/>
      <c r="F862" s="29"/>
      <c r="G862" s="29"/>
      <c r="H862" s="29"/>
      <c r="I862" s="29"/>
      <c r="J862" s="29"/>
      <c r="K862" s="29"/>
      <c r="L862" s="29"/>
      <c r="M862" s="29"/>
    </row>
    <row r="863" spans="2:13" x14ac:dyDescent="0.25">
      <c r="B863" s="29"/>
      <c r="C863" s="29"/>
      <c r="D863" s="29"/>
      <c r="E863" s="29"/>
      <c r="F863" s="29"/>
      <c r="G863" s="29"/>
      <c r="H863" s="29"/>
      <c r="I863" s="29"/>
      <c r="J863" s="29"/>
      <c r="K863" s="29"/>
      <c r="L863" s="29"/>
      <c r="M863" s="29"/>
    </row>
    <row r="864" spans="2:13" x14ac:dyDescent="0.25">
      <c r="B864" s="29"/>
      <c r="C864" s="29"/>
      <c r="D864" s="29"/>
      <c r="E864" s="29"/>
      <c r="F864" s="29"/>
      <c r="G864" s="29"/>
      <c r="H864" s="29"/>
      <c r="I864" s="29"/>
      <c r="J864" s="29"/>
      <c r="K864" s="29"/>
      <c r="L864" s="29"/>
      <c r="M864" s="29"/>
    </row>
    <row r="865" spans="2:13" x14ac:dyDescent="0.25">
      <c r="B865" s="29"/>
      <c r="C865" s="29"/>
      <c r="D865" s="29"/>
      <c r="E865" s="29"/>
      <c r="F865" s="29"/>
      <c r="G865" s="29"/>
      <c r="H865" s="29"/>
      <c r="I865" s="29"/>
      <c r="J865" s="29"/>
      <c r="K865" s="29"/>
      <c r="L865" s="29"/>
      <c r="M865" s="29"/>
    </row>
    <row r="866" spans="2:13" x14ac:dyDescent="0.25">
      <c r="B866" s="29"/>
      <c r="C866" s="29"/>
      <c r="D866" s="29"/>
      <c r="E866" s="29"/>
      <c r="F866" s="29"/>
      <c r="G866" s="29"/>
      <c r="H866" s="29"/>
      <c r="I866" s="29"/>
      <c r="J866" s="29"/>
      <c r="K866" s="29"/>
      <c r="L866" s="29"/>
      <c r="M866" s="29"/>
    </row>
    <row r="867" spans="2:13" x14ac:dyDescent="0.25">
      <c r="B867" s="29"/>
      <c r="C867" s="29"/>
      <c r="D867" s="29"/>
      <c r="E867" s="29"/>
      <c r="F867" s="29"/>
      <c r="G867" s="29"/>
      <c r="H867" s="29"/>
      <c r="I867" s="29"/>
      <c r="J867" s="29"/>
      <c r="K867" s="29"/>
      <c r="L867" s="29"/>
      <c r="M867" s="29"/>
    </row>
    <row r="868" spans="2:13" x14ac:dyDescent="0.25">
      <c r="B868" s="29"/>
      <c r="C868" s="29"/>
      <c r="D868" s="29"/>
      <c r="E868" s="29"/>
      <c r="F868" s="29"/>
      <c r="G868" s="29"/>
      <c r="H868" s="29"/>
      <c r="I868" s="29"/>
      <c r="J868" s="29"/>
      <c r="K868" s="29"/>
      <c r="L868" s="29"/>
      <c r="M868" s="29"/>
    </row>
    <row r="869" spans="2:13" x14ac:dyDescent="0.25">
      <c r="B869" s="29"/>
      <c r="C869" s="29"/>
      <c r="D869" s="29"/>
      <c r="E869" s="29"/>
      <c r="F869" s="29"/>
      <c r="G869" s="29"/>
      <c r="H869" s="29"/>
      <c r="I869" s="29"/>
      <c r="J869" s="29"/>
      <c r="K869" s="29"/>
      <c r="L869" s="29"/>
      <c r="M869" s="29"/>
    </row>
    <row r="870" spans="2:13" x14ac:dyDescent="0.25">
      <c r="B870" s="29"/>
      <c r="C870" s="29"/>
      <c r="D870" s="29"/>
      <c r="E870" s="29"/>
      <c r="F870" s="29"/>
      <c r="G870" s="29"/>
      <c r="H870" s="29"/>
      <c r="I870" s="29"/>
      <c r="J870" s="29"/>
      <c r="K870" s="29"/>
      <c r="L870" s="29"/>
      <c r="M870" s="29"/>
    </row>
    <row r="871" spans="2:13" x14ac:dyDescent="0.25">
      <c r="B871" s="29"/>
      <c r="C871" s="29"/>
      <c r="D871" s="29"/>
      <c r="E871" s="29"/>
      <c r="F871" s="29"/>
      <c r="G871" s="29"/>
      <c r="H871" s="29"/>
      <c r="I871" s="29"/>
      <c r="J871" s="29"/>
      <c r="K871" s="29"/>
      <c r="L871" s="29"/>
      <c r="M871" s="29"/>
    </row>
    <row r="872" spans="2:13" x14ac:dyDescent="0.25">
      <c r="B872" s="29"/>
      <c r="C872" s="29"/>
      <c r="D872" s="29"/>
      <c r="E872" s="29"/>
      <c r="F872" s="29"/>
      <c r="G872" s="29"/>
      <c r="H872" s="29"/>
      <c r="I872" s="29"/>
      <c r="J872" s="29"/>
      <c r="K872" s="29"/>
      <c r="L872" s="29"/>
      <c r="M872" s="29"/>
    </row>
    <row r="873" spans="2:13" x14ac:dyDescent="0.25">
      <c r="B873" s="29"/>
      <c r="C873" s="29"/>
      <c r="D873" s="29"/>
      <c r="E873" s="29"/>
      <c r="F873" s="29"/>
      <c r="G873" s="29"/>
      <c r="H873" s="29"/>
      <c r="I873" s="29"/>
      <c r="J873" s="29"/>
      <c r="K873" s="29"/>
      <c r="L873" s="29"/>
      <c r="M873" s="29"/>
    </row>
    <row r="874" spans="2:13" x14ac:dyDescent="0.25">
      <c r="B874" s="29"/>
      <c r="C874" s="29"/>
      <c r="D874" s="29"/>
      <c r="E874" s="29"/>
      <c r="F874" s="29"/>
      <c r="G874" s="29"/>
      <c r="H874" s="29"/>
      <c r="I874" s="29"/>
      <c r="J874" s="29"/>
      <c r="K874" s="29"/>
      <c r="L874" s="29"/>
      <c r="M874" s="29"/>
    </row>
    <row r="875" spans="2:13" x14ac:dyDescent="0.25">
      <c r="B875" s="29"/>
      <c r="C875" s="29"/>
      <c r="D875" s="29"/>
      <c r="E875" s="29"/>
      <c r="F875" s="29"/>
      <c r="G875" s="29"/>
      <c r="H875" s="29"/>
      <c r="I875" s="29"/>
      <c r="J875" s="29"/>
      <c r="K875" s="29"/>
      <c r="L875" s="29"/>
      <c r="M875" s="29"/>
    </row>
    <row r="876" spans="2:13" x14ac:dyDescent="0.25">
      <c r="B876" s="29"/>
      <c r="C876" s="29"/>
      <c r="D876" s="29"/>
      <c r="E876" s="29"/>
      <c r="F876" s="29"/>
      <c r="G876" s="29"/>
      <c r="H876" s="29"/>
      <c r="I876" s="29"/>
      <c r="J876" s="29"/>
      <c r="K876" s="29"/>
      <c r="L876" s="29"/>
      <c r="M876" s="29"/>
    </row>
    <row r="877" spans="2:13" x14ac:dyDescent="0.25">
      <c r="B877" s="29"/>
      <c r="C877" s="29"/>
      <c r="D877" s="29"/>
      <c r="E877" s="29"/>
      <c r="F877" s="29"/>
      <c r="G877" s="29"/>
      <c r="H877" s="29"/>
      <c r="I877" s="29"/>
      <c r="J877" s="29"/>
      <c r="K877" s="29"/>
      <c r="L877" s="29"/>
      <c r="M877" s="29"/>
    </row>
    <row r="878" spans="2:13" x14ac:dyDescent="0.25">
      <c r="B878" s="29"/>
      <c r="C878" s="29"/>
      <c r="D878" s="29"/>
      <c r="E878" s="29"/>
      <c r="F878" s="29"/>
      <c r="G878" s="29"/>
      <c r="H878" s="29"/>
      <c r="I878" s="29"/>
      <c r="J878" s="29"/>
      <c r="K878" s="29"/>
      <c r="L878" s="29"/>
      <c r="M878" s="29"/>
    </row>
    <row r="879" spans="2:13" x14ac:dyDescent="0.25">
      <c r="B879" s="29"/>
      <c r="C879" s="29"/>
      <c r="D879" s="29"/>
      <c r="E879" s="29"/>
      <c r="F879" s="29"/>
      <c r="G879" s="29"/>
      <c r="H879" s="29"/>
      <c r="I879" s="29"/>
      <c r="J879" s="29"/>
      <c r="K879" s="29"/>
      <c r="L879" s="29"/>
      <c r="M879" s="29"/>
    </row>
    <row r="880" spans="2:13" x14ac:dyDescent="0.25">
      <c r="B880" s="29"/>
      <c r="C880" s="29"/>
      <c r="D880" s="29"/>
      <c r="E880" s="29"/>
      <c r="F880" s="29"/>
      <c r="G880" s="29"/>
      <c r="H880" s="29"/>
      <c r="I880" s="29"/>
      <c r="J880" s="29"/>
      <c r="K880" s="29"/>
      <c r="L880" s="29"/>
      <c r="M880" s="29"/>
    </row>
    <row r="881" spans="2:13" x14ac:dyDescent="0.25">
      <c r="B881" s="29"/>
      <c r="C881" s="29"/>
      <c r="D881" s="29"/>
      <c r="E881" s="29"/>
      <c r="F881" s="29"/>
      <c r="G881" s="29"/>
      <c r="H881" s="29"/>
      <c r="I881" s="29"/>
      <c r="J881" s="29"/>
      <c r="K881" s="29"/>
      <c r="L881" s="29"/>
      <c r="M881" s="29"/>
    </row>
    <row r="882" spans="2:13" x14ac:dyDescent="0.25">
      <c r="B882" s="29"/>
      <c r="C882" s="29"/>
      <c r="D882" s="29"/>
      <c r="E882" s="29"/>
      <c r="F882" s="29"/>
      <c r="G882" s="29"/>
      <c r="H882" s="29"/>
      <c r="I882" s="29"/>
      <c r="J882" s="29"/>
      <c r="K882" s="29"/>
      <c r="L882" s="29"/>
      <c r="M882" s="29"/>
    </row>
    <row r="883" spans="2:13" x14ac:dyDescent="0.25">
      <c r="B883" s="29"/>
      <c r="C883" s="29"/>
      <c r="D883" s="29"/>
      <c r="E883" s="29"/>
      <c r="F883" s="29"/>
      <c r="G883" s="29"/>
      <c r="H883" s="29"/>
      <c r="I883" s="29"/>
      <c r="J883" s="29"/>
      <c r="K883" s="29"/>
      <c r="L883" s="29"/>
      <c r="M883" s="29"/>
    </row>
    <row r="884" spans="2:13" x14ac:dyDescent="0.25">
      <c r="B884" s="29"/>
      <c r="C884" s="29"/>
      <c r="D884" s="29"/>
      <c r="E884" s="29"/>
      <c r="F884" s="29"/>
      <c r="G884" s="29"/>
      <c r="H884" s="29"/>
      <c r="I884" s="29"/>
      <c r="J884" s="29"/>
      <c r="K884" s="29"/>
      <c r="L884" s="29"/>
      <c r="M884" s="29"/>
    </row>
    <row r="885" spans="2:13" x14ac:dyDescent="0.25">
      <c r="B885" s="29"/>
      <c r="C885" s="29"/>
      <c r="D885" s="29"/>
      <c r="E885" s="29"/>
      <c r="F885" s="29"/>
      <c r="G885" s="29"/>
      <c r="H885" s="29"/>
      <c r="I885" s="29"/>
      <c r="J885" s="29"/>
      <c r="K885" s="29"/>
      <c r="L885" s="29"/>
      <c r="M885" s="29"/>
    </row>
    <row r="886" spans="2:13" x14ac:dyDescent="0.25">
      <c r="B886" s="29"/>
      <c r="C886" s="29"/>
      <c r="D886" s="29"/>
      <c r="E886" s="29"/>
      <c r="F886" s="29"/>
      <c r="G886" s="29"/>
      <c r="H886" s="29"/>
      <c r="I886" s="29"/>
      <c r="J886" s="29"/>
      <c r="K886" s="29"/>
      <c r="L886" s="29"/>
      <c r="M886" s="29"/>
    </row>
    <row r="887" spans="2:13" x14ac:dyDescent="0.25">
      <c r="B887" s="29"/>
      <c r="C887" s="29"/>
      <c r="D887" s="29"/>
      <c r="E887" s="29"/>
      <c r="F887" s="29"/>
      <c r="G887" s="29"/>
      <c r="H887" s="29"/>
      <c r="I887" s="29"/>
      <c r="J887" s="29"/>
      <c r="K887" s="29"/>
      <c r="L887" s="29"/>
      <c r="M887" s="29"/>
    </row>
    <row r="888" spans="2:13" x14ac:dyDescent="0.25">
      <c r="B888" s="29"/>
      <c r="C888" s="29"/>
      <c r="D888" s="29"/>
      <c r="E888" s="29"/>
      <c r="F888" s="29"/>
      <c r="G888" s="29"/>
      <c r="H888" s="29"/>
      <c r="I888" s="29"/>
      <c r="J888" s="29"/>
      <c r="K888" s="29"/>
      <c r="L888" s="29"/>
      <c r="M888" s="29"/>
    </row>
    <row r="889" spans="2:13" x14ac:dyDescent="0.25">
      <c r="B889" s="29"/>
      <c r="C889" s="29"/>
      <c r="D889" s="29"/>
      <c r="E889" s="29"/>
      <c r="F889" s="29"/>
      <c r="G889" s="29"/>
      <c r="H889" s="29"/>
      <c r="I889" s="29"/>
      <c r="J889" s="29"/>
      <c r="K889" s="29"/>
      <c r="L889" s="29"/>
      <c r="M889" s="29"/>
    </row>
    <row r="890" spans="2:13" x14ac:dyDescent="0.25">
      <c r="B890" s="29"/>
      <c r="C890" s="29"/>
      <c r="D890" s="29"/>
      <c r="E890" s="29"/>
      <c r="F890" s="29"/>
      <c r="G890" s="29"/>
      <c r="H890" s="29"/>
      <c r="I890" s="29"/>
      <c r="J890" s="29"/>
      <c r="K890" s="29"/>
      <c r="L890" s="29"/>
      <c r="M890" s="29"/>
    </row>
    <row r="891" spans="2:13" x14ac:dyDescent="0.25">
      <c r="B891" s="29"/>
      <c r="C891" s="29"/>
      <c r="D891" s="29"/>
      <c r="E891" s="29"/>
      <c r="F891" s="29"/>
      <c r="G891" s="29"/>
      <c r="H891" s="29"/>
      <c r="I891" s="29"/>
      <c r="J891" s="29"/>
      <c r="K891" s="29"/>
      <c r="L891" s="29"/>
      <c r="M891" s="29"/>
    </row>
    <row r="892" spans="2:13" x14ac:dyDescent="0.25">
      <c r="B892" s="29"/>
      <c r="C892" s="29"/>
      <c r="D892" s="29"/>
      <c r="E892" s="29"/>
      <c r="F892" s="29"/>
      <c r="G892" s="29"/>
      <c r="H892" s="29"/>
      <c r="I892" s="29"/>
      <c r="J892" s="29"/>
      <c r="K892" s="29"/>
      <c r="L892" s="29"/>
      <c r="M892" s="29"/>
    </row>
    <row r="893" spans="2:13" x14ac:dyDescent="0.25">
      <c r="B893" s="29"/>
      <c r="C893" s="29"/>
      <c r="D893" s="29"/>
      <c r="E893" s="29"/>
      <c r="F893" s="29"/>
      <c r="G893" s="29"/>
      <c r="H893" s="29"/>
      <c r="I893" s="29"/>
      <c r="J893" s="29"/>
      <c r="K893" s="29"/>
      <c r="L893" s="29"/>
      <c r="M893" s="29"/>
    </row>
    <row r="894" spans="2:13" x14ac:dyDescent="0.25">
      <c r="B894" s="29"/>
      <c r="C894" s="29"/>
      <c r="D894" s="29"/>
      <c r="E894" s="29"/>
      <c r="F894" s="29"/>
      <c r="G894" s="29"/>
      <c r="H894" s="29"/>
      <c r="I894" s="29"/>
      <c r="J894" s="29"/>
      <c r="K894" s="29"/>
      <c r="L894" s="29"/>
      <c r="M894" s="29"/>
    </row>
    <row r="895" spans="2:13" x14ac:dyDescent="0.25">
      <c r="B895" s="29"/>
      <c r="C895" s="29"/>
      <c r="D895" s="29"/>
      <c r="E895" s="29"/>
      <c r="F895" s="29"/>
      <c r="G895" s="29"/>
      <c r="H895" s="29"/>
      <c r="I895" s="29"/>
      <c r="J895" s="29"/>
      <c r="K895" s="29"/>
      <c r="L895" s="29"/>
      <c r="M895" s="29"/>
    </row>
    <row r="896" spans="2:13" x14ac:dyDescent="0.25">
      <c r="B896" s="29"/>
      <c r="C896" s="29"/>
      <c r="D896" s="29"/>
      <c r="E896" s="29"/>
      <c r="F896" s="29"/>
      <c r="G896" s="29"/>
      <c r="H896" s="29"/>
      <c r="I896" s="29"/>
      <c r="J896" s="29"/>
      <c r="K896" s="29"/>
      <c r="L896" s="29"/>
      <c r="M896" s="29"/>
    </row>
    <row r="897" spans="2:13" x14ac:dyDescent="0.25">
      <c r="B897" s="29"/>
      <c r="C897" s="29"/>
      <c r="D897" s="29"/>
      <c r="E897" s="29"/>
      <c r="F897" s="29"/>
      <c r="G897" s="29"/>
      <c r="H897" s="29"/>
      <c r="I897" s="29"/>
      <c r="J897" s="29"/>
      <c r="K897" s="29"/>
      <c r="L897" s="29"/>
      <c r="M897" s="29"/>
    </row>
    <row r="898" spans="2:13" x14ac:dyDescent="0.25">
      <c r="B898" s="29"/>
      <c r="C898" s="29"/>
      <c r="D898" s="29"/>
      <c r="E898" s="29"/>
      <c r="F898" s="29"/>
      <c r="G898" s="29"/>
      <c r="H898" s="29"/>
      <c r="I898" s="29"/>
      <c r="J898" s="29"/>
      <c r="K898" s="29"/>
      <c r="L898" s="29"/>
      <c r="M898" s="29"/>
    </row>
    <row r="899" spans="2:13" x14ac:dyDescent="0.25">
      <c r="B899" s="29"/>
      <c r="C899" s="29"/>
      <c r="D899" s="29"/>
      <c r="E899" s="29"/>
      <c r="F899" s="29"/>
      <c r="G899" s="29"/>
      <c r="H899" s="29"/>
      <c r="I899" s="29"/>
      <c r="J899" s="29"/>
      <c r="K899" s="29"/>
      <c r="L899" s="29"/>
      <c r="M899" s="29"/>
    </row>
    <row r="900" spans="2:13" x14ac:dyDescent="0.25">
      <c r="B900" s="29"/>
      <c r="C900" s="29"/>
      <c r="D900" s="29"/>
      <c r="E900" s="29"/>
      <c r="F900" s="29"/>
      <c r="G900" s="29"/>
      <c r="H900" s="29"/>
      <c r="I900" s="29"/>
      <c r="J900" s="29"/>
      <c r="K900" s="29"/>
      <c r="L900" s="29"/>
      <c r="M900" s="29"/>
    </row>
    <row r="901" spans="2:13" x14ac:dyDescent="0.25">
      <c r="B901" s="29"/>
      <c r="C901" s="29"/>
      <c r="D901" s="29"/>
      <c r="E901" s="29"/>
      <c r="F901" s="29"/>
      <c r="G901" s="29"/>
      <c r="H901" s="29"/>
      <c r="I901" s="29"/>
      <c r="J901" s="29"/>
      <c r="K901" s="29"/>
      <c r="L901" s="29"/>
      <c r="M901" s="29"/>
    </row>
    <row r="902" spans="2:13" x14ac:dyDescent="0.25">
      <c r="B902" s="29"/>
      <c r="C902" s="29"/>
      <c r="D902" s="29"/>
      <c r="E902" s="29"/>
      <c r="F902" s="29"/>
      <c r="G902" s="29"/>
      <c r="H902" s="29"/>
      <c r="I902" s="29"/>
      <c r="J902" s="29"/>
      <c r="K902" s="29"/>
      <c r="L902" s="29"/>
      <c r="M902" s="29"/>
    </row>
    <row r="903" spans="2:13" x14ac:dyDescent="0.25">
      <c r="B903" s="29"/>
      <c r="C903" s="29"/>
      <c r="D903" s="29"/>
      <c r="E903" s="29"/>
      <c r="F903" s="29"/>
      <c r="G903" s="29"/>
      <c r="H903" s="29"/>
      <c r="I903" s="29"/>
      <c r="J903" s="29"/>
      <c r="K903" s="29"/>
      <c r="L903" s="29"/>
      <c r="M903" s="29"/>
    </row>
    <row r="904" spans="2:13" x14ac:dyDescent="0.25">
      <c r="B904" s="29"/>
      <c r="C904" s="29"/>
      <c r="D904" s="29"/>
      <c r="E904" s="29"/>
      <c r="F904" s="29"/>
      <c r="G904" s="29"/>
      <c r="H904" s="29"/>
      <c r="I904" s="29"/>
      <c r="J904" s="29"/>
      <c r="K904" s="29"/>
      <c r="L904" s="29"/>
      <c r="M904" s="29"/>
    </row>
    <row r="905" spans="2:13" x14ac:dyDescent="0.25">
      <c r="B905" s="29"/>
      <c r="C905" s="29"/>
      <c r="D905" s="29"/>
      <c r="E905" s="29"/>
      <c r="F905" s="29"/>
      <c r="G905" s="29"/>
      <c r="H905" s="29"/>
      <c r="I905" s="29"/>
      <c r="J905" s="29"/>
      <c r="K905" s="29"/>
      <c r="L905" s="29"/>
      <c r="M905" s="29"/>
    </row>
    <row r="906" spans="2:13" x14ac:dyDescent="0.25">
      <c r="B906" s="29"/>
      <c r="C906" s="29"/>
      <c r="D906" s="29"/>
      <c r="E906" s="29"/>
      <c r="F906" s="29"/>
      <c r="G906" s="29"/>
      <c r="H906" s="29"/>
      <c r="I906" s="29"/>
      <c r="J906" s="29"/>
      <c r="K906" s="29"/>
      <c r="L906" s="29"/>
      <c r="M906" s="29"/>
    </row>
    <row r="907" spans="2:13" x14ac:dyDescent="0.25">
      <c r="B907" s="29"/>
      <c r="C907" s="29"/>
      <c r="D907" s="29"/>
      <c r="E907" s="29"/>
      <c r="F907" s="29"/>
      <c r="G907" s="29"/>
      <c r="H907" s="29"/>
      <c r="I907" s="29"/>
      <c r="J907" s="29"/>
      <c r="K907" s="29"/>
      <c r="L907" s="29"/>
      <c r="M907" s="29"/>
    </row>
    <row r="908" spans="2:13" x14ac:dyDescent="0.25">
      <c r="B908" s="29"/>
      <c r="C908" s="29"/>
      <c r="D908" s="29"/>
      <c r="E908" s="29"/>
      <c r="F908" s="29"/>
      <c r="G908" s="29"/>
      <c r="H908" s="29"/>
      <c r="I908" s="29"/>
      <c r="J908" s="29"/>
      <c r="K908" s="29"/>
      <c r="L908" s="29"/>
      <c r="M908" s="29"/>
    </row>
    <row r="909" spans="2:13" x14ac:dyDescent="0.25">
      <c r="B909" s="29"/>
      <c r="C909" s="29"/>
      <c r="D909" s="29"/>
      <c r="E909" s="29"/>
      <c r="F909" s="29"/>
      <c r="G909" s="29"/>
      <c r="H909" s="29"/>
      <c r="I909" s="29"/>
      <c r="J909" s="29"/>
      <c r="K909" s="29"/>
      <c r="L909" s="29"/>
      <c r="M909" s="29"/>
    </row>
    <row r="910" spans="2:13" x14ac:dyDescent="0.25">
      <c r="B910" s="29"/>
      <c r="C910" s="29"/>
      <c r="D910" s="29"/>
      <c r="E910" s="29"/>
      <c r="F910" s="29"/>
      <c r="G910" s="29"/>
      <c r="H910" s="29"/>
      <c r="I910" s="29"/>
      <c r="J910" s="29"/>
      <c r="K910" s="29"/>
      <c r="L910" s="29"/>
      <c r="M910" s="29"/>
    </row>
    <row r="911" spans="2:13" x14ac:dyDescent="0.25">
      <c r="B911" s="29"/>
      <c r="C911" s="29"/>
      <c r="D911" s="29"/>
      <c r="E911" s="29"/>
      <c r="F911" s="29"/>
      <c r="G911" s="29"/>
      <c r="H911" s="29"/>
      <c r="I911" s="29"/>
      <c r="J911" s="29"/>
      <c r="K911" s="29"/>
      <c r="L911" s="29"/>
      <c r="M911" s="29"/>
    </row>
    <row r="912" spans="2:13" x14ac:dyDescent="0.25">
      <c r="B912" s="29"/>
      <c r="C912" s="29"/>
      <c r="D912" s="29"/>
      <c r="E912" s="29"/>
      <c r="F912" s="29"/>
      <c r="G912" s="29"/>
      <c r="H912" s="29"/>
      <c r="I912" s="29"/>
      <c r="J912" s="29"/>
      <c r="K912" s="29"/>
      <c r="L912" s="29"/>
      <c r="M912" s="29"/>
    </row>
    <row r="913" spans="2:13" x14ac:dyDescent="0.25">
      <c r="B913" s="29"/>
      <c r="C913" s="29"/>
      <c r="D913" s="29"/>
      <c r="E913" s="29"/>
      <c r="F913" s="29"/>
      <c r="G913" s="29"/>
      <c r="H913" s="29"/>
      <c r="I913" s="29"/>
      <c r="J913" s="29"/>
      <c r="K913" s="29"/>
      <c r="L913" s="29"/>
      <c r="M913" s="29"/>
    </row>
    <row r="914" spans="2:13" x14ac:dyDescent="0.25">
      <c r="B914" s="29"/>
      <c r="C914" s="29"/>
      <c r="D914" s="29"/>
      <c r="E914" s="29"/>
      <c r="F914" s="29"/>
      <c r="G914" s="29"/>
      <c r="H914" s="29"/>
      <c r="I914" s="29"/>
      <c r="J914" s="29"/>
      <c r="K914" s="29"/>
      <c r="L914" s="29"/>
      <c r="M914" s="29"/>
    </row>
    <row r="915" spans="2:13" x14ac:dyDescent="0.25">
      <c r="B915" s="29"/>
      <c r="C915" s="29"/>
      <c r="D915" s="29"/>
      <c r="E915" s="29"/>
      <c r="F915" s="29"/>
      <c r="G915" s="29"/>
      <c r="H915" s="29"/>
      <c r="I915" s="29"/>
      <c r="J915" s="29"/>
      <c r="K915" s="29"/>
      <c r="L915" s="29"/>
      <c r="M915" s="29"/>
    </row>
    <row r="916" spans="2:13" x14ac:dyDescent="0.25">
      <c r="B916" s="29"/>
      <c r="C916" s="29"/>
      <c r="D916" s="29"/>
      <c r="E916" s="29"/>
      <c r="F916" s="29"/>
      <c r="G916" s="29"/>
      <c r="H916" s="29"/>
      <c r="I916" s="29"/>
      <c r="J916" s="29"/>
      <c r="K916" s="29"/>
      <c r="L916" s="29"/>
      <c r="M916" s="29"/>
    </row>
    <row r="917" spans="2:13" x14ac:dyDescent="0.25">
      <c r="B917" s="29"/>
      <c r="C917" s="29"/>
      <c r="D917" s="29"/>
      <c r="E917" s="29"/>
      <c r="F917" s="29"/>
      <c r="G917" s="29"/>
      <c r="H917" s="29"/>
      <c r="I917" s="29"/>
      <c r="J917" s="29"/>
      <c r="K917" s="29"/>
      <c r="L917" s="29"/>
      <c r="M917" s="29"/>
    </row>
    <row r="918" spans="2:13" x14ac:dyDescent="0.25">
      <c r="B918" s="29"/>
      <c r="C918" s="29"/>
      <c r="D918" s="29"/>
      <c r="E918" s="29"/>
      <c r="F918" s="29"/>
      <c r="G918" s="29"/>
      <c r="H918" s="29"/>
      <c r="I918" s="29"/>
      <c r="J918" s="29"/>
      <c r="K918" s="29"/>
      <c r="L918" s="29"/>
      <c r="M918" s="29"/>
    </row>
    <row r="919" spans="2:13" x14ac:dyDescent="0.25">
      <c r="B919" s="29"/>
      <c r="C919" s="29"/>
      <c r="D919" s="29"/>
      <c r="E919" s="29"/>
      <c r="F919" s="29"/>
      <c r="G919" s="29"/>
      <c r="H919" s="29"/>
      <c r="I919" s="29"/>
      <c r="J919" s="29"/>
      <c r="K919" s="29"/>
      <c r="L919" s="29"/>
      <c r="M919" s="29"/>
    </row>
    <row r="920" spans="2:13" x14ac:dyDescent="0.25">
      <c r="B920" s="29"/>
      <c r="C920" s="29"/>
      <c r="D920" s="29"/>
      <c r="E920" s="29"/>
      <c r="F920" s="29"/>
      <c r="G920" s="29"/>
      <c r="H920" s="29"/>
      <c r="I920" s="29"/>
      <c r="J920" s="29"/>
      <c r="K920" s="29"/>
      <c r="L920" s="29"/>
      <c r="M920" s="29"/>
    </row>
    <row r="921" spans="2:13" x14ac:dyDescent="0.25">
      <c r="B921" s="29"/>
      <c r="C921" s="29"/>
      <c r="D921" s="29"/>
      <c r="E921" s="29"/>
      <c r="F921" s="29"/>
      <c r="G921" s="29"/>
      <c r="H921" s="29"/>
      <c r="I921" s="29"/>
      <c r="J921" s="29"/>
      <c r="K921" s="29"/>
      <c r="L921" s="29"/>
      <c r="M921" s="29"/>
    </row>
    <row r="922" spans="2:13" x14ac:dyDescent="0.25">
      <c r="B922" s="29"/>
      <c r="C922" s="29"/>
      <c r="D922" s="29"/>
      <c r="E922" s="29"/>
      <c r="F922" s="29"/>
      <c r="G922" s="29"/>
      <c r="H922" s="29"/>
      <c r="I922" s="29"/>
      <c r="J922" s="29"/>
      <c r="K922" s="29"/>
      <c r="L922" s="29"/>
      <c r="M922" s="29"/>
    </row>
    <row r="923" spans="2:13" x14ac:dyDescent="0.25">
      <c r="B923" s="29"/>
      <c r="C923" s="29"/>
      <c r="D923" s="29"/>
      <c r="E923" s="29"/>
      <c r="F923" s="29"/>
      <c r="G923" s="29"/>
      <c r="H923" s="29"/>
      <c r="I923" s="29"/>
      <c r="J923" s="29"/>
      <c r="K923" s="29"/>
      <c r="L923" s="29"/>
      <c r="M923" s="29"/>
    </row>
    <row r="924" spans="2:13" x14ac:dyDescent="0.25">
      <c r="B924" s="29"/>
      <c r="C924" s="29"/>
      <c r="D924" s="29"/>
      <c r="E924" s="29"/>
      <c r="F924" s="29"/>
      <c r="G924" s="29"/>
      <c r="H924" s="29"/>
      <c r="I924" s="29"/>
      <c r="J924" s="29"/>
      <c r="K924" s="29"/>
      <c r="L924" s="29"/>
      <c r="M924" s="29"/>
    </row>
    <row r="925" spans="2:13" x14ac:dyDescent="0.25">
      <c r="B925" s="29"/>
      <c r="C925" s="29"/>
      <c r="D925" s="29"/>
      <c r="E925" s="29"/>
      <c r="F925" s="29"/>
      <c r="G925" s="29"/>
      <c r="H925" s="29"/>
      <c r="I925" s="29"/>
      <c r="J925" s="29"/>
      <c r="K925" s="29"/>
      <c r="L925" s="29"/>
      <c r="M925" s="29"/>
    </row>
    <row r="926" spans="2:13" x14ac:dyDescent="0.25">
      <c r="B926" s="29"/>
      <c r="C926" s="29"/>
      <c r="D926" s="29"/>
      <c r="E926" s="29"/>
      <c r="F926" s="29"/>
      <c r="G926" s="29"/>
      <c r="H926" s="29"/>
      <c r="I926" s="29"/>
      <c r="J926" s="29"/>
      <c r="K926" s="29"/>
      <c r="L926" s="29"/>
      <c r="M926" s="29"/>
    </row>
    <row r="927" spans="2:13" x14ac:dyDescent="0.25">
      <c r="B927" s="29"/>
      <c r="C927" s="29"/>
      <c r="D927" s="29"/>
      <c r="E927" s="29"/>
      <c r="F927" s="29"/>
      <c r="G927" s="29"/>
      <c r="H927" s="29"/>
      <c r="I927" s="29"/>
      <c r="J927" s="29"/>
      <c r="K927" s="29"/>
      <c r="L927" s="29"/>
      <c r="M927" s="29"/>
    </row>
    <row r="928" spans="2:13" x14ac:dyDescent="0.25">
      <c r="B928" s="29"/>
      <c r="C928" s="29"/>
      <c r="D928" s="29"/>
      <c r="E928" s="29"/>
      <c r="F928" s="29"/>
      <c r="G928" s="29"/>
      <c r="H928" s="29"/>
      <c r="I928" s="29"/>
      <c r="J928" s="29"/>
      <c r="K928" s="29"/>
      <c r="L928" s="29"/>
      <c r="M928" s="29"/>
    </row>
    <row r="929" spans="2:13" x14ac:dyDescent="0.25">
      <c r="B929" s="29"/>
      <c r="C929" s="29"/>
      <c r="D929" s="29"/>
      <c r="E929" s="29"/>
      <c r="F929" s="29"/>
      <c r="G929" s="29"/>
      <c r="H929" s="29"/>
      <c r="I929" s="29"/>
      <c r="J929" s="29"/>
      <c r="K929" s="29"/>
      <c r="L929" s="29"/>
      <c r="M929" s="29"/>
    </row>
    <row r="930" spans="2:13" x14ac:dyDescent="0.25">
      <c r="B930" s="29"/>
      <c r="C930" s="29"/>
      <c r="D930" s="29"/>
      <c r="E930" s="29"/>
      <c r="F930" s="29"/>
      <c r="G930" s="29"/>
      <c r="H930" s="29"/>
      <c r="I930" s="29"/>
      <c r="J930" s="29"/>
      <c r="K930" s="29"/>
      <c r="L930" s="29"/>
      <c r="M930" s="29"/>
    </row>
    <row r="931" spans="2:13" x14ac:dyDescent="0.25">
      <c r="B931" s="29"/>
      <c r="C931" s="29"/>
      <c r="D931" s="29"/>
      <c r="E931" s="29"/>
      <c r="F931" s="29"/>
      <c r="G931" s="29"/>
      <c r="H931" s="29"/>
      <c r="I931" s="29"/>
      <c r="J931" s="29"/>
      <c r="K931" s="29"/>
      <c r="L931" s="29"/>
      <c r="M931" s="29"/>
    </row>
    <row r="932" spans="2:13" x14ac:dyDescent="0.25">
      <c r="B932" s="29"/>
      <c r="C932" s="29"/>
      <c r="D932" s="29"/>
      <c r="E932" s="29"/>
      <c r="F932" s="29"/>
      <c r="G932" s="29"/>
      <c r="H932" s="29"/>
      <c r="I932" s="29"/>
      <c r="J932" s="29"/>
      <c r="K932" s="29"/>
      <c r="L932" s="29"/>
      <c r="M932" s="29"/>
    </row>
    <row r="933" spans="2:13" x14ac:dyDescent="0.25">
      <c r="B933" s="29"/>
      <c r="C933" s="29"/>
      <c r="D933" s="29"/>
      <c r="E933" s="29"/>
      <c r="F933" s="29"/>
      <c r="G933" s="29"/>
      <c r="H933" s="29"/>
      <c r="I933" s="29"/>
      <c r="J933" s="29"/>
      <c r="K933" s="29"/>
      <c r="L933" s="29"/>
      <c r="M933" s="29"/>
    </row>
    <row r="934" spans="2:13" x14ac:dyDescent="0.25">
      <c r="B934" s="29"/>
      <c r="C934" s="29"/>
      <c r="D934" s="29"/>
      <c r="E934" s="29"/>
      <c r="F934" s="29"/>
      <c r="G934" s="29"/>
      <c r="H934" s="29"/>
      <c r="I934" s="29"/>
      <c r="J934" s="29"/>
      <c r="K934" s="29"/>
      <c r="L934" s="29"/>
      <c r="M934" s="29"/>
    </row>
    <row r="935" spans="2:13" x14ac:dyDescent="0.25">
      <c r="B935" s="29"/>
      <c r="C935" s="29"/>
      <c r="D935" s="29"/>
      <c r="E935" s="29"/>
      <c r="F935" s="29"/>
      <c r="G935" s="29"/>
      <c r="H935" s="29"/>
      <c r="I935" s="29"/>
      <c r="J935" s="29"/>
      <c r="K935" s="29"/>
      <c r="L935" s="29"/>
      <c r="M935" s="29"/>
    </row>
    <row r="936" spans="2:13" x14ac:dyDescent="0.25">
      <c r="B936" s="29"/>
      <c r="C936" s="29"/>
      <c r="D936" s="29"/>
      <c r="E936" s="29"/>
      <c r="F936" s="29"/>
      <c r="G936" s="29"/>
      <c r="H936" s="29"/>
      <c r="I936" s="29"/>
      <c r="J936" s="29"/>
      <c r="K936" s="29"/>
      <c r="L936" s="29"/>
      <c r="M936" s="29"/>
    </row>
    <row r="937" spans="2:13" x14ac:dyDescent="0.25">
      <c r="B937" s="29"/>
      <c r="C937" s="29"/>
      <c r="D937" s="29"/>
      <c r="E937" s="29"/>
      <c r="F937" s="29"/>
      <c r="G937" s="29"/>
      <c r="H937" s="29"/>
      <c r="I937" s="29"/>
      <c r="J937" s="29"/>
      <c r="K937" s="29"/>
      <c r="L937" s="29"/>
      <c r="M937" s="29"/>
    </row>
    <row r="938" spans="2:13" x14ac:dyDescent="0.25">
      <c r="B938" s="29"/>
      <c r="C938" s="29"/>
      <c r="D938" s="29"/>
      <c r="E938" s="29"/>
      <c r="F938" s="29"/>
      <c r="G938" s="29"/>
      <c r="H938" s="29"/>
      <c r="I938" s="29"/>
      <c r="J938" s="29"/>
      <c r="K938" s="29"/>
      <c r="L938" s="29"/>
      <c r="M938" s="29"/>
    </row>
    <row r="939" spans="2:13" x14ac:dyDescent="0.25">
      <c r="B939" s="29"/>
      <c r="C939" s="29"/>
      <c r="D939" s="29"/>
      <c r="E939" s="29"/>
      <c r="F939" s="29"/>
      <c r="G939" s="29"/>
      <c r="H939" s="29"/>
      <c r="I939" s="29"/>
      <c r="J939" s="29"/>
      <c r="K939" s="29"/>
      <c r="L939" s="29"/>
      <c r="M939" s="29"/>
    </row>
    <row r="940" spans="2:13" x14ac:dyDescent="0.25">
      <c r="B940" s="29"/>
      <c r="C940" s="29"/>
      <c r="D940" s="29"/>
      <c r="E940" s="29"/>
      <c r="F940" s="29"/>
      <c r="G940" s="29"/>
      <c r="H940" s="29"/>
      <c r="I940" s="29"/>
      <c r="J940" s="29"/>
      <c r="K940" s="29"/>
      <c r="L940" s="29"/>
      <c r="M940" s="29"/>
    </row>
    <row r="941" spans="2:13" x14ac:dyDescent="0.25">
      <c r="B941" s="29"/>
      <c r="C941" s="29"/>
      <c r="D941" s="29"/>
      <c r="E941" s="29"/>
      <c r="F941" s="29"/>
      <c r="G941" s="29"/>
      <c r="H941" s="29"/>
      <c r="I941" s="29"/>
      <c r="J941" s="29"/>
      <c r="K941" s="29"/>
      <c r="L941" s="29"/>
      <c r="M941" s="29"/>
    </row>
    <row r="942" spans="2:13" x14ac:dyDescent="0.25">
      <c r="B942" s="29"/>
      <c r="C942" s="29"/>
      <c r="D942" s="29"/>
      <c r="E942" s="29"/>
      <c r="F942" s="29"/>
      <c r="G942" s="29"/>
      <c r="H942" s="29"/>
      <c r="I942" s="29"/>
      <c r="J942" s="29"/>
      <c r="K942" s="29"/>
      <c r="L942" s="29"/>
      <c r="M942" s="29"/>
    </row>
    <row r="943" spans="2:13" x14ac:dyDescent="0.25">
      <c r="B943" s="29"/>
      <c r="C943" s="29"/>
      <c r="D943" s="29"/>
      <c r="E943" s="29"/>
      <c r="F943" s="29"/>
      <c r="G943" s="29"/>
      <c r="H943" s="29"/>
      <c r="I943" s="29"/>
      <c r="J943" s="29"/>
      <c r="K943" s="29"/>
      <c r="L943" s="29"/>
      <c r="M943" s="29"/>
    </row>
    <row r="944" spans="2:13" x14ac:dyDescent="0.25">
      <c r="B944" s="29"/>
      <c r="C944" s="29"/>
      <c r="D944" s="29"/>
      <c r="E944" s="29"/>
      <c r="F944" s="29"/>
      <c r="G944" s="29"/>
      <c r="H944" s="29"/>
      <c r="I944" s="29"/>
      <c r="J944" s="29"/>
      <c r="K944" s="29"/>
      <c r="L944" s="29"/>
      <c r="M944" s="29"/>
    </row>
    <row r="945" spans="2:13" x14ac:dyDescent="0.25">
      <c r="B945" s="29"/>
      <c r="C945" s="29"/>
      <c r="D945" s="29"/>
      <c r="E945" s="29"/>
      <c r="F945" s="29"/>
      <c r="G945" s="29"/>
      <c r="H945" s="29"/>
      <c r="I945" s="29"/>
      <c r="J945" s="29"/>
      <c r="K945" s="29"/>
      <c r="L945" s="29"/>
      <c r="M945" s="29"/>
    </row>
    <row r="946" spans="2:13" x14ac:dyDescent="0.25">
      <c r="B946" s="29"/>
      <c r="C946" s="29"/>
      <c r="D946" s="29"/>
      <c r="E946" s="29"/>
      <c r="F946" s="29"/>
      <c r="G946" s="29"/>
      <c r="H946" s="29"/>
      <c r="I946" s="29"/>
      <c r="J946" s="29"/>
      <c r="K946" s="29"/>
      <c r="L946" s="29"/>
      <c r="M946" s="29"/>
    </row>
    <row r="947" spans="2:13" x14ac:dyDescent="0.25">
      <c r="B947" s="29"/>
      <c r="C947" s="29"/>
      <c r="D947" s="29"/>
      <c r="E947" s="29"/>
      <c r="F947" s="29"/>
      <c r="G947" s="29"/>
      <c r="H947" s="29"/>
      <c r="I947" s="29"/>
      <c r="J947" s="29"/>
      <c r="K947" s="29"/>
      <c r="L947" s="29"/>
      <c r="M947" s="29"/>
    </row>
    <row r="948" spans="2:13" x14ac:dyDescent="0.25">
      <c r="B948" s="29"/>
      <c r="C948" s="29"/>
      <c r="D948" s="29"/>
      <c r="E948" s="29"/>
      <c r="F948" s="29"/>
      <c r="G948" s="29"/>
      <c r="H948" s="29"/>
      <c r="I948" s="29"/>
      <c r="J948" s="29"/>
      <c r="K948" s="29"/>
      <c r="L948" s="29"/>
      <c r="M948" s="29"/>
    </row>
    <row r="949" spans="2:13" x14ac:dyDescent="0.25">
      <c r="B949" s="29"/>
      <c r="C949" s="29"/>
      <c r="D949" s="29"/>
      <c r="E949" s="29"/>
      <c r="F949" s="29"/>
      <c r="G949" s="29"/>
      <c r="H949" s="29"/>
      <c r="I949" s="29"/>
      <c r="J949" s="29"/>
      <c r="K949" s="29"/>
      <c r="L949" s="29"/>
      <c r="M949" s="29"/>
    </row>
    <row r="950" spans="2:13" x14ac:dyDescent="0.25">
      <c r="B950" s="29"/>
      <c r="C950" s="29"/>
      <c r="D950" s="29"/>
      <c r="E950" s="29"/>
      <c r="F950" s="29"/>
      <c r="G950" s="29"/>
      <c r="H950" s="29"/>
      <c r="I950" s="29"/>
      <c r="J950" s="29"/>
      <c r="K950" s="29"/>
      <c r="L950" s="29"/>
      <c r="M950" s="29"/>
    </row>
    <row r="951" spans="2:13" x14ac:dyDescent="0.25">
      <c r="B951" s="29"/>
      <c r="C951" s="29"/>
      <c r="D951" s="29"/>
      <c r="E951" s="29"/>
      <c r="F951" s="29"/>
      <c r="G951" s="29"/>
      <c r="H951" s="29"/>
      <c r="I951" s="29"/>
      <c r="J951" s="29"/>
      <c r="K951" s="29"/>
      <c r="L951" s="29"/>
      <c r="M951" s="29"/>
    </row>
    <row r="952" spans="2:13" x14ac:dyDescent="0.25">
      <c r="B952" s="29"/>
      <c r="C952" s="29"/>
      <c r="D952" s="29"/>
      <c r="E952" s="29"/>
      <c r="F952" s="29"/>
      <c r="G952" s="29"/>
      <c r="H952" s="29"/>
      <c r="I952" s="29"/>
      <c r="J952" s="29"/>
      <c r="K952" s="29"/>
      <c r="L952" s="29"/>
      <c r="M952" s="29"/>
    </row>
    <row r="953" spans="2:13" x14ac:dyDescent="0.25">
      <c r="B953" s="29"/>
      <c r="C953" s="29"/>
      <c r="D953" s="29"/>
      <c r="E953" s="29"/>
      <c r="F953" s="29"/>
      <c r="G953" s="29"/>
      <c r="H953" s="29"/>
      <c r="I953" s="29"/>
      <c r="J953" s="29"/>
      <c r="K953" s="29"/>
      <c r="L953" s="29"/>
      <c r="M953" s="29"/>
    </row>
    <row r="954" spans="2:13" x14ac:dyDescent="0.25">
      <c r="B954" s="29"/>
      <c r="C954" s="29"/>
      <c r="D954" s="29"/>
      <c r="E954" s="29"/>
      <c r="F954" s="29"/>
      <c r="G954" s="29"/>
      <c r="H954" s="29"/>
      <c r="I954" s="29"/>
      <c r="J954" s="29"/>
      <c r="K954" s="29"/>
      <c r="L954" s="29"/>
      <c r="M954" s="29"/>
    </row>
    <row r="955" spans="2:13" x14ac:dyDescent="0.25">
      <c r="B955" s="29"/>
      <c r="C955" s="29"/>
      <c r="D955" s="29"/>
      <c r="E955" s="29"/>
      <c r="F955" s="29"/>
      <c r="G955" s="29"/>
      <c r="H955" s="29"/>
      <c r="I955" s="29"/>
      <c r="J955" s="29"/>
      <c r="K955" s="29"/>
      <c r="L955" s="29"/>
      <c r="M955" s="29"/>
    </row>
    <row r="956" spans="2:13" x14ac:dyDescent="0.25">
      <c r="B956" s="29"/>
      <c r="C956" s="29"/>
      <c r="D956" s="29"/>
      <c r="E956" s="29"/>
      <c r="F956" s="29"/>
      <c r="G956" s="29"/>
      <c r="H956" s="29"/>
      <c r="I956" s="29"/>
      <c r="J956" s="29"/>
      <c r="K956" s="29"/>
      <c r="L956" s="29"/>
      <c r="M956" s="29"/>
    </row>
    <row r="957" spans="2:13" x14ac:dyDescent="0.25">
      <c r="B957" s="29"/>
      <c r="C957" s="29"/>
      <c r="D957" s="29"/>
      <c r="E957" s="29"/>
      <c r="F957" s="29"/>
      <c r="G957" s="29"/>
      <c r="H957" s="29"/>
      <c r="I957" s="29"/>
      <c r="J957" s="29"/>
      <c r="K957" s="29"/>
      <c r="L957" s="29"/>
      <c r="M957" s="29"/>
    </row>
    <row r="958" spans="2:13" x14ac:dyDescent="0.25">
      <c r="B958" s="29"/>
      <c r="C958" s="29"/>
      <c r="D958" s="29"/>
      <c r="E958" s="29"/>
      <c r="F958" s="29"/>
      <c r="G958" s="29"/>
      <c r="H958" s="29"/>
      <c r="I958" s="29"/>
      <c r="J958" s="29"/>
      <c r="K958" s="29"/>
      <c r="L958" s="29"/>
      <c r="M958" s="29"/>
    </row>
    <row r="959" spans="2:13" x14ac:dyDescent="0.25">
      <c r="B959" s="29"/>
      <c r="C959" s="29"/>
      <c r="D959" s="29"/>
      <c r="E959" s="29"/>
      <c r="F959" s="29"/>
      <c r="G959" s="29"/>
      <c r="H959" s="29"/>
      <c r="I959" s="29"/>
      <c r="J959" s="29"/>
      <c r="K959" s="29"/>
      <c r="L959" s="29"/>
      <c r="M959" s="29"/>
    </row>
    <row r="960" spans="2:13" x14ac:dyDescent="0.25">
      <c r="B960" s="29"/>
      <c r="C960" s="29"/>
      <c r="D960" s="29"/>
      <c r="E960" s="29"/>
      <c r="F960" s="29"/>
      <c r="G960" s="29"/>
      <c r="H960" s="29"/>
      <c r="I960" s="29"/>
      <c r="J960" s="29"/>
      <c r="K960" s="29"/>
      <c r="L960" s="29"/>
      <c r="M960" s="29"/>
    </row>
    <row r="961" spans="2:13" x14ac:dyDescent="0.25">
      <c r="B961" s="29"/>
      <c r="C961" s="29"/>
      <c r="D961" s="29"/>
      <c r="E961" s="29"/>
      <c r="F961" s="29"/>
      <c r="G961" s="29"/>
      <c r="H961" s="29"/>
      <c r="I961" s="29"/>
      <c r="J961" s="29"/>
      <c r="K961" s="29"/>
      <c r="L961" s="29"/>
      <c r="M961" s="29"/>
    </row>
    <row r="962" spans="2:13" x14ac:dyDescent="0.25">
      <c r="B962" s="29"/>
      <c r="C962" s="29"/>
      <c r="D962" s="29"/>
      <c r="E962" s="29"/>
      <c r="F962" s="29"/>
      <c r="G962" s="29"/>
      <c r="H962" s="29"/>
      <c r="I962" s="29"/>
      <c r="J962" s="29"/>
      <c r="K962" s="29"/>
      <c r="L962" s="29"/>
      <c r="M962" s="29"/>
    </row>
    <row r="963" spans="2:13" x14ac:dyDescent="0.25">
      <c r="B963" s="29"/>
      <c r="C963" s="29"/>
      <c r="D963" s="29"/>
      <c r="E963" s="29"/>
      <c r="F963" s="29"/>
      <c r="G963" s="29"/>
      <c r="H963" s="29"/>
      <c r="I963" s="29"/>
      <c r="J963" s="29"/>
      <c r="K963" s="29"/>
      <c r="L963" s="29"/>
      <c r="M963" s="29"/>
    </row>
    <row r="964" spans="2:13" x14ac:dyDescent="0.25">
      <c r="B964" s="29"/>
      <c r="C964" s="29"/>
      <c r="D964" s="29"/>
      <c r="E964" s="29"/>
      <c r="F964" s="29"/>
      <c r="G964" s="29"/>
      <c r="H964" s="29"/>
      <c r="I964" s="29"/>
      <c r="J964" s="29"/>
      <c r="K964" s="29"/>
      <c r="L964" s="29"/>
      <c r="M964" s="29"/>
    </row>
    <row r="965" spans="2:13" x14ac:dyDescent="0.25">
      <c r="B965" s="29"/>
      <c r="C965" s="29"/>
      <c r="D965" s="29"/>
      <c r="E965" s="29"/>
      <c r="F965" s="29"/>
      <c r="G965" s="29"/>
      <c r="H965" s="29"/>
      <c r="I965" s="29"/>
      <c r="J965" s="29"/>
      <c r="K965" s="29"/>
      <c r="L965" s="29"/>
      <c r="M965" s="29"/>
    </row>
    <row r="966" spans="2:13" x14ac:dyDescent="0.25">
      <c r="B966" s="29"/>
      <c r="C966" s="29"/>
      <c r="D966" s="29"/>
      <c r="E966" s="29"/>
      <c r="F966" s="29"/>
      <c r="G966" s="29"/>
      <c r="H966" s="29"/>
      <c r="I966" s="29"/>
      <c r="J966" s="29"/>
      <c r="K966" s="29"/>
      <c r="L966" s="29"/>
      <c r="M966" s="29"/>
    </row>
    <row r="967" spans="2:13" x14ac:dyDescent="0.25">
      <c r="B967" s="29"/>
      <c r="C967" s="29"/>
      <c r="D967" s="29"/>
      <c r="E967" s="29"/>
      <c r="F967" s="29"/>
      <c r="G967" s="29"/>
      <c r="H967" s="29"/>
      <c r="I967" s="29"/>
      <c r="J967" s="29"/>
      <c r="K967" s="29"/>
      <c r="L967" s="29"/>
      <c r="M967" s="29"/>
    </row>
    <row r="968" spans="2:13" x14ac:dyDescent="0.25">
      <c r="B968" s="29"/>
      <c r="C968" s="29"/>
      <c r="D968" s="29"/>
      <c r="E968" s="29"/>
      <c r="F968" s="29"/>
      <c r="G968" s="29"/>
      <c r="H968" s="29"/>
      <c r="I968" s="29"/>
      <c r="J968" s="29"/>
      <c r="K968" s="29"/>
      <c r="L968" s="29"/>
      <c r="M968" s="29"/>
    </row>
    <row r="969" spans="2:13" x14ac:dyDescent="0.25">
      <c r="B969" s="29"/>
      <c r="C969" s="29"/>
      <c r="D969" s="29"/>
      <c r="E969" s="29"/>
      <c r="F969" s="29"/>
      <c r="G969" s="29"/>
      <c r="H969" s="29"/>
      <c r="I969" s="29"/>
      <c r="J969" s="29"/>
      <c r="K969" s="29"/>
      <c r="L969" s="29"/>
      <c r="M969" s="29"/>
    </row>
    <row r="970" spans="2:13" x14ac:dyDescent="0.25">
      <c r="B970" s="29"/>
      <c r="C970" s="29"/>
      <c r="D970" s="29"/>
      <c r="E970" s="29"/>
      <c r="F970" s="29"/>
      <c r="G970" s="29"/>
      <c r="H970" s="29"/>
      <c r="I970" s="29"/>
      <c r="J970" s="29"/>
      <c r="K970" s="29"/>
      <c r="L970" s="29"/>
      <c r="M970" s="29"/>
    </row>
    <row r="971" spans="2:13" x14ac:dyDescent="0.25">
      <c r="B971" s="29"/>
      <c r="C971" s="29"/>
      <c r="D971" s="29"/>
      <c r="E971" s="29"/>
      <c r="F971" s="29"/>
      <c r="G971" s="29"/>
      <c r="H971" s="29"/>
      <c r="I971" s="29"/>
      <c r="J971" s="29"/>
      <c r="K971" s="29"/>
      <c r="L971" s="29"/>
      <c r="M971" s="29"/>
    </row>
    <row r="972" spans="2:13" x14ac:dyDescent="0.25">
      <c r="B972" s="29"/>
      <c r="C972" s="29"/>
      <c r="D972" s="29"/>
      <c r="E972" s="29"/>
      <c r="F972" s="29"/>
      <c r="G972" s="29"/>
      <c r="H972" s="29"/>
      <c r="I972" s="29"/>
      <c r="J972" s="29"/>
      <c r="K972" s="29"/>
      <c r="L972" s="29"/>
      <c r="M972" s="29"/>
    </row>
    <row r="973" spans="2:13" x14ac:dyDescent="0.25">
      <c r="B973" s="29"/>
      <c r="C973" s="29"/>
      <c r="D973" s="29"/>
      <c r="E973" s="29"/>
      <c r="F973" s="29"/>
      <c r="G973" s="29"/>
      <c r="H973" s="29"/>
      <c r="I973" s="29"/>
      <c r="J973" s="29"/>
      <c r="K973" s="29"/>
      <c r="L973" s="29"/>
      <c r="M973" s="29"/>
    </row>
    <row r="974" spans="2:13" x14ac:dyDescent="0.25">
      <c r="B974" s="29"/>
      <c r="C974" s="29"/>
      <c r="D974" s="29"/>
      <c r="E974" s="29"/>
      <c r="F974" s="29"/>
      <c r="G974" s="29"/>
      <c r="H974" s="29"/>
      <c r="I974" s="29"/>
      <c r="J974" s="29"/>
      <c r="K974" s="29"/>
      <c r="L974" s="29"/>
      <c r="M974" s="29"/>
    </row>
    <row r="975" spans="2:13" x14ac:dyDescent="0.25">
      <c r="B975" s="29"/>
      <c r="C975" s="29"/>
      <c r="D975" s="29"/>
      <c r="E975" s="29"/>
      <c r="F975" s="29"/>
      <c r="G975" s="29"/>
      <c r="H975" s="29"/>
      <c r="I975" s="29"/>
      <c r="J975" s="29"/>
      <c r="K975" s="29"/>
      <c r="L975" s="29"/>
      <c r="M975" s="29"/>
    </row>
    <row r="976" spans="2:13" x14ac:dyDescent="0.25">
      <c r="B976" s="29"/>
      <c r="C976" s="29"/>
      <c r="D976" s="29"/>
      <c r="E976" s="29"/>
      <c r="F976" s="29"/>
      <c r="G976" s="29"/>
      <c r="H976" s="29"/>
      <c r="I976" s="29"/>
      <c r="J976" s="29"/>
      <c r="K976" s="29"/>
      <c r="L976" s="29"/>
      <c r="M976" s="29"/>
    </row>
    <row r="977" spans="2:13" x14ac:dyDescent="0.25">
      <c r="B977" s="29"/>
      <c r="C977" s="29"/>
      <c r="D977" s="29"/>
      <c r="E977" s="29"/>
      <c r="F977" s="29"/>
      <c r="G977" s="29"/>
      <c r="H977" s="29"/>
      <c r="I977" s="29"/>
      <c r="J977" s="29"/>
      <c r="K977" s="29"/>
      <c r="L977" s="29"/>
      <c r="M977" s="29"/>
    </row>
    <row r="978" spans="2:13" x14ac:dyDescent="0.25">
      <c r="B978" s="29"/>
      <c r="C978" s="29"/>
      <c r="D978" s="29"/>
      <c r="E978" s="29"/>
      <c r="F978" s="29"/>
      <c r="G978" s="29"/>
      <c r="H978" s="29"/>
      <c r="I978" s="29"/>
      <c r="J978" s="29"/>
      <c r="K978" s="29"/>
      <c r="L978" s="29"/>
      <c r="M978" s="29"/>
    </row>
    <row r="979" spans="2:13" x14ac:dyDescent="0.25">
      <c r="B979" s="29"/>
      <c r="C979" s="29"/>
      <c r="D979" s="29"/>
      <c r="E979" s="29"/>
      <c r="F979" s="29"/>
      <c r="G979" s="29"/>
      <c r="H979" s="29"/>
      <c r="I979" s="29"/>
      <c r="J979" s="29"/>
      <c r="K979" s="29"/>
      <c r="L979" s="29"/>
      <c r="M979" s="29"/>
    </row>
    <row r="980" spans="2:13" x14ac:dyDescent="0.25">
      <c r="B980" s="29"/>
      <c r="C980" s="29"/>
      <c r="D980" s="29"/>
      <c r="E980" s="29"/>
      <c r="F980" s="29"/>
      <c r="G980" s="29"/>
      <c r="H980" s="29"/>
      <c r="I980" s="29"/>
      <c r="J980" s="29"/>
      <c r="K980" s="29"/>
      <c r="L980" s="29"/>
      <c r="M980" s="29"/>
    </row>
    <row r="981" spans="2:13" x14ac:dyDescent="0.25">
      <c r="B981" s="29"/>
      <c r="C981" s="29"/>
      <c r="D981" s="29"/>
      <c r="E981" s="29"/>
      <c r="F981" s="29"/>
      <c r="G981" s="29"/>
      <c r="H981" s="29"/>
      <c r="I981" s="29"/>
      <c r="J981" s="29"/>
      <c r="K981" s="29"/>
      <c r="L981" s="29"/>
      <c r="M981" s="29"/>
    </row>
    <row r="982" spans="2:13" x14ac:dyDescent="0.25">
      <c r="B982" s="29"/>
      <c r="C982" s="29"/>
      <c r="D982" s="29"/>
      <c r="E982" s="29"/>
      <c r="F982" s="29"/>
      <c r="G982" s="29"/>
      <c r="H982" s="29"/>
      <c r="I982" s="29"/>
      <c r="J982" s="29"/>
      <c r="K982" s="29"/>
      <c r="L982" s="29"/>
      <c r="M982" s="29"/>
    </row>
    <row r="983" spans="2:13" x14ac:dyDescent="0.25">
      <c r="B983" s="29"/>
      <c r="C983" s="29"/>
      <c r="D983" s="29"/>
      <c r="E983" s="29"/>
      <c r="F983" s="29"/>
      <c r="G983" s="29"/>
      <c r="H983" s="29"/>
      <c r="I983" s="29"/>
      <c r="J983" s="29"/>
      <c r="K983" s="29"/>
      <c r="L983" s="29"/>
      <c r="M983" s="29"/>
    </row>
    <row r="984" spans="2:13" x14ac:dyDescent="0.25">
      <c r="B984" s="29"/>
      <c r="C984" s="29"/>
      <c r="D984" s="29"/>
      <c r="E984" s="29"/>
      <c r="F984" s="29"/>
      <c r="G984" s="29"/>
      <c r="H984" s="29"/>
      <c r="I984" s="29"/>
      <c r="J984" s="29"/>
      <c r="K984" s="29"/>
      <c r="L984" s="29"/>
      <c r="M984" s="29"/>
    </row>
    <row r="985" spans="2:13" x14ac:dyDescent="0.25">
      <c r="B985" s="29"/>
      <c r="C985" s="29"/>
      <c r="D985" s="29"/>
      <c r="E985" s="29"/>
      <c r="F985" s="29"/>
      <c r="G985" s="29"/>
      <c r="H985" s="29"/>
      <c r="I985" s="29"/>
      <c r="J985" s="29"/>
      <c r="K985" s="29"/>
      <c r="L985" s="29"/>
      <c r="M985" s="29"/>
    </row>
    <row r="986" spans="2:13" x14ac:dyDescent="0.25">
      <c r="B986" s="29"/>
      <c r="C986" s="29"/>
      <c r="D986" s="29"/>
      <c r="E986" s="29"/>
      <c r="F986" s="29"/>
      <c r="G986" s="29"/>
      <c r="H986" s="29"/>
      <c r="I986" s="29"/>
      <c r="J986" s="29"/>
      <c r="K986" s="29"/>
      <c r="L986" s="29"/>
      <c r="M986" s="29"/>
    </row>
    <row r="987" spans="2:13" x14ac:dyDescent="0.25">
      <c r="B987" s="29"/>
      <c r="C987" s="29"/>
      <c r="D987" s="29"/>
      <c r="E987" s="29"/>
      <c r="F987" s="29"/>
      <c r="G987" s="29"/>
      <c r="H987" s="29"/>
      <c r="I987" s="29"/>
      <c r="J987" s="29"/>
      <c r="K987" s="29"/>
      <c r="L987" s="29"/>
      <c r="M987" s="29"/>
    </row>
    <row r="988" spans="2:13" x14ac:dyDescent="0.25">
      <c r="B988" s="29"/>
      <c r="C988" s="29"/>
      <c r="D988" s="29"/>
      <c r="E988" s="29"/>
      <c r="F988" s="29"/>
      <c r="G988" s="29"/>
      <c r="H988" s="29"/>
      <c r="I988" s="29"/>
      <c r="J988" s="29"/>
      <c r="K988" s="29"/>
      <c r="L988" s="29"/>
      <c r="M988" s="29"/>
    </row>
    <row r="989" spans="2:13" x14ac:dyDescent="0.25">
      <c r="B989" s="29"/>
      <c r="C989" s="29"/>
      <c r="D989" s="29"/>
      <c r="E989" s="29"/>
      <c r="F989" s="29"/>
      <c r="G989" s="29"/>
      <c r="H989" s="29"/>
      <c r="I989" s="29"/>
      <c r="J989" s="29"/>
      <c r="K989" s="29"/>
      <c r="L989" s="29"/>
      <c r="M989" s="29"/>
    </row>
    <row r="990" spans="2:13" x14ac:dyDescent="0.25">
      <c r="B990" s="29"/>
      <c r="C990" s="29"/>
      <c r="D990" s="29"/>
      <c r="E990" s="29"/>
      <c r="F990" s="29"/>
      <c r="G990" s="29"/>
      <c r="H990" s="29"/>
      <c r="I990" s="29"/>
      <c r="J990" s="29"/>
      <c r="K990" s="29"/>
      <c r="L990" s="29"/>
      <c r="M990" s="29"/>
    </row>
    <row r="991" spans="2:13" x14ac:dyDescent="0.25">
      <c r="B991" s="29"/>
      <c r="C991" s="29"/>
      <c r="D991" s="29"/>
      <c r="E991" s="29"/>
      <c r="F991" s="29"/>
      <c r="G991" s="29"/>
      <c r="H991" s="29"/>
      <c r="I991" s="29"/>
      <c r="J991" s="29"/>
      <c r="K991" s="29"/>
      <c r="L991" s="29"/>
      <c r="M991" s="29"/>
    </row>
    <row r="992" spans="2:13" x14ac:dyDescent="0.25">
      <c r="B992" s="29"/>
      <c r="C992" s="29"/>
      <c r="D992" s="29"/>
      <c r="E992" s="29"/>
      <c r="F992" s="29"/>
      <c r="G992" s="29"/>
      <c r="H992" s="29"/>
      <c r="I992" s="29"/>
      <c r="J992" s="29"/>
      <c r="K992" s="29"/>
      <c r="L992" s="29"/>
      <c r="M992" s="29"/>
    </row>
    <row r="993" spans="2:13" x14ac:dyDescent="0.25">
      <c r="B993" s="29"/>
      <c r="C993" s="29"/>
      <c r="D993" s="29"/>
      <c r="E993" s="29"/>
      <c r="F993" s="29"/>
      <c r="G993" s="29"/>
      <c r="H993" s="29"/>
      <c r="I993" s="29"/>
      <c r="J993" s="29"/>
      <c r="K993" s="29"/>
      <c r="L993" s="29"/>
      <c r="M993" s="29"/>
    </row>
    <row r="994" spans="2:13" x14ac:dyDescent="0.25">
      <c r="B994" s="29"/>
      <c r="C994" s="29"/>
      <c r="D994" s="29"/>
      <c r="E994" s="29"/>
      <c r="F994" s="29"/>
      <c r="G994" s="29"/>
      <c r="H994" s="29"/>
      <c r="I994" s="29"/>
      <c r="J994" s="29"/>
      <c r="K994" s="29"/>
      <c r="L994" s="29"/>
      <c r="M994" s="29"/>
    </row>
    <row r="995" spans="2:13" x14ac:dyDescent="0.25">
      <c r="B995" s="29"/>
      <c r="C995" s="29"/>
      <c r="D995" s="29"/>
      <c r="E995" s="29"/>
      <c r="F995" s="29"/>
      <c r="G995" s="29"/>
      <c r="H995" s="29"/>
      <c r="I995" s="29"/>
      <c r="J995" s="29"/>
      <c r="K995" s="29"/>
      <c r="L995" s="29"/>
      <c r="M995" s="29"/>
    </row>
    <row r="996" spans="2:13" x14ac:dyDescent="0.25">
      <c r="B996" s="29"/>
      <c r="C996" s="29"/>
      <c r="D996" s="29"/>
      <c r="E996" s="29"/>
      <c r="F996" s="29"/>
      <c r="G996" s="29"/>
      <c r="H996" s="29"/>
      <c r="I996" s="29"/>
      <c r="J996" s="29"/>
      <c r="K996" s="29"/>
      <c r="L996" s="29"/>
      <c r="M996" s="29"/>
    </row>
    <row r="997" spans="2:13" x14ac:dyDescent="0.25">
      <c r="B997" s="29"/>
      <c r="C997" s="29"/>
      <c r="D997" s="29"/>
      <c r="E997" s="29"/>
      <c r="F997" s="29"/>
      <c r="G997" s="29"/>
      <c r="H997" s="29"/>
      <c r="I997" s="29"/>
      <c r="J997" s="29"/>
      <c r="K997" s="29"/>
      <c r="L997" s="29"/>
      <c r="M997" s="29"/>
    </row>
    <row r="998" spans="2:13" x14ac:dyDescent="0.25">
      <c r="B998" s="29"/>
      <c r="C998" s="29"/>
      <c r="D998" s="29"/>
      <c r="E998" s="29"/>
      <c r="F998" s="29"/>
      <c r="G998" s="29"/>
      <c r="H998" s="29"/>
      <c r="I998" s="29"/>
      <c r="J998" s="29"/>
      <c r="K998" s="29"/>
      <c r="L998" s="29"/>
      <c r="M998" s="29"/>
    </row>
    <row r="999" spans="2:13" x14ac:dyDescent="0.25">
      <c r="B999" s="29"/>
      <c r="C999" s="29"/>
      <c r="D999" s="29"/>
      <c r="E999" s="29"/>
      <c r="F999" s="29"/>
      <c r="G999" s="29"/>
      <c r="H999" s="29"/>
      <c r="I999" s="29"/>
      <c r="J999" s="29"/>
      <c r="K999" s="29"/>
      <c r="L999" s="29"/>
      <c r="M999" s="29"/>
    </row>
    <row r="1000" spans="2:13" x14ac:dyDescent="0.25">
      <c r="B1000" s="29"/>
      <c r="C1000" s="29"/>
      <c r="D1000" s="29"/>
      <c r="E1000" s="29"/>
      <c r="F1000" s="29"/>
      <c r="G1000" s="29"/>
      <c r="H1000" s="29"/>
      <c r="I1000" s="29"/>
      <c r="J1000" s="29"/>
      <c r="K1000" s="29"/>
      <c r="L1000" s="29"/>
      <c r="M1000" s="2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E1000"/>
  <sheetViews>
    <sheetView showGridLines="0" workbookViewId="0"/>
  </sheetViews>
  <sheetFormatPr baseColWidth="10" defaultColWidth="12.5703125" defaultRowHeight="15" customHeight="1" x14ac:dyDescent="0.25"/>
  <cols>
    <col min="1" max="1" width="44" customWidth="1"/>
    <col min="2" max="2" width="43.140625" customWidth="1"/>
    <col min="3" max="3" width="34.5703125" customWidth="1"/>
    <col min="4" max="4" width="24.140625" customWidth="1"/>
  </cols>
  <sheetData>
    <row r="1" spans="1:4" x14ac:dyDescent="0.25">
      <c r="A1" s="53" t="s">
        <v>0</v>
      </c>
      <c r="B1" s="54" t="s">
        <v>28</v>
      </c>
      <c r="D1" s="29"/>
    </row>
    <row r="2" spans="1:4" x14ac:dyDescent="0.25">
      <c r="D2" s="29"/>
    </row>
    <row r="3" spans="1:4" x14ac:dyDescent="0.25">
      <c r="A3" s="37" t="s">
        <v>10</v>
      </c>
      <c r="B3" s="37" t="s">
        <v>7</v>
      </c>
      <c r="C3" s="55" t="s">
        <v>1837</v>
      </c>
      <c r="D3" s="29"/>
    </row>
    <row r="4" spans="1:4" x14ac:dyDescent="0.25">
      <c r="A4" s="36" t="s">
        <v>244</v>
      </c>
      <c r="B4" s="36" t="s">
        <v>242</v>
      </c>
      <c r="C4" s="56">
        <v>1391397005</v>
      </c>
      <c r="D4" s="29"/>
    </row>
    <row r="5" spans="1:4" x14ac:dyDescent="0.25">
      <c r="A5" s="36" t="s">
        <v>229</v>
      </c>
      <c r="B5" s="36" t="s">
        <v>227</v>
      </c>
      <c r="C5" s="56">
        <v>108602995</v>
      </c>
      <c r="D5" s="29"/>
    </row>
    <row r="6" spans="1:4" x14ac:dyDescent="0.25">
      <c r="A6" s="36" t="s">
        <v>474</v>
      </c>
      <c r="B6" s="36" t="s">
        <v>472</v>
      </c>
      <c r="C6" s="56">
        <v>5041034524</v>
      </c>
      <c r="D6" s="29"/>
    </row>
    <row r="7" spans="1:4" x14ac:dyDescent="0.25">
      <c r="A7" s="36" t="s">
        <v>529</v>
      </c>
      <c r="B7" s="36" t="s">
        <v>527</v>
      </c>
      <c r="C7" s="56">
        <v>799179995</v>
      </c>
      <c r="D7" s="29"/>
    </row>
    <row r="8" spans="1:4" x14ac:dyDescent="0.25">
      <c r="A8" s="36" t="s">
        <v>933</v>
      </c>
      <c r="B8" s="36" t="s">
        <v>932</v>
      </c>
      <c r="C8" s="56">
        <v>713512590</v>
      </c>
      <c r="D8" s="29"/>
    </row>
    <row r="9" spans="1:4" x14ac:dyDescent="0.25">
      <c r="A9" s="36" t="s">
        <v>891</v>
      </c>
      <c r="B9" s="36" t="s">
        <v>890</v>
      </c>
      <c r="C9" s="56">
        <v>2086487410</v>
      </c>
      <c r="D9" s="29"/>
    </row>
    <row r="10" spans="1:4" x14ac:dyDescent="0.25">
      <c r="A10" s="36" t="s">
        <v>1063</v>
      </c>
      <c r="B10" s="36" t="s">
        <v>34</v>
      </c>
      <c r="C10" s="56">
        <v>2409089505</v>
      </c>
      <c r="D10" s="29"/>
    </row>
    <row r="11" spans="1:4" x14ac:dyDescent="0.25">
      <c r="A11" s="36" t="s">
        <v>1094</v>
      </c>
      <c r="B11" s="36" t="s">
        <v>1092</v>
      </c>
      <c r="C11" s="56">
        <v>1090910495</v>
      </c>
      <c r="D11" s="29"/>
    </row>
    <row r="12" spans="1:4" x14ac:dyDescent="0.25">
      <c r="A12" s="36" t="s">
        <v>651</v>
      </c>
      <c r="B12" s="36" t="s">
        <v>649</v>
      </c>
      <c r="C12" s="56">
        <v>800000000</v>
      </c>
      <c r="D12" s="29"/>
    </row>
    <row r="13" spans="1:4" x14ac:dyDescent="0.25">
      <c r="A13" s="36" t="s">
        <v>682</v>
      </c>
      <c r="B13" s="36" t="s">
        <v>680</v>
      </c>
      <c r="C13" s="56">
        <v>1200000000</v>
      </c>
      <c r="D13" s="29"/>
    </row>
    <row r="14" spans="1:4" x14ac:dyDescent="0.25">
      <c r="A14" s="36" t="s">
        <v>982</v>
      </c>
      <c r="B14" s="36" t="s">
        <v>981</v>
      </c>
      <c r="C14" s="56">
        <v>2332684384</v>
      </c>
      <c r="D14" s="29"/>
    </row>
    <row r="15" spans="1:4" x14ac:dyDescent="0.25">
      <c r="A15" s="36" t="s">
        <v>1000</v>
      </c>
      <c r="B15" s="36" t="s">
        <v>999</v>
      </c>
      <c r="C15" s="56">
        <v>755667200</v>
      </c>
      <c r="D15" s="29"/>
    </row>
    <row r="16" spans="1:4" x14ac:dyDescent="0.25">
      <c r="A16" s="36" t="s">
        <v>1005</v>
      </c>
      <c r="B16" s="36" t="s">
        <v>1004</v>
      </c>
      <c r="C16" s="56">
        <v>949024000</v>
      </c>
      <c r="D16" s="29"/>
    </row>
    <row r="17" spans="1:5" x14ac:dyDescent="0.25">
      <c r="A17" s="36" t="s">
        <v>739</v>
      </c>
      <c r="B17" s="36" t="s">
        <v>738</v>
      </c>
      <c r="C17" s="56">
        <v>205235000</v>
      </c>
      <c r="D17" s="29"/>
    </row>
    <row r="18" spans="1:5" x14ac:dyDescent="0.25">
      <c r="A18" s="57"/>
      <c r="B18" s="45" t="s">
        <v>772</v>
      </c>
      <c r="C18" s="58">
        <v>438415160</v>
      </c>
      <c r="D18" s="29"/>
    </row>
    <row r="19" spans="1:5" x14ac:dyDescent="0.25">
      <c r="A19" s="36" t="s">
        <v>844</v>
      </c>
      <c r="B19" s="36" t="s">
        <v>842</v>
      </c>
      <c r="C19" s="56">
        <v>352445220</v>
      </c>
      <c r="D19" s="29"/>
    </row>
    <row r="20" spans="1:5" x14ac:dyDescent="0.25">
      <c r="A20" s="36" t="s">
        <v>800</v>
      </c>
      <c r="B20" s="36" t="s">
        <v>799</v>
      </c>
      <c r="C20" s="56">
        <v>317000000</v>
      </c>
      <c r="D20" s="29"/>
    </row>
    <row r="21" spans="1:5" x14ac:dyDescent="0.25">
      <c r="A21" s="36" t="s">
        <v>754</v>
      </c>
      <c r="B21" s="36" t="s">
        <v>752</v>
      </c>
      <c r="C21" s="56">
        <v>294235000</v>
      </c>
      <c r="D21" s="29"/>
    </row>
    <row r="22" spans="1:5" x14ac:dyDescent="0.25">
      <c r="A22" s="57"/>
      <c r="B22" s="45" t="s">
        <v>820</v>
      </c>
      <c r="C22" s="58">
        <v>592669620</v>
      </c>
      <c r="D22" s="34">
        <v>737178628</v>
      </c>
      <c r="E22" s="29">
        <f>C22-D22</f>
        <v>-144509008</v>
      </c>
    </row>
    <row r="23" spans="1:5" x14ac:dyDescent="0.25">
      <c r="A23" s="36" t="s">
        <v>150</v>
      </c>
      <c r="B23" s="36" t="s">
        <v>148</v>
      </c>
      <c r="C23" s="56">
        <v>371664514</v>
      </c>
    </row>
    <row r="24" spans="1:5" x14ac:dyDescent="0.25">
      <c r="A24" s="36" t="s">
        <v>37</v>
      </c>
      <c r="B24" s="36" t="s">
        <v>34</v>
      </c>
      <c r="C24" s="56">
        <v>737178628</v>
      </c>
      <c r="D24" s="34">
        <v>501120685</v>
      </c>
      <c r="E24" s="29">
        <f>C24-D24</f>
        <v>236057943</v>
      </c>
    </row>
    <row r="25" spans="1:5" x14ac:dyDescent="0.25">
      <c r="A25" s="57"/>
      <c r="B25" s="45" t="s">
        <v>204</v>
      </c>
      <c r="C25" s="58">
        <v>192509986</v>
      </c>
      <c r="D25" s="29"/>
      <c r="E25" s="35"/>
    </row>
    <row r="26" spans="1:5" x14ac:dyDescent="0.25">
      <c r="A26" s="36" t="s">
        <v>51</v>
      </c>
      <c r="B26" s="36" t="s">
        <v>49</v>
      </c>
      <c r="C26" s="56">
        <v>501120685</v>
      </c>
      <c r="D26" s="29"/>
    </row>
    <row r="27" spans="1:5" x14ac:dyDescent="0.25">
      <c r="A27" s="36" t="s">
        <v>190</v>
      </c>
      <c r="B27" s="36" t="s">
        <v>188</v>
      </c>
      <c r="C27" s="56">
        <v>469439476</v>
      </c>
      <c r="D27" s="29"/>
    </row>
    <row r="28" spans="1:5" x14ac:dyDescent="0.25">
      <c r="A28" s="36" t="s">
        <v>355</v>
      </c>
      <c r="B28" s="36" t="s">
        <v>353</v>
      </c>
      <c r="C28" s="56">
        <v>318300000</v>
      </c>
      <c r="D28" s="29"/>
    </row>
    <row r="29" spans="1:5" x14ac:dyDescent="0.25">
      <c r="A29" s="36" t="s">
        <v>326</v>
      </c>
      <c r="B29" s="36" t="s">
        <v>324</v>
      </c>
      <c r="C29" s="56">
        <v>873135480</v>
      </c>
      <c r="D29" s="29"/>
    </row>
    <row r="30" spans="1:5" x14ac:dyDescent="0.25">
      <c r="A30" s="59" t="s">
        <v>341</v>
      </c>
      <c r="B30" s="59" t="s">
        <v>339</v>
      </c>
      <c r="C30" s="60">
        <v>2704892399</v>
      </c>
      <c r="D30" s="29"/>
    </row>
    <row r="31" spans="1:5" x14ac:dyDescent="0.25">
      <c r="C31" s="29"/>
      <c r="D31" s="29"/>
    </row>
    <row r="32" spans="1:5" x14ac:dyDescent="0.25">
      <c r="C32" s="29"/>
      <c r="D32" s="29"/>
    </row>
    <row r="33" spans="3:4" x14ac:dyDescent="0.25">
      <c r="C33" s="29"/>
      <c r="D33" s="29"/>
    </row>
    <row r="34" spans="3:4" x14ac:dyDescent="0.25">
      <c r="C34" s="29"/>
      <c r="D34" s="29"/>
    </row>
    <row r="35" spans="3:4" x14ac:dyDescent="0.25">
      <c r="C35" s="29"/>
      <c r="D35" s="29"/>
    </row>
    <row r="36" spans="3:4" x14ac:dyDescent="0.25">
      <c r="C36" s="29"/>
      <c r="D36" s="29"/>
    </row>
    <row r="37" spans="3:4" x14ac:dyDescent="0.25">
      <c r="C37" s="29"/>
      <c r="D37" s="29"/>
    </row>
    <row r="38" spans="3:4" x14ac:dyDescent="0.25">
      <c r="C38" s="29"/>
      <c r="D38" s="29"/>
    </row>
    <row r="39" spans="3:4" x14ac:dyDescent="0.25">
      <c r="C39" s="29"/>
      <c r="D39" s="29"/>
    </row>
    <row r="40" spans="3:4" x14ac:dyDescent="0.25">
      <c r="C40" s="29"/>
      <c r="D40" s="29"/>
    </row>
    <row r="41" spans="3:4" x14ac:dyDescent="0.25">
      <c r="C41" s="29"/>
      <c r="D41" s="29"/>
    </row>
    <row r="42" spans="3:4" x14ac:dyDescent="0.25">
      <c r="C42" s="29"/>
      <c r="D42" s="29"/>
    </row>
    <row r="43" spans="3:4" x14ac:dyDescent="0.25">
      <c r="C43" s="29"/>
      <c r="D43" s="29"/>
    </row>
    <row r="44" spans="3:4" x14ac:dyDescent="0.25">
      <c r="C44" s="29"/>
      <c r="D44" s="29"/>
    </row>
    <row r="45" spans="3:4" x14ac:dyDescent="0.25">
      <c r="C45" s="29"/>
      <c r="D45" s="29"/>
    </row>
    <row r="46" spans="3:4" x14ac:dyDescent="0.25">
      <c r="C46" s="29"/>
      <c r="D46" s="29"/>
    </row>
    <row r="47" spans="3:4" x14ac:dyDescent="0.25">
      <c r="C47" s="29"/>
      <c r="D47" s="29"/>
    </row>
    <row r="48" spans="3:4" x14ac:dyDescent="0.25">
      <c r="C48" s="29"/>
      <c r="D48" s="29"/>
    </row>
    <row r="49" spans="3:4" x14ac:dyDescent="0.25">
      <c r="C49" s="29"/>
      <c r="D49" s="29"/>
    </row>
    <row r="50" spans="3:4" x14ac:dyDescent="0.25">
      <c r="C50" s="29"/>
      <c r="D50" s="29"/>
    </row>
    <row r="51" spans="3:4" x14ac:dyDescent="0.25">
      <c r="C51" s="29"/>
      <c r="D51" s="29"/>
    </row>
    <row r="52" spans="3:4" x14ac:dyDescent="0.25">
      <c r="C52" s="29"/>
      <c r="D52" s="29"/>
    </row>
    <row r="53" spans="3:4" x14ac:dyDescent="0.25">
      <c r="C53" s="29"/>
      <c r="D53" s="29"/>
    </row>
    <row r="54" spans="3:4" x14ac:dyDescent="0.25">
      <c r="C54" s="29"/>
      <c r="D54" s="29"/>
    </row>
    <row r="55" spans="3:4" x14ac:dyDescent="0.25">
      <c r="C55" s="29"/>
      <c r="D55" s="29"/>
    </row>
    <row r="56" spans="3:4" x14ac:dyDescent="0.25">
      <c r="C56" s="29"/>
      <c r="D56" s="29"/>
    </row>
    <row r="57" spans="3:4" x14ac:dyDescent="0.25">
      <c r="C57" s="29"/>
      <c r="D57" s="29"/>
    </row>
    <row r="58" spans="3:4" x14ac:dyDescent="0.25">
      <c r="C58" s="29"/>
      <c r="D58" s="29"/>
    </row>
    <row r="59" spans="3:4" x14ac:dyDescent="0.25">
      <c r="C59" s="29"/>
      <c r="D59" s="29"/>
    </row>
    <row r="60" spans="3:4" x14ac:dyDescent="0.25">
      <c r="C60" s="29"/>
      <c r="D60" s="29"/>
    </row>
    <row r="61" spans="3:4" x14ac:dyDescent="0.25">
      <c r="C61" s="29"/>
      <c r="D61" s="29"/>
    </row>
    <row r="62" spans="3:4" x14ac:dyDescent="0.25">
      <c r="C62" s="29"/>
      <c r="D62" s="29"/>
    </row>
    <row r="63" spans="3:4" x14ac:dyDescent="0.25">
      <c r="C63" s="29"/>
      <c r="D63" s="29"/>
    </row>
    <row r="64" spans="3:4" x14ac:dyDescent="0.25">
      <c r="C64" s="29"/>
      <c r="D64" s="29"/>
    </row>
    <row r="65" spans="3:4" x14ac:dyDescent="0.25">
      <c r="C65" s="29"/>
      <c r="D65" s="29"/>
    </row>
    <row r="66" spans="3:4" x14ac:dyDescent="0.25">
      <c r="C66" s="29"/>
      <c r="D66" s="29"/>
    </row>
    <row r="67" spans="3:4" x14ac:dyDescent="0.25">
      <c r="C67" s="29"/>
      <c r="D67" s="29"/>
    </row>
    <row r="68" spans="3:4" x14ac:dyDescent="0.25">
      <c r="C68" s="29"/>
      <c r="D68" s="29"/>
    </row>
    <row r="69" spans="3:4" x14ac:dyDescent="0.25">
      <c r="C69" s="29"/>
      <c r="D69" s="29"/>
    </row>
    <row r="70" spans="3:4" x14ac:dyDescent="0.25">
      <c r="C70" s="29"/>
      <c r="D70" s="29"/>
    </row>
    <row r="71" spans="3:4" x14ac:dyDescent="0.25">
      <c r="C71" s="29"/>
      <c r="D71" s="29"/>
    </row>
    <row r="72" spans="3:4" x14ac:dyDescent="0.25">
      <c r="C72" s="29"/>
      <c r="D72" s="29"/>
    </row>
    <row r="73" spans="3:4" x14ac:dyDescent="0.25">
      <c r="C73" s="29"/>
      <c r="D73" s="29"/>
    </row>
    <row r="74" spans="3:4" x14ac:dyDescent="0.25">
      <c r="C74" s="29"/>
      <c r="D74" s="29"/>
    </row>
    <row r="75" spans="3:4" x14ac:dyDescent="0.25">
      <c r="C75" s="29"/>
      <c r="D75" s="29"/>
    </row>
    <row r="76" spans="3:4" x14ac:dyDescent="0.25">
      <c r="C76" s="29"/>
      <c r="D76" s="29"/>
    </row>
    <row r="77" spans="3:4" x14ac:dyDescent="0.25">
      <c r="C77" s="29"/>
      <c r="D77" s="29"/>
    </row>
    <row r="78" spans="3:4" x14ac:dyDescent="0.25">
      <c r="C78" s="29"/>
      <c r="D78" s="29"/>
    </row>
    <row r="79" spans="3:4" x14ac:dyDescent="0.25">
      <c r="C79" s="29"/>
      <c r="D79" s="29"/>
    </row>
    <row r="80" spans="3:4" x14ac:dyDescent="0.25">
      <c r="C80" s="29"/>
      <c r="D80" s="29"/>
    </row>
    <row r="81" spans="3:4" x14ac:dyDescent="0.25">
      <c r="C81" s="29"/>
      <c r="D81" s="29"/>
    </row>
    <row r="82" spans="3:4" x14ac:dyDescent="0.25">
      <c r="C82" s="29"/>
      <c r="D82" s="29"/>
    </row>
    <row r="83" spans="3:4" x14ac:dyDescent="0.25">
      <c r="C83" s="29"/>
      <c r="D83" s="29"/>
    </row>
    <row r="84" spans="3:4" x14ac:dyDescent="0.25">
      <c r="C84" s="29"/>
      <c r="D84" s="29"/>
    </row>
    <row r="85" spans="3:4" x14ac:dyDescent="0.25">
      <c r="C85" s="29"/>
      <c r="D85" s="29"/>
    </row>
    <row r="86" spans="3:4" x14ac:dyDescent="0.25">
      <c r="C86" s="29"/>
      <c r="D86" s="29"/>
    </row>
    <row r="87" spans="3:4" x14ac:dyDescent="0.25">
      <c r="C87" s="29"/>
      <c r="D87" s="29"/>
    </row>
    <row r="88" spans="3:4" x14ac:dyDescent="0.25">
      <c r="C88" s="29"/>
      <c r="D88" s="29"/>
    </row>
    <row r="89" spans="3:4" x14ac:dyDescent="0.25">
      <c r="C89" s="29"/>
      <c r="D89" s="29"/>
    </row>
    <row r="90" spans="3:4" x14ac:dyDescent="0.25">
      <c r="C90" s="29"/>
      <c r="D90" s="29"/>
    </row>
    <row r="91" spans="3:4" x14ac:dyDescent="0.25">
      <c r="C91" s="29"/>
      <c r="D91" s="29"/>
    </row>
    <row r="92" spans="3:4" x14ac:dyDescent="0.25">
      <c r="C92" s="29"/>
      <c r="D92" s="29"/>
    </row>
    <row r="93" spans="3:4" x14ac:dyDescent="0.25">
      <c r="C93" s="29"/>
      <c r="D93" s="29"/>
    </row>
    <row r="94" spans="3:4" x14ac:dyDescent="0.25">
      <c r="C94" s="29"/>
      <c r="D94" s="29"/>
    </row>
    <row r="95" spans="3:4" x14ac:dyDescent="0.25">
      <c r="C95" s="29"/>
      <c r="D95" s="29"/>
    </row>
    <row r="96" spans="3:4" x14ac:dyDescent="0.25">
      <c r="C96" s="29"/>
      <c r="D96" s="29"/>
    </row>
    <row r="97" spans="3:4" x14ac:dyDescent="0.25">
      <c r="C97" s="29"/>
      <c r="D97" s="29"/>
    </row>
    <row r="98" spans="3:4" x14ac:dyDescent="0.25">
      <c r="C98" s="29"/>
      <c r="D98" s="29"/>
    </row>
    <row r="99" spans="3:4" x14ac:dyDescent="0.25">
      <c r="C99" s="29"/>
      <c r="D99" s="29"/>
    </row>
    <row r="100" spans="3:4" x14ac:dyDescent="0.25">
      <c r="C100" s="29"/>
      <c r="D100" s="29"/>
    </row>
    <row r="101" spans="3:4" x14ac:dyDescent="0.25">
      <c r="C101" s="29"/>
      <c r="D101" s="29"/>
    </row>
    <row r="102" spans="3:4" x14ac:dyDescent="0.25">
      <c r="C102" s="29"/>
      <c r="D102" s="29"/>
    </row>
    <row r="103" spans="3:4" x14ac:dyDescent="0.25">
      <c r="C103" s="29"/>
      <c r="D103" s="29"/>
    </row>
    <row r="104" spans="3:4" x14ac:dyDescent="0.25">
      <c r="C104" s="29"/>
      <c r="D104" s="29"/>
    </row>
    <row r="105" spans="3:4" x14ac:dyDescent="0.25">
      <c r="C105" s="29"/>
      <c r="D105" s="29"/>
    </row>
    <row r="106" spans="3:4" x14ac:dyDescent="0.25">
      <c r="C106" s="29"/>
      <c r="D106" s="29"/>
    </row>
    <row r="107" spans="3:4" x14ac:dyDescent="0.25">
      <c r="C107" s="29"/>
      <c r="D107" s="29"/>
    </row>
    <row r="108" spans="3:4" x14ac:dyDescent="0.25">
      <c r="C108" s="29"/>
      <c r="D108" s="29"/>
    </row>
    <row r="109" spans="3:4" x14ac:dyDescent="0.25">
      <c r="C109" s="29"/>
      <c r="D109" s="29"/>
    </row>
    <row r="110" spans="3:4" x14ac:dyDescent="0.25">
      <c r="C110" s="29"/>
      <c r="D110" s="29"/>
    </row>
    <row r="111" spans="3:4" x14ac:dyDescent="0.25">
      <c r="C111" s="29"/>
      <c r="D111" s="29"/>
    </row>
    <row r="112" spans="3:4" x14ac:dyDescent="0.25">
      <c r="C112" s="29"/>
      <c r="D112" s="29"/>
    </row>
    <row r="113" spans="3:4" x14ac:dyDescent="0.25">
      <c r="C113" s="29"/>
      <c r="D113" s="29"/>
    </row>
    <row r="114" spans="3:4" x14ac:dyDescent="0.25">
      <c r="C114" s="29"/>
      <c r="D114" s="29"/>
    </row>
    <row r="115" spans="3:4" x14ac:dyDescent="0.25">
      <c r="C115" s="29"/>
      <c r="D115" s="29"/>
    </row>
    <row r="116" spans="3:4" x14ac:dyDescent="0.25">
      <c r="C116" s="29"/>
      <c r="D116" s="29"/>
    </row>
    <row r="117" spans="3:4" x14ac:dyDescent="0.25">
      <c r="C117" s="29"/>
      <c r="D117" s="29"/>
    </row>
    <row r="118" spans="3:4" x14ac:dyDescent="0.25">
      <c r="C118" s="29"/>
      <c r="D118" s="29"/>
    </row>
    <row r="119" spans="3:4" x14ac:dyDescent="0.25">
      <c r="C119" s="29"/>
      <c r="D119" s="29"/>
    </row>
    <row r="120" spans="3:4" x14ac:dyDescent="0.25">
      <c r="C120" s="29"/>
      <c r="D120" s="29"/>
    </row>
    <row r="121" spans="3:4" x14ac:dyDescent="0.25">
      <c r="C121" s="29"/>
      <c r="D121" s="29"/>
    </row>
    <row r="122" spans="3:4" x14ac:dyDescent="0.25">
      <c r="C122" s="29"/>
      <c r="D122" s="29"/>
    </row>
    <row r="123" spans="3:4" x14ac:dyDescent="0.25">
      <c r="C123" s="29"/>
      <c r="D123" s="29"/>
    </row>
    <row r="124" spans="3:4" x14ac:dyDescent="0.25">
      <c r="C124" s="29"/>
      <c r="D124" s="29"/>
    </row>
    <row r="125" spans="3:4" x14ac:dyDescent="0.25">
      <c r="C125" s="29"/>
      <c r="D125" s="29"/>
    </row>
    <row r="126" spans="3:4" x14ac:dyDescent="0.25">
      <c r="C126" s="29"/>
      <c r="D126" s="29"/>
    </row>
    <row r="127" spans="3:4" x14ac:dyDescent="0.25">
      <c r="C127" s="29"/>
      <c r="D127" s="29"/>
    </row>
    <row r="128" spans="3:4" x14ac:dyDescent="0.25">
      <c r="C128" s="29"/>
      <c r="D128" s="29"/>
    </row>
    <row r="129" spans="3:4" x14ac:dyDescent="0.25">
      <c r="C129" s="29"/>
      <c r="D129" s="29"/>
    </row>
    <row r="130" spans="3:4" x14ac:dyDescent="0.25">
      <c r="C130" s="29"/>
      <c r="D130" s="29"/>
    </row>
    <row r="131" spans="3:4" x14ac:dyDescent="0.25">
      <c r="C131" s="29"/>
      <c r="D131" s="29"/>
    </row>
    <row r="132" spans="3:4" x14ac:dyDescent="0.25">
      <c r="C132" s="29"/>
      <c r="D132" s="29"/>
    </row>
    <row r="133" spans="3:4" x14ac:dyDescent="0.25">
      <c r="C133" s="29"/>
      <c r="D133" s="29"/>
    </row>
    <row r="134" spans="3:4" x14ac:dyDescent="0.25">
      <c r="C134" s="29"/>
      <c r="D134" s="29"/>
    </row>
    <row r="135" spans="3:4" x14ac:dyDescent="0.25">
      <c r="C135" s="29"/>
      <c r="D135" s="29"/>
    </row>
    <row r="136" spans="3:4" x14ac:dyDescent="0.25">
      <c r="C136" s="29"/>
      <c r="D136" s="29"/>
    </row>
    <row r="137" spans="3:4" x14ac:dyDescent="0.25">
      <c r="C137" s="29"/>
      <c r="D137" s="29"/>
    </row>
    <row r="138" spans="3:4" x14ac:dyDescent="0.25">
      <c r="C138" s="29"/>
      <c r="D138" s="29"/>
    </row>
    <row r="139" spans="3:4" x14ac:dyDescent="0.25">
      <c r="C139" s="29"/>
      <c r="D139" s="29"/>
    </row>
    <row r="140" spans="3:4" x14ac:dyDescent="0.25">
      <c r="C140" s="29"/>
      <c r="D140" s="29"/>
    </row>
    <row r="141" spans="3:4" x14ac:dyDescent="0.25">
      <c r="C141" s="29"/>
      <c r="D141" s="29"/>
    </row>
    <row r="142" spans="3:4" x14ac:dyDescent="0.25">
      <c r="C142" s="29"/>
      <c r="D142" s="29"/>
    </row>
    <row r="143" spans="3:4" x14ac:dyDescent="0.25">
      <c r="C143" s="29"/>
      <c r="D143" s="29"/>
    </row>
    <row r="144" spans="3:4" x14ac:dyDescent="0.25">
      <c r="C144" s="29"/>
      <c r="D144" s="29"/>
    </row>
    <row r="145" spans="3:4" x14ac:dyDescent="0.25">
      <c r="C145" s="29"/>
      <c r="D145" s="29"/>
    </row>
    <row r="146" spans="3:4" x14ac:dyDescent="0.25">
      <c r="C146" s="29"/>
      <c r="D146" s="29"/>
    </row>
    <row r="147" spans="3:4" x14ac:dyDescent="0.25">
      <c r="C147" s="29"/>
      <c r="D147" s="29"/>
    </row>
    <row r="148" spans="3:4" x14ac:dyDescent="0.25">
      <c r="C148" s="29"/>
      <c r="D148" s="29"/>
    </row>
    <row r="149" spans="3:4" x14ac:dyDescent="0.25">
      <c r="C149" s="29"/>
      <c r="D149" s="29"/>
    </row>
    <row r="150" spans="3:4" x14ac:dyDescent="0.25">
      <c r="C150" s="29"/>
      <c r="D150" s="29"/>
    </row>
    <row r="151" spans="3:4" x14ac:dyDescent="0.25">
      <c r="C151" s="29"/>
      <c r="D151" s="29"/>
    </row>
    <row r="152" spans="3:4" x14ac:dyDescent="0.25">
      <c r="C152" s="29"/>
      <c r="D152" s="29"/>
    </row>
    <row r="153" spans="3:4" x14ac:dyDescent="0.25">
      <c r="C153" s="29"/>
      <c r="D153" s="29"/>
    </row>
    <row r="154" spans="3:4" x14ac:dyDescent="0.25">
      <c r="C154" s="29"/>
      <c r="D154" s="29"/>
    </row>
    <row r="155" spans="3:4" x14ac:dyDescent="0.25">
      <c r="C155" s="29"/>
      <c r="D155" s="29"/>
    </row>
    <row r="156" spans="3:4" x14ac:dyDescent="0.25">
      <c r="C156" s="29"/>
      <c r="D156" s="29"/>
    </row>
    <row r="157" spans="3:4" x14ac:dyDescent="0.25">
      <c r="C157" s="29"/>
      <c r="D157" s="29"/>
    </row>
    <row r="158" spans="3:4" x14ac:dyDescent="0.25">
      <c r="C158" s="29"/>
      <c r="D158" s="29"/>
    </row>
    <row r="159" spans="3:4" x14ac:dyDescent="0.25">
      <c r="C159" s="29"/>
      <c r="D159" s="29"/>
    </row>
    <row r="160" spans="3:4" x14ac:dyDescent="0.25">
      <c r="C160" s="29"/>
      <c r="D160" s="29"/>
    </row>
    <row r="161" spans="3:4" x14ac:dyDescent="0.25">
      <c r="C161" s="29"/>
      <c r="D161" s="29"/>
    </row>
    <row r="162" spans="3:4" x14ac:dyDescent="0.25">
      <c r="C162" s="29"/>
      <c r="D162" s="29"/>
    </row>
    <row r="163" spans="3:4" x14ac:dyDescent="0.25">
      <c r="C163" s="29"/>
      <c r="D163" s="29"/>
    </row>
    <row r="164" spans="3:4" x14ac:dyDescent="0.25">
      <c r="C164" s="29"/>
      <c r="D164" s="29"/>
    </row>
    <row r="165" spans="3:4" x14ac:dyDescent="0.25">
      <c r="C165" s="29"/>
      <c r="D165" s="29"/>
    </row>
    <row r="166" spans="3:4" x14ac:dyDescent="0.25">
      <c r="C166" s="29"/>
      <c r="D166" s="29"/>
    </row>
    <row r="167" spans="3:4" x14ac:dyDescent="0.25">
      <c r="C167" s="29"/>
      <c r="D167" s="29"/>
    </row>
    <row r="168" spans="3:4" x14ac:dyDescent="0.25">
      <c r="C168" s="29"/>
      <c r="D168" s="29"/>
    </row>
    <row r="169" spans="3:4" x14ac:dyDescent="0.25">
      <c r="C169" s="29"/>
      <c r="D169" s="29"/>
    </row>
    <row r="170" spans="3:4" x14ac:dyDescent="0.25">
      <c r="C170" s="29"/>
      <c r="D170" s="29"/>
    </row>
    <row r="171" spans="3:4" x14ac:dyDescent="0.25">
      <c r="C171" s="29"/>
      <c r="D171" s="29"/>
    </row>
    <row r="172" spans="3:4" x14ac:dyDescent="0.25">
      <c r="C172" s="29"/>
      <c r="D172" s="29"/>
    </row>
    <row r="173" spans="3:4" x14ac:dyDescent="0.25">
      <c r="C173" s="29"/>
      <c r="D173" s="29"/>
    </row>
    <row r="174" spans="3:4" x14ac:dyDescent="0.25">
      <c r="C174" s="29"/>
      <c r="D174" s="29"/>
    </row>
    <row r="175" spans="3:4" x14ac:dyDescent="0.25">
      <c r="C175" s="29"/>
      <c r="D175" s="29"/>
    </row>
    <row r="176" spans="3:4" x14ac:dyDescent="0.25">
      <c r="C176" s="29"/>
      <c r="D176" s="29"/>
    </row>
    <row r="177" spans="3:4" x14ac:dyDescent="0.25">
      <c r="C177" s="29"/>
      <c r="D177" s="29"/>
    </row>
    <row r="178" spans="3:4" x14ac:dyDescent="0.25">
      <c r="C178" s="29"/>
      <c r="D178" s="29"/>
    </row>
    <row r="179" spans="3:4" x14ac:dyDescent="0.25">
      <c r="C179" s="29"/>
      <c r="D179" s="29"/>
    </row>
    <row r="180" spans="3:4" x14ac:dyDescent="0.25">
      <c r="C180" s="29"/>
      <c r="D180" s="29"/>
    </row>
    <row r="181" spans="3:4" x14ac:dyDescent="0.25">
      <c r="C181" s="29"/>
      <c r="D181" s="29"/>
    </row>
    <row r="182" spans="3:4" x14ac:dyDescent="0.25">
      <c r="C182" s="29"/>
      <c r="D182" s="29"/>
    </row>
    <row r="183" spans="3:4" x14ac:dyDescent="0.25">
      <c r="C183" s="29"/>
      <c r="D183" s="29"/>
    </row>
    <row r="184" spans="3:4" x14ac:dyDescent="0.25">
      <c r="C184" s="29"/>
      <c r="D184" s="29"/>
    </row>
    <row r="185" spans="3:4" x14ac:dyDescent="0.25">
      <c r="C185" s="29"/>
      <c r="D185" s="29"/>
    </row>
    <row r="186" spans="3:4" x14ac:dyDescent="0.25">
      <c r="C186" s="29"/>
      <c r="D186" s="29"/>
    </row>
    <row r="187" spans="3:4" x14ac:dyDescent="0.25">
      <c r="C187" s="29"/>
      <c r="D187" s="29"/>
    </row>
    <row r="188" spans="3:4" x14ac:dyDescent="0.25">
      <c r="C188" s="29"/>
      <c r="D188" s="29"/>
    </row>
    <row r="189" spans="3:4" x14ac:dyDescent="0.25">
      <c r="C189" s="29"/>
      <c r="D189" s="29"/>
    </row>
    <row r="190" spans="3:4" x14ac:dyDescent="0.25">
      <c r="C190" s="29"/>
      <c r="D190" s="29"/>
    </row>
    <row r="191" spans="3:4" x14ac:dyDescent="0.25">
      <c r="C191" s="29"/>
      <c r="D191" s="29"/>
    </row>
    <row r="192" spans="3:4" x14ac:dyDescent="0.25">
      <c r="C192" s="29"/>
      <c r="D192" s="29"/>
    </row>
    <row r="193" spans="3:4" x14ac:dyDescent="0.25">
      <c r="C193" s="29"/>
      <c r="D193" s="29"/>
    </row>
    <row r="194" spans="3:4" x14ac:dyDescent="0.25">
      <c r="C194" s="29"/>
      <c r="D194" s="29"/>
    </row>
    <row r="195" spans="3:4" x14ac:dyDescent="0.25">
      <c r="C195" s="29"/>
      <c r="D195" s="29"/>
    </row>
    <row r="196" spans="3:4" x14ac:dyDescent="0.25">
      <c r="C196" s="29"/>
      <c r="D196" s="29"/>
    </row>
    <row r="197" spans="3:4" x14ac:dyDescent="0.25">
      <c r="C197" s="29"/>
      <c r="D197" s="29"/>
    </row>
    <row r="198" spans="3:4" x14ac:dyDescent="0.25">
      <c r="C198" s="29"/>
      <c r="D198" s="29"/>
    </row>
    <row r="199" spans="3:4" x14ac:dyDescent="0.25">
      <c r="C199" s="29"/>
      <c r="D199" s="29"/>
    </row>
    <row r="200" spans="3:4" x14ac:dyDescent="0.25">
      <c r="C200" s="29"/>
      <c r="D200" s="29"/>
    </row>
    <row r="201" spans="3:4" x14ac:dyDescent="0.25">
      <c r="C201" s="29"/>
      <c r="D201" s="29"/>
    </row>
    <row r="202" spans="3:4" x14ac:dyDescent="0.25">
      <c r="C202" s="29"/>
      <c r="D202" s="29"/>
    </row>
    <row r="203" spans="3:4" x14ac:dyDescent="0.25">
      <c r="C203" s="29"/>
      <c r="D203" s="29"/>
    </row>
    <row r="204" spans="3:4" x14ac:dyDescent="0.25">
      <c r="C204" s="29"/>
      <c r="D204" s="29"/>
    </row>
    <row r="205" spans="3:4" x14ac:dyDescent="0.25">
      <c r="C205" s="29"/>
      <c r="D205" s="29"/>
    </row>
    <row r="206" spans="3:4" x14ac:dyDescent="0.25">
      <c r="C206" s="29"/>
      <c r="D206" s="29"/>
    </row>
    <row r="207" spans="3:4" x14ac:dyDescent="0.25">
      <c r="C207" s="29"/>
      <c r="D207" s="29"/>
    </row>
    <row r="208" spans="3:4" x14ac:dyDescent="0.25">
      <c r="C208" s="29"/>
      <c r="D208" s="29"/>
    </row>
    <row r="209" spans="3:4" x14ac:dyDescent="0.25">
      <c r="C209" s="29"/>
      <c r="D209" s="29"/>
    </row>
    <row r="210" spans="3:4" x14ac:dyDescent="0.25">
      <c r="C210" s="29"/>
      <c r="D210" s="29"/>
    </row>
    <row r="211" spans="3:4" x14ac:dyDescent="0.25">
      <c r="C211" s="29"/>
      <c r="D211" s="29"/>
    </row>
    <row r="212" spans="3:4" x14ac:dyDescent="0.25">
      <c r="C212" s="29"/>
      <c r="D212" s="29"/>
    </row>
    <row r="213" spans="3:4" x14ac:dyDescent="0.25">
      <c r="C213" s="29"/>
      <c r="D213" s="29"/>
    </row>
    <row r="214" spans="3:4" x14ac:dyDescent="0.25">
      <c r="C214" s="29"/>
      <c r="D214" s="29"/>
    </row>
    <row r="215" spans="3:4" x14ac:dyDescent="0.25">
      <c r="C215" s="29"/>
      <c r="D215" s="29"/>
    </row>
    <row r="216" spans="3:4" x14ac:dyDescent="0.25">
      <c r="C216" s="29"/>
      <c r="D216" s="29"/>
    </row>
    <row r="217" spans="3:4" x14ac:dyDescent="0.25">
      <c r="C217" s="29"/>
      <c r="D217" s="29"/>
    </row>
    <row r="218" spans="3:4" x14ac:dyDescent="0.25">
      <c r="C218" s="29"/>
      <c r="D218" s="29"/>
    </row>
    <row r="219" spans="3:4" x14ac:dyDescent="0.25">
      <c r="C219" s="29"/>
      <c r="D219" s="29"/>
    </row>
    <row r="220" spans="3:4" x14ac:dyDescent="0.25">
      <c r="C220" s="29"/>
      <c r="D220" s="29"/>
    </row>
    <row r="221" spans="3:4" x14ac:dyDescent="0.25">
      <c r="C221" s="29"/>
      <c r="D221" s="29"/>
    </row>
    <row r="222" spans="3:4" x14ac:dyDescent="0.25">
      <c r="C222" s="29"/>
      <c r="D222" s="29"/>
    </row>
    <row r="223" spans="3:4" x14ac:dyDescent="0.25">
      <c r="C223" s="29"/>
      <c r="D223" s="29"/>
    </row>
    <row r="224" spans="3:4" x14ac:dyDescent="0.25">
      <c r="C224" s="29"/>
      <c r="D224" s="29"/>
    </row>
    <row r="225" spans="3:4" x14ac:dyDescent="0.25">
      <c r="C225" s="29"/>
      <c r="D225" s="29"/>
    </row>
    <row r="226" spans="3:4" x14ac:dyDescent="0.25">
      <c r="C226" s="29"/>
      <c r="D226" s="29"/>
    </row>
    <row r="227" spans="3:4" x14ac:dyDescent="0.25">
      <c r="C227" s="29"/>
      <c r="D227" s="29"/>
    </row>
    <row r="228" spans="3:4" x14ac:dyDescent="0.25">
      <c r="C228" s="29"/>
      <c r="D228" s="29"/>
    </row>
    <row r="229" spans="3:4" x14ac:dyDescent="0.25">
      <c r="C229" s="29"/>
      <c r="D229" s="29"/>
    </row>
    <row r="230" spans="3:4" x14ac:dyDescent="0.25">
      <c r="C230" s="29"/>
      <c r="D230" s="29"/>
    </row>
    <row r="231" spans="3:4" x14ac:dyDescent="0.25">
      <c r="C231" s="29"/>
      <c r="D231" s="29"/>
    </row>
    <row r="232" spans="3:4" x14ac:dyDescent="0.25">
      <c r="C232" s="29"/>
      <c r="D232" s="29"/>
    </row>
    <row r="233" spans="3:4" x14ac:dyDescent="0.25">
      <c r="C233" s="29"/>
      <c r="D233" s="29"/>
    </row>
    <row r="234" spans="3:4" x14ac:dyDescent="0.25">
      <c r="C234" s="29"/>
      <c r="D234" s="29"/>
    </row>
    <row r="235" spans="3:4" x14ac:dyDescent="0.25">
      <c r="C235" s="29"/>
      <c r="D235" s="29"/>
    </row>
    <row r="236" spans="3:4" x14ac:dyDescent="0.25">
      <c r="C236" s="29"/>
      <c r="D236" s="29"/>
    </row>
    <row r="237" spans="3:4" x14ac:dyDescent="0.25">
      <c r="C237" s="29"/>
      <c r="D237" s="29"/>
    </row>
    <row r="238" spans="3:4" x14ac:dyDescent="0.25">
      <c r="C238" s="29"/>
      <c r="D238" s="29"/>
    </row>
    <row r="239" spans="3:4" x14ac:dyDescent="0.25">
      <c r="C239" s="29"/>
      <c r="D239" s="29"/>
    </row>
    <row r="240" spans="3:4" x14ac:dyDescent="0.25">
      <c r="C240" s="29"/>
      <c r="D240" s="29"/>
    </row>
    <row r="241" spans="3:4" x14ac:dyDescent="0.25">
      <c r="C241" s="29"/>
      <c r="D241" s="29"/>
    </row>
    <row r="242" spans="3:4" x14ac:dyDescent="0.25">
      <c r="C242" s="29"/>
      <c r="D242" s="29"/>
    </row>
    <row r="243" spans="3:4" x14ac:dyDescent="0.25">
      <c r="C243" s="29"/>
      <c r="D243" s="29"/>
    </row>
    <row r="244" spans="3:4" x14ac:dyDescent="0.25">
      <c r="C244" s="29"/>
      <c r="D244" s="29"/>
    </row>
    <row r="245" spans="3:4" x14ac:dyDescent="0.25">
      <c r="C245" s="29"/>
      <c r="D245" s="29"/>
    </row>
    <row r="246" spans="3:4" x14ac:dyDescent="0.25">
      <c r="C246" s="29"/>
      <c r="D246" s="29"/>
    </row>
    <row r="247" spans="3:4" x14ac:dyDescent="0.25">
      <c r="C247" s="29"/>
      <c r="D247" s="29"/>
    </row>
    <row r="248" spans="3:4" x14ac:dyDescent="0.25">
      <c r="C248" s="29"/>
      <c r="D248" s="29"/>
    </row>
    <row r="249" spans="3:4" x14ac:dyDescent="0.25">
      <c r="C249" s="29"/>
      <c r="D249" s="29"/>
    </row>
    <row r="250" spans="3:4" x14ac:dyDescent="0.25">
      <c r="C250" s="29"/>
      <c r="D250" s="29"/>
    </row>
    <row r="251" spans="3:4" x14ac:dyDescent="0.25">
      <c r="C251" s="29"/>
      <c r="D251" s="29"/>
    </row>
    <row r="252" spans="3:4" x14ac:dyDescent="0.25">
      <c r="C252" s="29"/>
      <c r="D252" s="29"/>
    </row>
    <row r="253" spans="3:4" x14ac:dyDescent="0.25">
      <c r="C253" s="29"/>
      <c r="D253" s="29"/>
    </row>
    <row r="254" spans="3:4" x14ac:dyDescent="0.25">
      <c r="C254" s="29"/>
      <c r="D254" s="29"/>
    </row>
    <row r="255" spans="3:4" x14ac:dyDescent="0.25">
      <c r="C255" s="29"/>
      <c r="D255" s="29"/>
    </row>
    <row r="256" spans="3:4" x14ac:dyDescent="0.25">
      <c r="C256" s="29"/>
      <c r="D256" s="29"/>
    </row>
    <row r="257" spans="3:4" x14ac:dyDescent="0.25">
      <c r="C257" s="29"/>
      <c r="D257" s="29"/>
    </row>
    <row r="258" spans="3:4" x14ac:dyDescent="0.25">
      <c r="C258" s="29"/>
      <c r="D258" s="29"/>
    </row>
    <row r="259" spans="3:4" x14ac:dyDescent="0.25">
      <c r="C259" s="29"/>
      <c r="D259" s="29"/>
    </row>
    <row r="260" spans="3:4" x14ac:dyDescent="0.25">
      <c r="C260" s="29"/>
      <c r="D260" s="29"/>
    </row>
    <row r="261" spans="3:4" x14ac:dyDescent="0.25">
      <c r="C261" s="29"/>
      <c r="D261" s="29"/>
    </row>
    <row r="262" spans="3:4" x14ac:dyDescent="0.25">
      <c r="C262" s="29"/>
      <c r="D262" s="29"/>
    </row>
    <row r="263" spans="3:4" x14ac:dyDescent="0.25">
      <c r="C263" s="29"/>
      <c r="D263" s="29"/>
    </row>
    <row r="264" spans="3:4" x14ac:dyDescent="0.25">
      <c r="C264" s="29"/>
      <c r="D264" s="29"/>
    </row>
    <row r="265" spans="3:4" x14ac:dyDescent="0.25">
      <c r="C265" s="29"/>
      <c r="D265" s="29"/>
    </row>
    <row r="266" spans="3:4" x14ac:dyDescent="0.25">
      <c r="C266" s="29"/>
      <c r="D266" s="29"/>
    </row>
    <row r="267" spans="3:4" x14ac:dyDescent="0.25">
      <c r="C267" s="29"/>
      <c r="D267" s="29"/>
    </row>
    <row r="268" spans="3:4" x14ac:dyDescent="0.25">
      <c r="C268" s="29"/>
      <c r="D268" s="29"/>
    </row>
    <row r="269" spans="3:4" x14ac:dyDescent="0.25">
      <c r="C269" s="29"/>
      <c r="D269" s="29"/>
    </row>
    <row r="270" spans="3:4" x14ac:dyDescent="0.25">
      <c r="C270" s="29"/>
      <c r="D270" s="29"/>
    </row>
    <row r="271" spans="3:4" x14ac:dyDescent="0.25">
      <c r="C271" s="29"/>
      <c r="D271" s="29"/>
    </row>
    <row r="272" spans="3:4" x14ac:dyDescent="0.25">
      <c r="C272" s="29"/>
      <c r="D272" s="29"/>
    </row>
    <row r="273" spans="3:4" x14ac:dyDescent="0.25">
      <c r="C273" s="29"/>
      <c r="D273" s="29"/>
    </row>
    <row r="274" spans="3:4" x14ac:dyDescent="0.25">
      <c r="C274" s="29"/>
      <c r="D274" s="29"/>
    </row>
    <row r="275" spans="3:4" x14ac:dyDescent="0.25">
      <c r="C275" s="29"/>
      <c r="D275" s="29"/>
    </row>
    <row r="276" spans="3:4" x14ac:dyDescent="0.25">
      <c r="C276" s="29"/>
      <c r="D276" s="29"/>
    </row>
    <row r="277" spans="3:4" x14ac:dyDescent="0.25">
      <c r="C277" s="29"/>
      <c r="D277" s="29"/>
    </row>
    <row r="278" spans="3:4" x14ac:dyDescent="0.25">
      <c r="C278" s="29"/>
      <c r="D278" s="29"/>
    </row>
    <row r="279" spans="3:4" x14ac:dyDescent="0.25">
      <c r="C279" s="29"/>
      <c r="D279" s="29"/>
    </row>
    <row r="280" spans="3:4" x14ac:dyDescent="0.25">
      <c r="C280" s="29"/>
      <c r="D280" s="29"/>
    </row>
    <row r="281" spans="3:4" x14ac:dyDescent="0.25">
      <c r="C281" s="29"/>
      <c r="D281" s="29"/>
    </row>
    <row r="282" spans="3:4" x14ac:dyDescent="0.25">
      <c r="C282" s="29"/>
      <c r="D282" s="29"/>
    </row>
    <row r="283" spans="3:4" x14ac:dyDescent="0.25">
      <c r="C283" s="29"/>
      <c r="D283" s="29"/>
    </row>
    <row r="284" spans="3:4" x14ac:dyDescent="0.25">
      <c r="C284" s="29"/>
      <c r="D284" s="29"/>
    </row>
    <row r="285" spans="3:4" x14ac:dyDescent="0.25">
      <c r="C285" s="29"/>
      <c r="D285" s="29"/>
    </row>
    <row r="286" spans="3:4" x14ac:dyDescent="0.25">
      <c r="C286" s="29"/>
      <c r="D286" s="29"/>
    </row>
    <row r="287" spans="3:4" x14ac:dyDescent="0.25">
      <c r="C287" s="29"/>
      <c r="D287" s="29"/>
    </row>
    <row r="288" spans="3:4" x14ac:dyDescent="0.25">
      <c r="C288" s="29"/>
      <c r="D288" s="29"/>
    </row>
    <row r="289" spans="3:4" x14ac:dyDescent="0.25">
      <c r="C289" s="29"/>
      <c r="D289" s="29"/>
    </row>
    <row r="290" spans="3:4" x14ac:dyDescent="0.25">
      <c r="C290" s="29"/>
      <c r="D290" s="29"/>
    </row>
    <row r="291" spans="3:4" x14ac:dyDescent="0.25">
      <c r="C291" s="29"/>
      <c r="D291" s="29"/>
    </row>
    <row r="292" spans="3:4" x14ac:dyDescent="0.25">
      <c r="C292" s="29"/>
      <c r="D292" s="29"/>
    </row>
    <row r="293" spans="3:4" x14ac:dyDescent="0.25">
      <c r="C293" s="29"/>
      <c r="D293" s="29"/>
    </row>
    <row r="294" spans="3:4" x14ac:dyDescent="0.25">
      <c r="C294" s="29"/>
      <c r="D294" s="29"/>
    </row>
    <row r="295" spans="3:4" x14ac:dyDescent="0.25">
      <c r="C295" s="29"/>
      <c r="D295" s="29"/>
    </row>
    <row r="296" spans="3:4" x14ac:dyDescent="0.25">
      <c r="C296" s="29"/>
      <c r="D296" s="29"/>
    </row>
    <row r="297" spans="3:4" x14ac:dyDescent="0.25">
      <c r="C297" s="29"/>
      <c r="D297" s="29"/>
    </row>
    <row r="298" spans="3:4" x14ac:dyDescent="0.25">
      <c r="C298" s="29"/>
      <c r="D298" s="29"/>
    </row>
    <row r="299" spans="3:4" x14ac:dyDescent="0.25">
      <c r="C299" s="29"/>
      <c r="D299" s="29"/>
    </row>
    <row r="300" spans="3:4" x14ac:dyDescent="0.25">
      <c r="C300" s="29"/>
      <c r="D300" s="29"/>
    </row>
    <row r="301" spans="3:4" x14ac:dyDescent="0.25">
      <c r="C301" s="29"/>
      <c r="D301" s="29"/>
    </row>
    <row r="302" spans="3:4" x14ac:dyDescent="0.25">
      <c r="C302" s="29"/>
      <c r="D302" s="29"/>
    </row>
    <row r="303" spans="3:4" x14ac:dyDescent="0.25">
      <c r="C303" s="29"/>
      <c r="D303" s="29"/>
    </row>
    <row r="304" spans="3:4" x14ac:dyDescent="0.25">
      <c r="C304" s="29"/>
      <c r="D304" s="29"/>
    </row>
    <row r="305" spans="3:4" x14ac:dyDescent="0.25">
      <c r="C305" s="29"/>
      <c r="D305" s="29"/>
    </row>
    <row r="306" spans="3:4" x14ac:dyDescent="0.25">
      <c r="C306" s="29"/>
      <c r="D306" s="29"/>
    </row>
    <row r="307" spans="3:4" x14ac:dyDescent="0.25">
      <c r="C307" s="29"/>
      <c r="D307" s="29"/>
    </row>
    <row r="308" spans="3:4" x14ac:dyDescent="0.25">
      <c r="C308" s="29"/>
      <c r="D308" s="29"/>
    </row>
    <row r="309" spans="3:4" x14ac:dyDescent="0.25">
      <c r="C309" s="29"/>
      <c r="D309" s="29"/>
    </row>
    <row r="310" spans="3:4" x14ac:dyDescent="0.25">
      <c r="C310" s="29"/>
      <c r="D310" s="29"/>
    </row>
    <row r="311" spans="3:4" x14ac:dyDescent="0.25">
      <c r="C311" s="29"/>
      <c r="D311" s="29"/>
    </row>
    <row r="312" spans="3:4" x14ac:dyDescent="0.25">
      <c r="C312" s="29"/>
      <c r="D312" s="29"/>
    </row>
    <row r="313" spans="3:4" x14ac:dyDescent="0.25">
      <c r="C313" s="29"/>
      <c r="D313" s="29"/>
    </row>
    <row r="314" spans="3:4" x14ac:dyDescent="0.25">
      <c r="C314" s="29"/>
      <c r="D314" s="29"/>
    </row>
    <row r="315" spans="3:4" x14ac:dyDescent="0.25">
      <c r="C315" s="29"/>
      <c r="D315" s="29"/>
    </row>
    <row r="316" spans="3:4" x14ac:dyDescent="0.25">
      <c r="C316" s="29"/>
      <c r="D316" s="29"/>
    </row>
    <row r="317" spans="3:4" x14ac:dyDescent="0.25">
      <c r="C317" s="29"/>
      <c r="D317" s="29"/>
    </row>
    <row r="318" spans="3:4" x14ac:dyDescent="0.25">
      <c r="C318" s="29"/>
      <c r="D318" s="29"/>
    </row>
    <row r="319" spans="3:4" x14ac:dyDescent="0.25">
      <c r="C319" s="29"/>
      <c r="D319" s="29"/>
    </row>
    <row r="320" spans="3:4" x14ac:dyDescent="0.25">
      <c r="C320" s="29"/>
      <c r="D320" s="29"/>
    </row>
    <row r="321" spans="3:4" x14ac:dyDescent="0.25">
      <c r="C321" s="29"/>
      <c r="D321" s="29"/>
    </row>
    <row r="322" spans="3:4" x14ac:dyDescent="0.25">
      <c r="C322" s="29"/>
      <c r="D322" s="29"/>
    </row>
    <row r="323" spans="3:4" x14ac:dyDescent="0.25">
      <c r="C323" s="29"/>
      <c r="D323" s="29"/>
    </row>
    <row r="324" spans="3:4" x14ac:dyDescent="0.25">
      <c r="C324" s="29"/>
      <c r="D324" s="29"/>
    </row>
    <row r="325" spans="3:4" x14ac:dyDescent="0.25">
      <c r="C325" s="29"/>
      <c r="D325" s="29"/>
    </row>
    <row r="326" spans="3:4" x14ac:dyDescent="0.25">
      <c r="C326" s="29"/>
      <c r="D326" s="29"/>
    </row>
    <row r="327" spans="3:4" x14ac:dyDescent="0.25">
      <c r="C327" s="29"/>
      <c r="D327" s="29"/>
    </row>
    <row r="328" spans="3:4" x14ac:dyDescent="0.25">
      <c r="C328" s="29"/>
      <c r="D328" s="29"/>
    </row>
    <row r="329" spans="3:4" x14ac:dyDescent="0.25">
      <c r="C329" s="29"/>
      <c r="D329" s="29"/>
    </row>
    <row r="330" spans="3:4" x14ac:dyDescent="0.25">
      <c r="C330" s="29"/>
      <c r="D330" s="29"/>
    </row>
    <row r="331" spans="3:4" x14ac:dyDescent="0.25">
      <c r="C331" s="29"/>
      <c r="D331" s="29"/>
    </row>
    <row r="332" spans="3:4" x14ac:dyDescent="0.25">
      <c r="C332" s="29"/>
      <c r="D332" s="29"/>
    </row>
    <row r="333" spans="3:4" x14ac:dyDescent="0.25">
      <c r="C333" s="29"/>
      <c r="D333" s="29"/>
    </row>
    <row r="334" spans="3:4" x14ac:dyDescent="0.25">
      <c r="C334" s="29"/>
      <c r="D334" s="29"/>
    </row>
    <row r="335" spans="3:4" x14ac:dyDescent="0.25">
      <c r="C335" s="29"/>
      <c r="D335" s="29"/>
    </row>
    <row r="336" spans="3:4" x14ac:dyDescent="0.25">
      <c r="C336" s="29"/>
      <c r="D336" s="29"/>
    </row>
    <row r="337" spans="3:4" x14ac:dyDescent="0.25">
      <c r="C337" s="29"/>
      <c r="D337" s="29"/>
    </row>
    <row r="338" spans="3:4" x14ac:dyDescent="0.25">
      <c r="C338" s="29"/>
      <c r="D338" s="29"/>
    </row>
    <row r="339" spans="3:4" x14ac:dyDescent="0.25">
      <c r="C339" s="29"/>
      <c r="D339" s="29"/>
    </row>
    <row r="340" spans="3:4" x14ac:dyDescent="0.25">
      <c r="C340" s="29"/>
      <c r="D340" s="29"/>
    </row>
    <row r="341" spans="3:4" x14ac:dyDescent="0.25">
      <c r="C341" s="29"/>
      <c r="D341" s="29"/>
    </row>
    <row r="342" spans="3:4" x14ac:dyDescent="0.25">
      <c r="C342" s="29"/>
      <c r="D342" s="29"/>
    </row>
    <row r="343" spans="3:4" x14ac:dyDescent="0.25">
      <c r="C343" s="29"/>
      <c r="D343" s="29"/>
    </row>
    <row r="344" spans="3:4" x14ac:dyDescent="0.25">
      <c r="C344" s="29"/>
      <c r="D344" s="29"/>
    </row>
    <row r="345" spans="3:4" x14ac:dyDescent="0.25">
      <c r="C345" s="29"/>
      <c r="D345" s="29"/>
    </row>
    <row r="346" spans="3:4" x14ac:dyDescent="0.25">
      <c r="C346" s="29"/>
      <c r="D346" s="29"/>
    </row>
    <row r="347" spans="3:4" x14ac:dyDescent="0.25">
      <c r="C347" s="29"/>
      <c r="D347" s="29"/>
    </row>
    <row r="348" spans="3:4" x14ac:dyDescent="0.25">
      <c r="C348" s="29"/>
      <c r="D348" s="29"/>
    </row>
    <row r="349" spans="3:4" x14ac:dyDescent="0.25">
      <c r="C349" s="29"/>
      <c r="D349" s="29"/>
    </row>
    <row r="350" spans="3:4" x14ac:dyDescent="0.25">
      <c r="C350" s="29"/>
      <c r="D350" s="29"/>
    </row>
    <row r="351" spans="3:4" x14ac:dyDescent="0.25">
      <c r="C351" s="29"/>
      <c r="D351" s="29"/>
    </row>
    <row r="352" spans="3:4" x14ac:dyDescent="0.25">
      <c r="C352" s="29"/>
      <c r="D352" s="29"/>
    </row>
    <row r="353" spans="3:4" x14ac:dyDescent="0.25">
      <c r="C353" s="29"/>
      <c r="D353" s="29"/>
    </row>
    <row r="354" spans="3:4" x14ac:dyDescent="0.25">
      <c r="C354" s="29"/>
      <c r="D354" s="29"/>
    </row>
    <row r="355" spans="3:4" x14ac:dyDescent="0.25">
      <c r="C355" s="29"/>
      <c r="D355" s="29"/>
    </row>
    <row r="356" spans="3:4" x14ac:dyDescent="0.25">
      <c r="C356" s="29"/>
      <c r="D356" s="29"/>
    </row>
    <row r="357" spans="3:4" x14ac:dyDescent="0.25">
      <c r="C357" s="29"/>
      <c r="D357" s="29"/>
    </row>
    <row r="358" spans="3:4" x14ac:dyDescent="0.25">
      <c r="C358" s="29"/>
      <c r="D358" s="29"/>
    </row>
    <row r="359" spans="3:4" x14ac:dyDescent="0.25">
      <c r="C359" s="29"/>
      <c r="D359" s="29"/>
    </row>
    <row r="360" spans="3:4" x14ac:dyDescent="0.25">
      <c r="C360" s="29"/>
      <c r="D360" s="29"/>
    </row>
    <row r="361" spans="3:4" x14ac:dyDescent="0.25">
      <c r="C361" s="29"/>
      <c r="D361" s="29"/>
    </row>
    <row r="362" spans="3:4" x14ac:dyDescent="0.25">
      <c r="C362" s="29"/>
      <c r="D362" s="29"/>
    </row>
    <row r="363" spans="3:4" x14ac:dyDescent="0.25">
      <c r="C363" s="29"/>
      <c r="D363" s="29"/>
    </row>
    <row r="364" spans="3:4" x14ac:dyDescent="0.25">
      <c r="C364" s="29"/>
      <c r="D364" s="29"/>
    </row>
    <row r="365" spans="3:4" x14ac:dyDescent="0.25">
      <c r="C365" s="29"/>
      <c r="D365" s="29"/>
    </row>
    <row r="366" spans="3:4" x14ac:dyDescent="0.25">
      <c r="C366" s="29"/>
      <c r="D366" s="29"/>
    </row>
    <row r="367" spans="3:4" x14ac:dyDescent="0.25">
      <c r="C367" s="29"/>
      <c r="D367" s="29"/>
    </row>
    <row r="368" spans="3:4" x14ac:dyDescent="0.25">
      <c r="C368" s="29"/>
      <c r="D368" s="29"/>
    </row>
    <row r="369" spans="3:4" x14ac:dyDescent="0.25">
      <c r="C369" s="29"/>
      <c r="D369" s="29"/>
    </row>
    <row r="370" spans="3:4" x14ac:dyDescent="0.25">
      <c r="C370" s="29"/>
      <c r="D370" s="29"/>
    </row>
    <row r="371" spans="3:4" x14ac:dyDescent="0.25">
      <c r="C371" s="29"/>
      <c r="D371" s="29"/>
    </row>
    <row r="372" spans="3:4" x14ac:dyDescent="0.25">
      <c r="C372" s="29"/>
      <c r="D372" s="29"/>
    </row>
    <row r="373" spans="3:4" x14ac:dyDescent="0.25">
      <c r="C373" s="29"/>
      <c r="D373" s="29"/>
    </row>
    <row r="374" spans="3:4" x14ac:dyDescent="0.25">
      <c r="C374" s="29"/>
      <c r="D374" s="29"/>
    </row>
    <row r="375" spans="3:4" x14ac:dyDescent="0.25">
      <c r="C375" s="29"/>
      <c r="D375" s="29"/>
    </row>
    <row r="376" spans="3:4" x14ac:dyDescent="0.25">
      <c r="C376" s="29"/>
      <c r="D376" s="29"/>
    </row>
    <row r="377" spans="3:4" x14ac:dyDescent="0.25">
      <c r="C377" s="29"/>
      <c r="D377" s="29"/>
    </row>
    <row r="378" spans="3:4" x14ac:dyDescent="0.25">
      <c r="C378" s="29"/>
      <c r="D378" s="29"/>
    </row>
    <row r="379" spans="3:4" x14ac:dyDescent="0.25">
      <c r="C379" s="29"/>
      <c r="D379" s="29"/>
    </row>
    <row r="380" spans="3:4" x14ac:dyDescent="0.25">
      <c r="C380" s="29"/>
      <c r="D380" s="29"/>
    </row>
    <row r="381" spans="3:4" x14ac:dyDescent="0.25">
      <c r="C381" s="29"/>
      <c r="D381" s="29"/>
    </row>
    <row r="382" spans="3:4" x14ac:dyDescent="0.25">
      <c r="C382" s="29"/>
      <c r="D382" s="29"/>
    </row>
    <row r="383" spans="3:4" x14ac:dyDescent="0.25">
      <c r="C383" s="29"/>
      <c r="D383" s="29"/>
    </row>
    <row r="384" spans="3:4" x14ac:dyDescent="0.25">
      <c r="C384" s="29"/>
      <c r="D384" s="29"/>
    </row>
    <row r="385" spans="3:4" x14ac:dyDescent="0.25">
      <c r="C385" s="29"/>
      <c r="D385" s="29"/>
    </row>
    <row r="386" spans="3:4" x14ac:dyDescent="0.25">
      <c r="C386" s="29"/>
      <c r="D386" s="29"/>
    </row>
    <row r="387" spans="3:4" x14ac:dyDescent="0.25">
      <c r="C387" s="29"/>
      <c r="D387" s="29"/>
    </row>
    <row r="388" spans="3:4" x14ac:dyDescent="0.25">
      <c r="C388" s="29"/>
      <c r="D388" s="29"/>
    </row>
    <row r="389" spans="3:4" x14ac:dyDescent="0.25">
      <c r="C389" s="29"/>
      <c r="D389" s="29"/>
    </row>
    <row r="390" spans="3:4" x14ac:dyDescent="0.25">
      <c r="C390" s="29"/>
      <c r="D390" s="29"/>
    </row>
    <row r="391" spans="3:4" x14ac:dyDescent="0.25">
      <c r="C391" s="29"/>
      <c r="D391" s="29"/>
    </row>
    <row r="392" spans="3:4" x14ac:dyDescent="0.25">
      <c r="C392" s="29"/>
      <c r="D392" s="29"/>
    </row>
    <row r="393" spans="3:4" x14ac:dyDescent="0.25">
      <c r="C393" s="29"/>
      <c r="D393" s="29"/>
    </row>
    <row r="394" spans="3:4" x14ac:dyDescent="0.25">
      <c r="C394" s="29"/>
      <c r="D394" s="29"/>
    </row>
    <row r="395" spans="3:4" x14ac:dyDescent="0.25">
      <c r="C395" s="29"/>
      <c r="D395" s="29"/>
    </row>
    <row r="396" spans="3:4" x14ac:dyDescent="0.25">
      <c r="C396" s="29"/>
      <c r="D396" s="29"/>
    </row>
    <row r="397" spans="3:4" x14ac:dyDescent="0.25">
      <c r="C397" s="29"/>
      <c r="D397" s="29"/>
    </row>
    <row r="398" spans="3:4" x14ac:dyDescent="0.25">
      <c r="C398" s="29"/>
      <c r="D398" s="29"/>
    </row>
    <row r="399" spans="3:4" x14ac:dyDescent="0.25">
      <c r="C399" s="29"/>
      <c r="D399" s="29"/>
    </row>
    <row r="400" spans="3:4" x14ac:dyDescent="0.25">
      <c r="C400" s="29"/>
      <c r="D400" s="29"/>
    </row>
    <row r="401" spans="3:4" x14ac:dyDescent="0.25">
      <c r="C401" s="29"/>
      <c r="D401" s="29"/>
    </row>
    <row r="402" spans="3:4" x14ac:dyDescent="0.25">
      <c r="C402" s="29"/>
      <c r="D402" s="29"/>
    </row>
    <row r="403" spans="3:4" x14ac:dyDescent="0.25">
      <c r="C403" s="29"/>
      <c r="D403" s="29"/>
    </row>
    <row r="404" spans="3:4" x14ac:dyDescent="0.25">
      <c r="C404" s="29"/>
      <c r="D404" s="29"/>
    </row>
    <row r="405" spans="3:4" x14ac:dyDescent="0.25">
      <c r="C405" s="29"/>
      <c r="D405" s="29"/>
    </row>
    <row r="406" spans="3:4" x14ac:dyDescent="0.25">
      <c r="C406" s="29"/>
      <c r="D406" s="29"/>
    </row>
    <row r="407" spans="3:4" x14ac:dyDescent="0.25">
      <c r="C407" s="29"/>
      <c r="D407" s="29"/>
    </row>
    <row r="408" spans="3:4" x14ac:dyDescent="0.25">
      <c r="C408" s="29"/>
      <c r="D408" s="29"/>
    </row>
    <row r="409" spans="3:4" x14ac:dyDescent="0.25">
      <c r="C409" s="29"/>
      <c r="D409" s="29"/>
    </row>
    <row r="410" spans="3:4" x14ac:dyDescent="0.25">
      <c r="C410" s="29"/>
      <c r="D410" s="29"/>
    </row>
    <row r="411" spans="3:4" x14ac:dyDescent="0.25">
      <c r="C411" s="29"/>
      <c r="D411" s="29"/>
    </row>
    <row r="412" spans="3:4" x14ac:dyDescent="0.25">
      <c r="C412" s="29"/>
      <c r="D412" s="29"/>
    </row>
    <row r="413" spans="3:4" x14ac:dyDescent="0.25">
      <c r="C413" s="29"/>
      <c r="D413" s="29"/>
    </row>
    <row r="414" spans="3:4" x14ac:dyDescent="0.25">
      <c r="C414" s="29"/>
      <c r="D414" s="29"/>
    </row>
    <row r="415" spans="3:4" x14ac:dyDescent="0.25">
      <c r="C415" s="29"/>
      <c r="D415" s="29"/>
    </row>
    <row r="416" spans="3:4" x14ac:dyDescent="0.25">
      <c r="C416" s="29"/>
      <c r="D416" s="29"/>
    </row>
    <row r="417" spans="3:4" x14ac:dyDescent="0.25">
      <c r="C417" s="29"/>
      <c r="D417" s="29"/>
    </row>
    <row r="418" spans="3:4" x14ac:dyDescent="0.25">
      <c r="C418" s="29"/>
      <c r="D418" s="29"/>
    </row>
    <row r="419" spans="3:4" x14ac:dyDescent="0.25">
      <c r="C419" s="29"/>
      <c r="D419" s="29"/>
    </row>
    <row r="420" spans="3:4" x14ac:dyDescent="0.25">
      <c r="C420" s="29"/>
      <c r="D420" s="29"/>
    </row>
    <row r="421" spans="3:4" x14ac:dyDescent="0.25">
      <c r="C421" s="29"/>
      <c r="D421" s="29"/>
    </row>
    <row r="422" spans="3:4" x14ac:dyDescent="0.25">
      <c r="C422" s="29"/>
      <c r="D422" s="29"/>
    </row>
    <row r="423" spans="3:4" x14ac:dyDescent="0.25">
      <c r="C423" s="29"/>
      <c r="D423" s="29"/>
    </row>
    <row r="424" spans="3:4" x14ac:dyDescent="0.25">
      <c r="C424" s="29"/>
      <c r="D424" s="29"/>
    </row>
    <row r="425" spans="3:4" x14ac:dyDescent="0.25">
      <c r="C425" s="29"/>
      <c r="D425" s="29"/>
    </row>
    <row r="426" spans="3:4" x14ac:dyDescent="0.25">
      <c r="C426" s="29"/>
      <c r="D426" s="29"/>
    </row>
    <row r="427" spans="3:4" x14ac:dyDescent="0.25">
      <c r="C427" s="29"/>
      <c r="D427" s="29"/>
    </row>
    <row r="428" spans="3:4" x14ac:dyDescent="0.25">
      <c r="C428" s="29"/>
      <c r="D428" s="29"/>
    </row>
    <row r="429" spans="3:4" x14ac:dyDescent="0.25">
      <c r="C429" s="29"/>
      <c r="D429" s="29"/>
    </row>
    <row r="430" spans="3:4" x14ac:dyDescent="0.25">
      <c r="C430" s="29"/>
      <c r="D430" s="29"/>
    </row>
    <row r="431" spans="3:4" x14ac:dyDescent="0.25">
      <c r="C431" s="29"/>
      <c r="D431" s="29"/>
    </row>
    <row r="432" spans="3:4" x14ac:dyDescent="0.25">
      <c r="C432" s="29"/>
      <c r="D432" s="29"/>
    </row>
    <row r="433" spans="3:4" x14ac:dyDescent="0.25">
      <c r="C433" s="29"/>
      <c r="D433" s="29"/>
    </row>
    <row r="434" spans="3:4" x14ac:dyDescent="0.25">
      <c r="C434" s="29"/>
      <c r="D434" s="29"/>
    </row>
    <row r="435" spans="3:4" x14ac:dyDescent="0.25">
      <c r="C435" s="29"/>
      <c r="D435" s="29"/>
    </row>
    <row r="436" spans="3:4" x14ac:dyDescent="0.25">
      <c r="C436" s="29"/>
      <c r="D436" s="29"/>
    </row>
    <row r="437" spans="3:4" x14ac:dyDescent="0.25">
      <c r="C437" s="29"/>
      <c r="D437" s="29"/>
    </row>
    <row r="438" spans="3:4" x14ac:dyDescent="0.25">
      <c r="C438" s="29"/>
      <c r="D438" s="29"/>
    </row>
    <row r="439" spans="3:4" x14ac:dyDescent="0.25">
      <c r="C439" s="29"/>
      <c r="D439" s="29"/>
    </row>
    <row r="440" spans="3:4" x14ac:dyDescent="0.25">
      <c r="C440" s="29"/>
      <c r="D440" s="29"/>
    </row>
    <row r="441" spans="3:4" x14ac:dyDescent="0.25">
      <c r="C441" s="29"/>
      <c r="D441" s="29"/>
    </row>
    <row r="442" spans="3:4" x14ac:dyDescent="0.25">
      <c r="C442" s="29"/>
      <c r="D442" s="29"/>
    </row>
    <row r="443" spans="3:4" x14ac:dyDescent="0.25">
      <c r="C443" s="29"/>
      <c r="D443" s="29"/>
    </row>
    <row r="444" spans="3:4" x14ac:dyDescent="0.25">
      <c r="C444" s="29"/>
      <c r="D444" s="29"/>
    </row>
    <row r="445" spans="3:4" x14ac:dyDescent="0.25">
      <c r="C445" s="29"/>
      <c r="D445" s="29"/>
    </row>
    <row r="446" spans="3:4" x14ac:dyDescent="0.25">
      <c r="C446" s="29"/>
      <c r="D446" s="29"/>
    </row>
    <row r="447" spans="3:4" x14ac:dyDescent="0.25">
      <c r="C447" s="29"/>
      <c r="D447" s="29"/>
    </row>
    <row r="448" spans="3:4" x14ac:dyDescent="0.25">
      <c r="C448" s="29"/>
      <c r="D448" s="29"/>
    </row>
    <row r="449" spans="3:4" x14ac:dyDescent="0.25">
      <c r="C449" s="29"/>
      <c r="D449" s="29"/>
    </row>
    <row r="450" spans="3:4" x14ac:dyDescent="0.25">
      <c r="C450" s="29"/>
      <c r="D450" s="29"/>
    </row>
    <row r="451" spans="3:4" x14ac:dyDescent="0.25">
      <c r="C451" s="29"/>
      <c r="D451" s="29"/>
    </row>
    <row r="452" spans="3:4" x14ac:dyDescent="0.25">
      <c r="C452" s="29"/>
      <c r="D452" s="29"/>
    </row>
    <row r="453" spans="3:4" x14ac:dyDescent="0.25">
      <c r="C453" s="29"/>
      <c r="D453" s="29"/>
    </row>
    <row r="454" spans="3:4" x14ac:dyDescent="0.25">
      <c r="C454" s="29"/>
      <c r="D454" s="29"/>
    </row>
    <row r="455" spans="3:4" x14ac:dyDescent="0.25">
      <c r="C455" s="29"/>
      <c r="D455" s="29"/>
    </row>
    <row r="456" spans="3:4" x14ac:dyDescent="0.25">
      <c r="C456" s="29"/>
      <c r="D456" s="29"/>
    </row>
    <row r="457" spans="3:4" x14ac:dyDescent="0.25">
      <c r="C457" s="29"/>
      <c r="D457" s="29"/>
    </row>
    <row r="458" spans="3:4" x14ac:dyDescent="0.25">
      <c r="C458" s="29"/>
      <c r="D458" s="29"/>
    </row>
    <row r="459" spans="3:4" x14ac:dyDescent="0.25">
      <c r="C459" s="29"/>
      <c r="D459" s="29"/>
    </row>
    <row r="460" spans="3:4" x14ac:dyDescent="0.25">
      <c r="C460" s="29"/>
      <c r="D460" s="29"/>
    </row>
    <row r="461" spans="3:4" x14ac:dyDescent="0.25">
      <c r="C461" s="29"/>
      <c r="D461" s="29"/>
    </row>
    <row r="462" spans="3:4" x14ac:dyDescent="0.25">
      <c r="C462" s="29"/>
      <c r="D462" s="29"/>
    </row>
    <row r="463" spans="3:4" x14ac:dyDescent="0.25">
      <c r="C463" s="29"/>
      <c r="D463" s="29"/>
    </row>
    <row r="464" spans="3:4" x14ac:dyDescent="0.25">
      <c r="C464" s="29"/>
      <c r="D464" s="29"/>
    </row>
    <row r="465" spans="3:4" x14ac:dyDescent="0.25">
      <c r="C465" s="29"/>
      <c r="D465" s="29"/>
    </row>
    <row r="466" spans="3:4" x14ac:dyDescent="0.25">
      <c r="C466" s="29"/>
      <c r="D466" s="29"/>
    </row>
    <row r="467" spans="3:4" x14ac:dyDescent="0.25">
      <c r="C467" s="29"/>
      <c r="D467" s="29"/>
    </row>
    <row r="468" spans="3:4" x14ac:dyDescent="0.25">
      <c r="C468" s="29"/>
      <c r="D468" s="29"/>
    </row>
    <row r="469" spans="3:4" x14ac:dyDescent="0.25">
      <c r="C469" s="29"/>
      <c r="D469" s="29"/>
    </row>
    <row r="470" spans="3:4" x14ac:dyDescent="0.25">
      <c r="C470" s="29"/>
      <c r="D470" s="29"/>
    </row>
    <row r="471" spans="3:4" x14ac:dyDescent="0.25">
      <c r="C471" s="29"/>
      <c r="D471" s="29"/>
    </row>
    <row r="472" spans="3:4" x14ac:dyDescent="0.25">
      <c r="C472" s="29"/>
      <c r="D472" s="29"/>
    </row>
    <row r="473" spans="3:4" x14ac:dyDescent="0.25">
      <c r="C473" s="29"/>
      <c r="D473" s="29"/>
    </row>
    <row r="474" spans="3:4" x14ac:dyDescent="0.25">
      <c r="C474" s="29"/>
      <c r="D474" s="29"/>
    </row>
    <row r="475" spans="3:4" x14ac:dyDescent="0.25">
      <c r="C475" s="29"/>
      <c r="D475" s="29"/>
    </row>
    <row r="476" spans="3:4" x14ac:dyDescent="0.25">
      <c r="C476" s="29"/>
      <c r="D476" s="29"/>
    </row>
    <row r="477" spans="3:4" x14ac:dyDescent="0.25">
      <c r="C477" s="29"/>
      <c r="D477" s="29"/>
    </row>
    <row r="478" spans="3:4" x14ac:dyDescent="0.25">
      <c r="C478" s="29"/>
      <c r="D478" s="29"/>
    </row>
    <row r="479" spans="3:4" x14ac:dyDescent="0.25">
      <c r="C479" s="29"/>
      <c r="D479" s="29"/>
    </row>
    <row r="480" spans="3:4" x14ac:dyDescent="0.25">
      <c r="C480" s="29"/>
      <c r="D480" s="29"/>
    </row>
    <row r="481" spans="3:4" x14ac:dyDescent="0.25">
      <c r="C481" s="29"/>
      <c r="D481" s="29"/>
    </row>
    <row r="482" spans="3:4" x14ac:dyDescent="0.25">
      <c r="C482" s="29"/>
      <c r="D482" s="29"/>
    </row>
    <row r="483" spans="3:4" x14ac:dyDescent="0.25">
      <c r="C483" s="29"/>
      <c r="D483" s="29"/>
    </row>
    <row r="484" spans="3:4" x14ac:dyDescent="0.25">
      <c r="C484" s="29"/>
      <c r="D484" s="29"/>
    </row>
    <row r="485" spans="3:4" x14ac:dyDescent="0.25">
      <c r="C485" s="29"/>
      <c r="D485" s="29"/>
    </row>
    <row r="486" spans="3:4" x14ac:dyDescent="0.25">
      <c r="C486" s="29"/>
      <c r="D486" s="29"/>
    </row>
    <row r="487" spans="3:4" x14ac:dyDescent="0.25">
      <c r="C487" s="29"/>
      <c r="D487" s="29"/>
    </row>
    <row r="488" spans="3:4" x14ac:dyDescent="0.25">
      <c r="C488" s="29"/>
      <c r="D488" s="29"/>
    </row>
    <row r="489" spans="3:4" x14ac:dyDescent="0.25">
      <c r="C489" s="29"/>
      <c r="D489" s="29"/>
    </row>
    <row r="490" spans="3:4" x14ac:dyDescent="0.25">
      <c r="C490" s="29"/>
      <c r="D490" s="29"/>
    </row>
    <row r="491" spans="3:4" x14ac:dyDescent="0.25">
      <c r="C491" s="29"/>
      <c r="D491" s="29"/>
    </row>
    <row r="492" spans="3:4" x14ac:dyDescent="0.25">
      <c r="C492" s="29"/>
      <c r="D492" s="29"/>
    </row>
    <row r="493" spans="3:4" x14ac:dyDescent="0.25">
      <c r="C493" s="29"/>
      <c r="D493" s="29"/>
    </row>
    <row r="494" spans="3:4" x14ac:dyDescent="0.25">
      <c r="C494" s="29"/>
      <c r="D494" s="29"/>
    </row>
    <row r="495" spans="3:4" x14ac:dyDescent="0.25">
      <c r="C495" s="29"/>
      <c r="D495" s="29"/>
    </row>
    <row r="496" spans="3:4" x14ac:dyDescent="0.25">
      <c r="C496" s="29"/>
      <c r="D496" s="29"/>
    </row>
    <row r="497" spans="3:4" x14ac:dyDescent="0.25">
      <c r="C497" s="29"/>
      <c r="D497" s="29"/>
    </row>
    <row r="498" spans="3:4" x14ac:dyDescent="0.25">
      <c r="C498" s="29"/>
      <c r="D498" s="29"/>
    </row>
    <row r="499" spans="3:4" x14ac:dyDescent="0.25">
      <c r="C499" s="29"/>
      <c r="D499" s="29"/>
    </row>
    <row r="500" spans="3:4" x14ac:dyDescent="0.25">
      <c r="C500" s="29"/>
      <c r="D500" s="29"/>
    </row>
    <row r="501" spans="3:4" x14ac:dyDescent="0.25">
      <c r="C501" s="29"/>
      <c r="D501" s="29"/>
    </row>
    <row r="502" spans="3:4" x14ac:dyDescent="0.25">
      <c r="C502" s="29"/>
      <c r="D502" s="29"/>
    </row>
    <row r="503" spans="3:4" x14ac:dyDescent="0.25">
      <c r="C503" s="29"/>
      <c r="D503" s="29"/>
    </row>
    <row r="504" spans="3:4" x14ac:dyDescent="0.25">
      <c r="C504" s="29"/>
      <c r="D504" s="29"/>
    </row>
    <row r="505" spans="3:4" x14ac:dyDescent="0.25">
      <c r="C505" s="29"/>
      <c r="D505" s="29"/>
    </row>
    <row r="506" spans="3:4" x14ac:dyDescent="0.25">
      <c r="C506" s="29"/>
      <c r="D506" s="29"/>
    </row>
    <row r="507" spans="3:4" x14ac:dyDescent="0.25">
      <c r="C507" s="29"/>
      <c r="D507" s="29"/>
    </row>
    <row r="508" spans="3:4" x14ac:dyDescent="0.25">
      <c r="C508" s="29"/>
      <c r="D508" s="29"/>
    </row>
    <row r="509" spans="3:4" x14ac:dyDescent="0.25">
      <c r="C509" s="29"/>
      <c r="D509" s="29"/>
    </row>
    <row r="510" spans="3:4" x14ac:dyDescent="0.25">
      <c r="C510" s="29"/>
      <c r="D510" s="29"/>
    </row>
    <row r="511" spans="3:4" x14ac:dyDescent="0.25">
      <c r="C511" s="29"/>
      <c r="D511" s="29"/>
    </row>
    <row r="512" spans="3:4" x14ac:dyDescent="0.25">
      <c r="C512" s="29"/>
      <c r="D512" s="29"/>
    </row>
    <row r="513" spans="3:4" x14ac:dyDescent="0.25">
      <c r="C513" s="29"/>
      <c r="D513" s="29"/>
    </row>
    <row r="514" spans="3:4" x14ac:dyDescent="0.25">
      <c r="C514" s="29"/>
      <c r="D514" s="29"/>
    </row>
    <row r="515" spans="3:4" x14ac:dyDescent="0.25">
      <c r="C515" s="29"/>
      <c r="D515" s="29"/>
    </row>
    <row r="516" spans="3:4" x14ac:dyDescent="0.25">
      <c r="C516" s="29"/>
      <c r="D516" s="29"/>
    </row>
    <row r="517" spans="3:4" x14ac:dyDescent="0.25">
      <c r="C517" s="29"/>
      <c r="D517" s="29"/>
    </row>
    <row r="518" spans="3:4" x14ac:dyDescent="0.25">
      <c r="C518" s="29"/>
      <c r="D518" s="29"/>
    </row>
    <row r="519" spans="3:4" x14ac:dyDescent="0.25">
      <c r="C519" s="29"/>
      <c r="D519" s="29"/>
    </row>
    <row r="520" spans="3:4" x14ac:dyDescent="0.25">
      <c r="C520" s="29"/>
      <c r="D520" s="29"/>
    </row>
    <row r="521" spans="3:4" x14ac:dyDescent="0.25">
      <c r="C521" s="29"/>
      <c r="D521" s="29"/>
    </row>
    <row r="522" spans="3:4" x14ac:dyDescent="0.25">
      <c r="C522" s="29"/>
      <c r="D522" s="29"/>
    </row>
    <row r="523" spans="3:4" x14ac:dyDescent="0.25">
      <c r="C523" s="29"/>
      <c r="D523" s="29"/>
    </row>
    <row r="524" spans="3:4" x14ac:dyDescent="0.25">
      <c r="C524" s="29"/>
      <c r="D524" s="29"/>
    </row>
    <row r="525" spans="3:4" x14ac:dyDescent="0.25">
      <c r="C525" s="29"/>
      <c r="D525" s="29"/>
    </row>
    <row r="526" spans="3:4" x14ac:dyDescent="0.25">
      <c r="C526" s="29"/>
      <c r="D526" s="29"/>
    </row>
    <row r="527" spans="3:4" x14ac:dyDescent="0.25">
      <c r="C527" s="29"/>
      <c r="D527" s="29"/>
    </row>
    <row r="528" spans="3:4" x14ac:dyDescent="0.25">
      <c r="C528" s="29"/>
      <c r="D528" s="29"/>
    </row>
    <row r="529" spans="3:4" x14ac:dyDescent="0.25">
      <c r="C529" s="29"/>
      <c r="D529" s="29"/>
    </row>
    <row r="530" spans="3:4" x14ac:dyDescent="0.25">
      <c r="C530" s="29"/>
      <c r="D530" s="29"/>
    </row>
    <row r="531" spans="3:4" x14ac:dyDescent="0.25">
      <c r="C531" s="29"/>
      <c r="D531" s="29"/>
    </row>
    <row r="532" spans="3:4" x14ac:dyDescent="0.25">
      <c r="C532" s="29"/>
      <c r="D532" s="29"/>
    </row>
    <row r="533" spans="3:4" x14ac:dyDescent="0.25">
      <c r="C533" s="29"/>
      <c r="D533" s="29"/>
    </row>
    <row r="534" spans="3:4" x14ac:dyDescent="0.25">
      <c r="C534" s="29"/>
      <c r="D534" s="29"/>
    </row>
    <row r="535" spans="3:4" x14ac:dyDescent="0.25">
      <c r="C535" s="29"/>
      <c r="D535" s="29"/>
    </row>
    <row r="536" spans="3:4" x14ac:dyDescent="0.25">
      <c r="C536" s="29"/>
      <c r="D536" s="29"/>
    </row>
    <row r="537" spans="3:4" x14ac:dyDescent="0.25">
      <c r="C537" s="29"/>
      <c r="D537" s="29"/>
    </row>
    <row r="538" spans="3:4" x14ac:dyDescent="0.25">
      <c r="C538" s="29"/>
      <c r="D538" s="29"/>
    </row>
    <row r="539" spans="3:4" x14ac:dyDescent="0.25">
      <c r="C539" s="29"/>
      <c r="D539" s="29"/>
    </row>
    <row r="540" spans="3:4" x14ac:dyDescent="0.25">
      <c r="C540" s="29"/>
      <c r="D540" s="29"/>
    </row>
    <row r="541" spans="3:4" x14ac:dyDescent="0.25">
      <c r="C541" s="29"/>
      <c r="D541" s="29"/>
    </row>
    <row r="542" spans="3:4" x14ac:dyDescent="0.25">
      <c r="C542" s="29"/>
      <c r="D542" s="29"/>
    </row>
    <row r="543" spans="3:4" x14ac:dyDescent="0.25">
      <c r="C543" s="29"/>
      <c r="D543" s="29"/>
    </row>
    <row r="544" spans="3:4" x14ac:dyDescent="0.25">
      <c r="C544" s="29"/>
      <c r="D544" s="29"/>
    </row>
    <row r="545" spans="3:4" x14ac:dyDescent="0.25">
      <c r="C545" s="29"/>
      <c r="D545" s="29"/>
    </row>
    <row r="546" spans="3:4" x14ac:dyDescent="0.25">
      <c r="C546" s="29"/>
      <c r="D546" s="29"/>
    </row>
    <row r="547" spans="3:4" x14ac:dyDescent="0.25">
      <c r="C547" s="29"/>
      <c r="D547" s="29"/>
    </row>
    <row r="548" spans="3:4" x14ac:dyDescent="0.25">
      <c r="C548" s="29"/>
      <c r="D548" s="29"/>
    </row>
    <row r="549" spans="3:4" x14ac:dyDescent="0.25">
      <c r="C549" s="29"/>
      <c r="D549" s="29"/>
    </row>
    <row r="550" spans="3:4" x14ac:dyDescent="0.25">
      <c r="C550" s="29"/>
      <c r="D550" s="29"/>
    </row>
    <row r="551" spans="3:4" x14ac:dyDescent="0.25">
      <c r="C551" s="29"/>
      <c r="D551" s="29"/>
    </row>
    <row r="552" spans="3:4" x14ac:dyDescent="0.25">
      <c r="C552" s="29"/>
      <c r="D552" s="29"/>
    </row>
    <row r="553" spans="3:4" x14ac:dyDescent="0.25">
      <c r="C553" s="29"/>
      <c r="D553" s="29"/>
    </row>
    <row r="554" spans="3:4" x14ac:dyDescent="0.25">
      <c r="C554" s="29"/>
      <c r="D554" s="29"/>
    </row>
    <row r="555" spans="3:4" x14ac:dyDescent="0.25">
      <c r="C555" s="29"/>
      <c r="D555" s="29"/>
    </row>
    <row r="556" spans="3:4" x14ac:dyDescent="0.25">
      <c r="C556" s="29"/>
      <c r="D556" s="29"/>
    </row>
    <row r="557" spans="3:4" x14ac:dyDescent="0.25">
      <c r="C557" s="29"/>
      <c r="D557" s="29"/>
    </row>
    <row r="558" spans="3:4" x14ac:dyDescent="0.25">
      <c r="C558" s="29"/>
      <c r="D558" s="29"/>
    </row>
    <row r="559" spans="3:4" x14ac:dyDescent="0.25">
      <c r="C559" s="29"/>
      <c r="D559" s="29"/>
    </row>
    <row r="560" spans="3:4" x14ac:dyDescent="0.25">
      <c r="C560" s="29"/>
      <c r="D560" s="29"/>
    </row>
    <row r="561" spans="3:4" x14ac:dyDescent="0.25">
      <c r="C561" s="29"/>
      <c r="D561" s="29"/>
    </row>
    <row r="562" spans="3:4" x14ac:dyDescent="0.25">
      <c r="C562" s="29"/>
      <c r="D562" s="29"/>
    </row>
    <row r="563" spans="3:4" x14ac:dyDescent="0.25">
      <c r="C563" s="29"/>
      <c r="D563" s="29"/>
    </row>
    <row r="564" spans="3:4" x14ac:dyDescent="0.25">
      <c r="C564" s="29"/>
      <c r="D564" s="29"/>
    </row>
    <row r="565" spans="3:4" x14ac:dyDescent="0.25">
      <c r="C565" s="29"/>
      <c r="D565" s="29"/>
    </row>
    <row r="566" spans="3:4" x14ac:dyDescent="0.25">
      <c r="C566" s="29"/>
      <c r="D566" s="29"/>
    </row>
    <row r="567" spans="3:4" x14ac:dyDescent="0.25">
      <c r="C567" s="29"/>
      <c r="D567" s="29"/>
    </row>
    <row r="568" spans="3:4" x14ac:dyDescent="0.25">
      <c r="C568" s="29"/>
      <c r="D568" s="29"/>
    </row>
    <row r="569" spans="3:4" x14ac:dyDescent="0.25">
      <c r="C569" s="29"/>
      <c r="D569" s="29"/>
    </row>
    <row r="570" spans="3:4" x14ac:dyDescent="0.25">
      <c r="C570" s="29"/>
      <c r="D570" s="29"/>
    </row>
    <row r="571" spans="3:4" x14ac:dyDescent="0.25">
      <c r="C571" s="29"/>
      <c r="D571" s="29"/>
    </row>
    <row r="572" spans="3:4" x14ac:dyDescent="0.25">
      <c r="C572" s="29"/>
      <c r="D572" s="29"/>
    </row>
    <row r="573" spans="3:4" x14ac:dyDescent="0.25">
      <c r="C573" s="29"/>
      <c r="D573" s="29"/>
    </row>
    <row r="574" spans="3:4" x14ac:dyDescent="0.25">
      <c r="C574" s="29"/>
      <c r="D574" s="29"/>
    </row>
    <row r="575" spans="3:4" x14ac:dyDescent="0.25">
      <c r="C575" s="29"/>
      <c r="D575" s="29"/>
    </row>
    <row r="576" spans="3:4" x14ac:dyDescent="0.25">
      <c r="C576" s="29"/>
      <c r="D576" s="29"/>
    </row>
    <row r="577" spans="3:4" x14ac:dyDescent="0.25">
      <c r="C577" s="29"/>
      <c r="D577" s="29"/>
    </row>
    <row r="578" spans="3:4" x14ac:dyDescent="0.25">
      <c r="C578" s="29"/>
      <c r="D578" s="29"/>
    </row>
    <row r="579" spans="3:4" x14ac:dyDescent="0.25">
      <c r="C579" s="29"/>
      <c r="D579" s="29"/>
    </row>
    <row r="580" spans="3:4" x14ac:dyDescent="0.25">
      <c r="C580" s="29"/>
      <c r="D580" s="29"/>
    </row>
    <row r="581" spans="3:4" x14ac:dyDescent="0.25">
      <c r="C581" s="29"/>
      <c r="D581" s="29"/>
    </row>
    <row r="582" spans="3:4" x14ac:dyDescent="0.25">
      <c r="C582" s="29"/>
      <c r="D582" s="29"/>
    </row>
    <row r="583" spans="3:4" x14ac:dyDescent="0.25">
      <c r="C583" s="29"/>
      <c r="D583" s="29"/>
    </row>
    <row r="584" spans="3:4" x14ac:dyDescent="0.25">
      <c r="C584" s="29"/>
      <c r="D584" s="29"/>
    </row>
    <row r="585" spans="3:4" x14ac:dyDescent="0.25">
      <c r="C585" s="29"/>
      <c r="D585" s="29"/>
    </row>
    <row r="586" spans="3:4" x14ac:dyDescent="0.25">
      <c r="C586" s="29"/>
      <c r="D586" s="29"/>
    </row>
    <row r="587" spans="3:4" x14ac:dyDescent="0.25">
      <c r="C587" s="29"/>
      <c r="D587" s="29"/>
    </row>
    <row r="588" spans="3:4" x14ac:dyDescent="0.25">
      <c r="C588" s="29"/>
      <c r="D588" s="29"/>
    </row>
    <row r="589" spans="3:4" x14ac:dyDescent="0.25">
      <c r="C589" s="29"/>
      <c r="D589" s="29"/>
    </row>
    <row r="590" spans="3:4" x14ac:dyDescent="0.25">
      <c r="C590" s="29"/>
      <c r="D590" s="29"/>
    </row>
    <row r="591" spans="3:4" x14ac:dyDescent="0.25">
      <c r="C591" s="29"/>
      <c r="D591" s="29"/>
    </row>
    <row r="592" spans="3:4" x14ac:dyDescent="0.25">
      <c r="C592" s="29"/>
      <c r="D592" s="29"/>
    </row>
    <row r="593" spans="3:4" x14ac:dyDescent="0.25">
      <c r="C593" s="29"/>
      <c r="D593" s="29"/>
    </row>
    <row r="594" spans="3:4" x14ac:dyDescent="0.25">
      <c r="C594" s="29"/>
      <c r="D594" s="29"/>
    </row>
    <row r="595" spans="3:4" x14ac:dyDescent="0.25">
      <c r="C595" s="29"/>
      <c r="D595" s="29"/>
    </row>
    <row r="596" spans="3:4" x14ac:dyDescent="0.25">
      <c r="C596" s="29"/>
      <c r="D596" s="29"/>
    </row>
    <row r="597" spans="3:4" x14ac:dyDescent="0.25">
      <c r="C597" s="29"/>
      <c r="D597" s="29"/>
    </row>
    <row r="598" spans="3:4" x14ac:dyDescent="0.25">
      <c r="C598" s="29"/>
      <c r="D598" s="29"/>
    </row>
    <row r="599" spans="3:4" x14ac:dyDescent="0.25">
      <c r="C599" s="29"/>
      <c r="D599" s="29"/>
    </row>
    <row r="600" spans="3:4" x14ac:dyDescent="0.25">
      <c r="C600" s="29"/>
      <c r="D600" s="29"/>
    </row>
    <row r="601" spans="3:4" x14ac:dyDescent="0.25">
      <c r="C601" s="29"/>
      <c r="D601" s="29"/>
    </row>
    <row r="602" spans="3:4" x14ac:dyDescent="0.25">
      <c r="C602" s="29"/>
      <c r="D602" s="29"/>
    </row>
    <row r="603" spans="3:4" x14ac:dyDescent="0.25">
      <c r="C603" s="29"/>
      <c r="D603" s="29"/>
    </row>
    <row r="604" spans="3:4" x14ac:dyDescent="0.25">
      <c r="C604" s="29"/>
      <c r="D604" s="29"/>
    </row>
    <row r="605" spans="3:4" x14ac:dyDescent="0.25">
      <c r="C605" s="29"/>
      <c r="D605" s="29"/>
    </row>
    <row r="606" spans="3:4" x14ac:dyDescent="0.25">
      <c r="C606" s="29"/>
      <c r="D606" s="29"/>
    </row>
    <row r="607" spans="3:4" x14ac:dyDescent="0.25">
      <c r="C607" s="29"/>
      <c r="D607" s="29"/>
    </row>
    <row r="608" spans="3:4" x14ac:dyDescent="0.25">
      <c r="C608" s="29"/>
      <c r="D608" s="29"/>
    </row>
    <row r="609" spans="3:4" x14ac:dyDescent="0.25">
      <c r="C609" s="29"/>
      <c r="D609" s="29"/>
    </row>
    <row r="610" spans="3:4" x14ac:dyDescent="0.25">
      <c r="C610" s="29"/>
      <c r="D610" s="29"/>
    </row>
    <row r="611" spans="3:4" x14ac:dyDescent="0.25">
      <c r="C611" s="29"/>
      <c r="D611" s="29"/>
    </row>
    <row r="612" spans="3:4" x14ac:dyDescent="0.25">
      <c r="C612" s="29"/>
      <c r="D612" s="29"/>
    </row>
    <row r="613" spans="3:4" x14ac:dyDescent="0.25">
      <c r="C613" s="29"/>
      <c r="D613" s="29"/>
    </row>
    <row r="614" spans="3:4" x14ac:dyDescent="0.25">
      <c r="C614" s="29"/>
      <c r="D614" s="29"/>
    </row>
    <row r="615" spans="3:4" x14ac:dyDescent="0.25">
      <c r="C615" s="29"/>
      <c r="D615" s="29"/>
    </row>
    <row r="616" spans="3:4" x14ac:dyDescent="0.25">
      <c r="C616" s="29"/>
      <c r="D616" s="29"/>
    </row>
    <row r="617" spans="3:4" x14ac:dyDescent="0.25">
      <c r="C617" s="29"/>
      <c r="D617" s="29"/>
    </row>
    <row r="618" spans="3:4" x14ac:dyDescent="0.25">
      <c r="C618" s="29"/>
      <c r="D618" s="29"/>
    </row>
    <row r="619" spans="3:4" x14ac:dyDescent="0.25">
      <c r="C619" s="29"/>
      <c r="D619" s="29"/>
    </row>
    <row r="620" spans="3:4" x14ac:dyDescent="0.25">
      <c r="C620" s="29"/>
      <c r="D620" s="29"/>
    </row>
    <row r="621" spans="3:4" x14ac:dyDescent="0.25">
      <c r="C621" s="29"/>
      <c r="D621" s="29"/>
    </row>
    <row r="622" spans="3:4" x14ac:dyDescent="0.25">
      <c r="C622" s="29"/>
      <c r="D622" s="29"/>
    </row>
    <row r="623" spans="3:4" x14ac:dyDescent="0.25">
      <c r="C623" s="29"/>
      <c r="D623" s="29"/>
    </row>
    <row r="624" spans="3:4" x14ac:dyDescent="0.25">
      <c r="C624" s="29"/>
      <c r="D624" s="29"/>
    </row>
    <row r="625" spans="3:4" x14ac:dyDescent="0.25">
      <c r="C625" s="29"/>
      <c r="D625" s="29"/>
    </row>
    <row r="626" spans="3:4" x14ac:dyDescent="0.25">
      <c r="C626" s="29"/>
      <c r="D626" s="29"/>
    </row>
    <row r="627" spans="3:4" x14ac:dyDescent="0.25">
      <c r="C627" s="29"/>
      <c r="D627" s="29"/>
    </row>
    <row r="628" spans="3:4" x14ac:dyDescent="0.25">
      <c r="C628" s="29"/>
      <c r="D628" s="29"/>
    </row>
    <row r="629" spans="3:4" x14ac:dyDescent="0.25">
      <c r="C629" s="29"/>
      <c r="D629" s="29"/>
    </row>
    <row r="630" spans="3:4" x14ac:dyDescent="0.25">
      <c r="C630" s="29"/>
      <c r="D630" s="29"/>
    </row>
    <row r="631" spans="3:4" x14ac:dyDescent="0.25">
      <c r="C631" s="29"/>
      <c r="D631" s="29"/>
    </row>
    <row r="632" spans="3:4" x14ac:dyDescent="0.25">
      <c r="C632" s="29"/>
      <c r="D632" s="29"/>
    </row>
    <row r="633" spans="3:4" x14ac:dyDescent="0.25">
      <c r="C633" s="29"/>
      <c r="D633" s="29"/>
    </row>
    <row r="634" spans="3:4" x14ac:dyDescent="0.25">
      <c r="C634" s="29"/>
      <c r="D634" s="29"/>
    </row>
    <row r="635" spans="3:4" x14ac:dyDescent="0.25">
      <c r="C635" s="29"/>
      <c r="D635" s="29"/>
    </row>
    <row r="636" spans="3:4" x14ac:dyDescent="0.25">
      <c r="C636" s="29"/>
      <c r="D636" s="29"/>
    </row>
    <row r="637" spans="3:4" x14ac:dyDescent="0.25">
      <c r="C637" s="29"/>
      <c r="D637" s="29"/>
    </row>
    <row r="638" spans="3:4" x14ac:dyDescent="0.25">
      <c r="C638" s="29"/>
      <c r="D638" s="29"/>
    </row>
    <row r="639" spans="3:4" x14ac:dyDescent="0.25">
      <c r="C639" s="29"/>
      <c r="D639" s="29"/>
    </row>
    <row r="640" spans="3:4" x14ac:dyDescent="0.25">
      <c r="C640" s="29"/>
      <c r="D640" s="29"/>
    </row>
    <row r="641" spans="3:4" x14ac:dyDescent="0.25">
      <c r="C641" s="29"/>
      <c r="D641" s="29"/>
    </row>
    <row r="642" spans="3:4" x14ac:dyDescent="0.25">
      <c r="C642" s="29"/>
      <c r="D642" s="29"/>
    </row>
    <row r="643" spans="3:4" x14ac:dyDescent="0.25">
      <c r="C643" s="29"/>
      <c r="D643" s="29"/>
    </row>
    <row r="644" spans="3:4" x14ac:dyDescent="0.25">
      <c r="C644" s="29"/>
      <c r="D644" s="29"/>
    </row>
    <row r="645" spans="3:4" x14ac:dyDescent="0.25">
      <c r="C645" s="29"/>
      <c r="D645" s="29"/>
    </row>
    <row r="646" spans="3:4" x14ac:dyDescent="0.25">
      <c r="C646" s="29"/>
      <c r="D646" s="29"/>
    </row>
    <row r="647" spans="3:4" x14ac:dyDescent="0.25">
      <c r="C647" s="29"/>
      <c r="D647" s="29"/>
    </row>
    <row r="648" spans="3:4" x14ac:dyDescent="0.25">
      <c r="C648" s="29"/>
      <c r="D648" s="29"/>
    </row>
    <row r="649" spans="3:4" x14ac:dyDescent="0.25">
      <c r="C649" s="29"/>
      <c r="D649" s="29"/>
    </row>
    <row r="650" spans="3:4" x14ac:dyDescent="0.25">
      <c r="C650" s="29"/>
      <c r="D650" s="29"/>
    </row>
    <row r="651" spans="3:4" x14ac:dyDescent="0.25">
      <c r="C651" s="29"/>
      <c r="D651" s="29"/>
    </row>
    <row r="652" spans="3:4" x14ac:dyDescent="0.25">
      <c r="C652" s="29"/>
      <c r="D652" s="29"/>
    </row>
    <row r="653" spans="3:4" x14ac:dyDescent="0.25">
      <c r="C653" s="29"/>
      <c r="D653" s="29"/>
    </row>
    <row r="654" spans="3:4" x14ac:dyDescent="0.25">
      <c r="C654" s="29"/>
      <c r="D654" s="29"/>
    </row>
    <row r="655" spans="3:4" x14ac:dyDescent="0.25">
      <c r="C655" s="29"/>
      <c r="D655" s="29"/>
    </row>
    <row r="656" spans="3:4" x14ac:dyDescent="0.25">
      <c r="C656" s="29"/>
      <c r="D656" s="29"/>
    </row>
    <row r="657" spans="3:4" x14ac:dyDescent="0.25">
      <c r="C657" s="29"/>
      <c r="D657" s="29"/>
    </row>
    <row r="658" spans="3:4" x14ac:dyDescent="0.25">
      <c r="C658" s="29"/>
      <c r="D658" s="29"/>
    </row>
    <row r="659" spans="3:4" x14ac:dyDescent="0.25">
      <c r="C659" s="29"/>
      <c r="D659" s="29"/>
    </row>
    <row r="660" spans="3:4" x14ac:dyDescent="0.25">
      <c r="C660" s="29"/>
      <c r="D660" s="29"/>
    </row>
    <row r="661" spans="3:4" x14ac:dyDescent="0.25">
      <c r="C661" s="29"/>
      <c r="D661" s="29"/>
    </row>
    <row r="662" spans="3:4" x14ac:dyDescent="0.25">
      <c r="C662" s="29"/>
      <c r="D662" s="29"/>
    </row>
    <row r="663" spans="3:4" x14ac:dyDescent="0.25">
      <c r="C663" s="29"/>
      <c r="D663" s="29"/>
    </row>
    <row r="664" spans="3:4" x14ac:dyDescent="0.25">
      <c r="C664" s="29"/>
      <c r="D664" s="29"/>
    </row>
    <row r="665" spans="3:4" x14ac:dyDescent="0.25">
      <c r="C665" s="29"/>
      <c r="D665" s="29"/>
    </row>
    <row r="666" spans="3:4" x14ac:dyDescent="0.25">
      <c r="C666" s="29"/>
      <c r="D666" s="29"/>
    </row>
    <row r="667" spans="3:4" x14ac:dyDescent="0.25">
      <c r="C667" s="29"/>
      <c r="D667" s="29"/>
    </row>
    <row r="668" spans="3:4" x14ac:dyDescent="0.25">
      <c r="C668" s="29"/>
      <c r="D668" s="29"/>
    </row>
    <row r="669" spans="3:4" x14ac:dyDescent="0.25">
      <c r="C669" s="29"/>
      <c r="D669" s="29"/>
    </row>
    <row r="670" spans="3:4" x14ac:dyDescent="0.25">
      <c r="C670" s="29"/>
      <c r="D670" s="29"/>
    </row>
    <row r="671" spans="3:4" x14ac:dyDescent="0.25">
      <c r="C671" s="29"/>
      <c r="D671" s="29"/>
    </row>
    <row r="672" spans="3:4" x14ac:dyDescent="0.25">
      <c r="C672" s="29"/>
      <c r="D672" s="29"/>
    </row>
    <row r="673" spans="3:4" x14ac:dyDescent="0.25">
      <c r="C673" s="29"/>
      <c r="D673" s="29"/>
    </row>
    <row r="674" spans="3:4" x14ac:dyDescent="0.25">
      <c r="C674" s="29"/>
      <c r="D674" s="29"/>
    </row>
    <row r="675" spans="3:4" x14ac:dyDescent="0.25">
      <c r="C675" s="29"/>
      <c r="D675" s="29"/>
    </row>
    <row r="676" spans="3:4" x14ac:dyDescent="0.25">
      <c r="C676" s="29"/>
      <c r="D676" s="29"/>
    </row>
    <row r="677" spans="3:4" x14ac:dyDescent="0.25">
      <c r="C677" s="29"/>
      <c r="D677" s="29"/>
    </row>
    <row r="678" spans="3:4" x14ac:dyDescent="0.25">
      <c r="C678" s="29"/>
      <c r="D678" s="29"/>
    </row>
    <row r="679" spans="3:4" x14ac:dyDescent="0.25">
      <c r="C679" s="29"/>
      <c r="D679" s="29"/>
    </row>
    <row r="680" spans="3:4" x14ac:dyDescent="0.25">
      <c r="C680" s="29"/>
      <c r="D680" s="29"/>
    </row>
    <row r="681" spans="3:4" x14ac:dyDescent="0.25">
      <c r="C681" s="29"/>
      <c r="D681" s="29"/>
    </row>
    <row r="682" spans="3:4" x14ac:dyDescent="0.25">
      <c r="C682" s="29"/>
      <c r="D682" s="29"/>
    </row>
    <row r="683" spans="3:4" x14ac:dyDescent="0.25">
      <c r="C683" s="29"/>
      <c r="D683" s="29"/>
    </row>
    <row r="684" spans="3:4" x14ac:dyDescent="0.25">
      <c r="C684" s="29"/>
      <c r="D684" s="29"/>
    </row>
    <row r="685" spans="3:4" x14ac:dyDescent="0.25">
      <c r="C685" s="29"/>
      <c r="D685" s="29"/>
    </row>
    <row r="686" spans="3:4" x14ac:dyDescent="0.25">
      <c r="C686" s="29"/>
      <c r="D686" s="29"/>
    </row>
    <row r="687" spans="3:4" x14ac:dyDescent="0.25">
      <c r="C687" s="29"/>
      <c r="D687" s="29"/>
    </row>
    <row r="688" spans="3:4" x14ac:dyDescent="0.25">
      <c r="C688" s="29"/>
      <c r="D688" s="29"/>
    </row>
    <row r="689" spans="3:4" x14ac:dyDescent="0.25">
      <c r="C689" s="29"/>
      <c r="D689" s="29"/>
    </row>
    <row r="690" spans="3:4" x14ac:dyDescent="0.25">
      <c r="C690" s="29"/>
      <c r="D690" s="29"/>
    </row>
    <row r="691" spans="3:4" x14ac:dyDescent="0.25">
      <c r="C691" s="29"/>
      <c r="D691" s="29"/>
    </row>
    <row r="692" spans="3:4" x14ac:dyDescent="0.25">
      <c r="C692" s="29"/>
      <c r="D692" s="29"/>
    </row>
    <row r="693" spans="3:4" x14ac:dyDescent="0.25">
      <c r="C693" s="29"/>
      <c r="D693" s="29"/>
    </row>
    <row r="694" spans="3:4" x14ac:dyDescent="0.25">
      <c r="C694" s="29"/>
      <c r="D694" s="29"/>
    </row>
    <row r="695" spans="3:4" x14ac:dyDescent="0.25">
      <c r="C695" s="29"/>
      <c r="D695" s="29"/>
    </row>
    <row r="696" spans="3:4" x14ac:dyDescent="0.25">
      <c r="C696" s="29"/>
      <c r="D696" s="29"/>
    </row>
    <row r="697" spans="3:4" x14ac:dyDescent="0.25">
      <c r="C697" s="29"/>
      <c r="D697" s="29"/>
    </row>
    <row r="698" spans="3:4" x14ac:dyDescent="0.25">
      <c r="C698" s="29"/>
      <c r="D698" s="29"/>
    </row>
    <row r="699" spans="3:4" x14ac:dyDescent="0.25">
      <c r="C699" s="29"/>
      <c r="D699" s="29"/>
    </row>
    <row r="700" spans="3:4" x14ac:dyDescent="0.25">
      <c r="C700" s="29"/>
      <c r="D700" s="29"/>
    </row>
    <row r="701" spans="3:4" x14ac:dyDescent="0.25">
      <c r="C701" s="29"/>
      <c r="D701" s="29"/>
    </row>
    <row r="702" spans="3:4" x14ac:dyDescent="0.25">
      <c r="C702" s="29"/>
      <c r="D702" s="29"/>
    </row>
    <row r="703" spans="3:4" x14ac:dyDescent="0.25">
      <c r="C703" s="29"/>
      <c r="D703" s="29"/>
    </row>
    <row r="704" spans="3:4" x14ac:dyDescent="0.25">
      <c r="C704" s="29"/>
      <c r="D704" s="29"/>
    </row>
    <row r="705" spans="3:4" x14ac:dyDescent="0.25">
      <c r="C705" s="29"/>
      <c r="D705" s="29"/>
    </row>
    <row r="706" spans="3:4" x14ac:dyDescent="0.25">
      <c r="C706" s="29"/>
      <c r="D706" s="29"/>
    </row>
    <row r="707" spans="3:4" x14ac:dyDescent="0.25">
      <c r="C707" s="29"/>
      <c r="D707" s="29"/>
    </row>
    <row r="708" spans="3:4" x14ac:dyDescent="0.25">
      <c r="C708" s="29"/>
      <c r="D708" s="29"/>
    </row>
    <row r="709" spans="3:4" x14ac:dyDescent="0.25">
      <c r="C709" s="29"/>
      <c r="D709" s="29"/>
    </row>
    <row r="710" spans="3:4" x14ac:dyDescent="0.25">
      <c r="C710" s="29"/>
      <c r="D710" s="29"/>
    </row>
    <row r="711" spans="3:4" x14ac:dyDescent="0.25">
      <c r="C711" s="29"/>
      <c r="D711" s="29"/>
    </row>
    <row r="712" spans="3:4" x14ac:dyDescent="0.25">
      <c r="C712" s="29"/>
      <c r="D712" s="29"/>
    </row>
    <row r="713" spans="3:4" x14ac:dyDescent="0.25">
      <c r="C713" s="29"/>
      <c r="D713" s="29"/>
    </row>
    <row r="714" spans="3:4" x14ac:dyDescent="0.25">
      <c r="C714" s="29"/>
      <c r="D714" s="29"/>
    </row>
    <row r="715" spans="3:4" x14ac:dyDescent="0.25">
      <c r="C715" s="29"/>
      <c r="D715" s="29"/>
    </row>
    <row r="716" spans="3:4" x14ac:dyDescent="0.25">
      <c r="C716" s="29"/>
      <c r="D716" s="29"/>
    </row>
    <row r="717" spans="3:4" x14ac:dyDescent="0.25">
      <c r="C717" s="29"/>
      <c r="D717" s="29"/>
    </row>
    <row r="718" spans="3:4" x14ac:dyDescent="0.25">
      <c r="C718" s="29"/>
      <c r="D718" s="29"/>
    </row>
    <row r="719" spans="3:4" x14ac:dyDescent="0.25">
      <c r="C719" s="29"/>
      <c r="D719" s="29"/>
    </row>
    <row r="720" spans="3:4" x14ac:dyDescent="0.25">
      <c r="C720" s="29"/>
      <c r="D720" s="29"/>
    </row>
    <row r="721" spans="3:4" x14ac:dyDescent="0.25">
      <c r="C721" s="29"/>
      <c r="D721" s="29"/>
    </row>
    <row r="722" spans="3:4" x14ac:dyDescent="0.25">
      <c r="C722" s="29"/>
      <c r="D722" s="29"/>
    </row>
    <row r="723" spans="3:4" x14ac:dyDescent="0.25">
      <c r="C723" s="29"/>
      <c r="D723" s="29"/>
    </row>
    <row r="724" spans="3:4" x14ac:dyDescent="0.25">
      <c r="C724" s="29"/>
      <c r="D724" s="29"/>
    </row>
    <row r="725" spans="3:4" x14ac:dyDescent="0.25">
      <c r="C725" s="29"/>
      <c r="D725" s="29"/>
    </row>
    <row r="726" spans="3:4" x14ac:dyDescent="0.25">
      <c r="C726" s="29"/>
      <c r="D726" s="29"/>
    </row>
    <row r="727" spans="3:4" x14ac:dyDescent="0.25">
      <c r="C727" s="29"/>
      <c r="D727" s="29"/>
    </row>
    <row r="728" spans="3:4" x14ac:dyDescent="0.25">
      <c r="C728" s="29"/>
      <c r="D728" s="29"/>
    </row>
    <row r="729" spans="3:4" x14ac:dyDescent="0.25">
      <c r="C729" s="29"/>
      <c r="D729" s="29"/>
    </row>
    <row r="730" spans="3:4" x14ac:dyDescent="0.25">
      <c r="C730" s="29"/>
      <c r="D730" s="29"/>
    </row>
    <row r="731" spans="3:4" x14ac:dyDescent="0.25">
      <c r="C731" s="29"/>
      <c r="D731" s="29"/>
    </row>
    <row r="732" spans="3:4" x14ac:dyDescent="0.25">
      <c r="C732" s="29"/>
      <c r="D732" s="29"/>
    </row>
    <row r="733" spans="3:4" x14ac:dyDescent="0.25">
      <c r="C733" s="29"/>
      <c r="D733" s="29"/>
    </row>
    <row r="734" spans="3:4" x14ac:dyDescent="0.25">
      <c r="C734" s="29"/>
      <c r="D734" s="29"/>
    </row>
    <row r="735" spans="3:4" x14ac:dyDescent="0.25">
      <c r="C735" s="29"/>
      <c r="D735" s="29"/>
    </row>
    <row r="736" spans="3:4" x14ac:dyDescent="0.25">
      <c r="C736" s="29"/>
      <c r="D736" s="29"/>
    </row>
    <row r="737" spans="3:4" x14ac:dyDescent="0.25">
      <c r="C737" s="29"/>
      <c r="D737" s="29"/>
    </row>
    <row r="738" spans="3:4" x14ac:dyDescent="0.25">
      <c r="C738" s="29"/>
      <c r="D738" s="29"/>
    </row>
    <row r="739" spans="3:4" x14ac:dyDescent="0.25">
      <c r="C739" s="29"/>
      <c r="D739" s="29"/>
    </row>
    <row r="740" spans="3:4" x14ac:dyDescent="0.25">
      <c r="C740" s="29"/>
      <c r="D740" s="29"/>
    </row>
    <row r="741" spans="3:4" x14ac:dyDescent="0.25">
      <c r="C741" s="29"/>
      <c r="D741" s="29"/>
    </row>
    <row r="742" spans="3:4" x14ac:dyDescent="0.25">
      <c r="C742" s="29"/>
      <c r="D742" s="29"/>
    </row>
    <row r="743" spans="3:4" x14ac:dyDescent="0.25">
      <c r="C743" s="29"/>
      <c r="D743" s="29"/>
    </row>
    <row r="744" spans="3:4" x14ac:dyDescent="0.25">
      <c r="C744" s="29"/>
      <c r="D744" s="29"/>
    </row>
    <row r="745" spans="3:4" x14ac:dyDescent="0.25">
      <c r="C745" s="29"/>
      <c r="D745" s="29"/>
    </row>
    <row r="746" spans="3:4" x14ac:dyDescent="0.25">
      <c r="C746" s="29"/>
      <c r="D746" s="29"/>
    </row>
    <row r="747" spans="3:4" x14ac:dyDescent="0.25">
      <c r="C747" s="29"/>
      <c r="D747" s="29"/>
    </row>
    <row r="748" spans="3:4" x14ac:dyDescent="0.25">
      <c r="C748" s="29"/>
      <c r="D748" s="29"/>
    </row>
    <row r="749" spans="3:4" x14ac:dyDescent="0.25">
      <c r="C749" s="29"/>
      <c r="D749" s="29"/>
    </row>
    <row r="750" spans="3:4" x14ac:dyDescent="0.25">
      <c r="C750" s="29"/>
      <c r="D750" s="29"/>
    </row>
    <row r="751" spans="3:4" x14ac:dyDescent="0.25">
      <c r="C751" s="29"/>
      <c r="D751" s="29"/>
    </row>
    <row r="752" spans="3:4" x14ac:dyDescent="0.25">
      <c r="C752" s="29"/>
      <c r="D752" s="29"/>
    </row>
    <row r="753" spans="3:4" x14ac:dyDescent="0.25">
      <c r="C753" s="29"/>
      <c r="D753" s="29"/>
    </row>
    <row r="754" spans="3:4" x14ac:dyDescent="0.25">
      <c r="C754" s="29"/>
      <c r="D754" s="29"/>
    </row>
    <row r="755" spans="3:4" x14ac:dyDescent="0.25">
      <c r="C755" s="29"/>
      <c r="D755" s="29"/>
    </row>
    <row r="756" spans="3:4" x14ac:dyDescent="0.25">
      <c r="C756" s="29"/>
      <c r="D756" s="29"/>
    </row>
    <row r="757" spans="3:4" x14ac:dyDescent="0.25">
      <c r="C757" s="29"/>
      <c r="D757" s="29"/>
    </row>
    <row r="758" spans="3:4" x14ac:dyDescent="0.25">
      <c r="C758" s="29"/>
      <c r="D758" s="29"/>
    </row>
    <row r="759" spans="3:4" x14ac:dyDescent="0.25">
      <c r="C759" s="29"/>
      <c r="D759" s="29"/>
    </row>
    <row r="760" spans="3:4" x14ac:dyDescent="0.25">
      <c r="C760" s="29"/>
      <c r="D760" s="29"/>
    </row>
    <row r="761" spans="3:4" x14ac:dyDescent="0.25">
      <c r="C761" s="29"/>
      <c r="D761" s="29"/>
    </row>
    <row r="762" spans="3:4" x14ac:dyDescent="0.25">
      <c r="C762" s="29"/>
      <c r="D762" s="29"/>
    </row>
    <row r="763" spans="3:4" x14ac:dyDescent="0.25">
      <c r="C763" s="29"/>
      <c r="D763" s="29"/>
    </row>
    <row r="764" spans="3:4" x14ac:dyDescent="0.25">
      <c r="C764" s="29"/>
      <c r="D764" s="29"/>
    </row>
    <row r="765" spans="3:4" x14ac:dyDescent="0.25">
      <c r="C765" s="29"/>
      <c r="D765" s="29"/>
    </row>
    <row r="766" spans="3:4" x14ac:dyDescent="0.25">
      <c r="C766" s="29"/>
      <c r="D766" s="29"/>
    </row>
    <row r="767" spans="3:4" x14ac:dyDescent="0.25">
      <c r="C767" s="29"/>
      <c r="D767" s="29"/>
    </row>
    <row r="768" spans="3:4" x14ac:dyDescent="0.25">
      <c r="C768" s="29"/>
      <c r="D768" s="29"/>
    </row>
    <row r="769" spans="3:4" x14ac:dyDescent="0.25">
      <c r="C769" s="29"/>
      <c r="D769" s="29"/>
    </row>
    <row r="770" spans="3:4" x14ac:dyDescent="0.25">
      <c r="C770" s="29"/>
      <c r="D770" s="29"/>
    </row>
    <row r="771" spans="3:4" x14ac:dyDescent="0.25">
      <c r="C771" s="29"/>
      <c r="D771" s="29"/>
    </row>
    <row r="772" spans="3:4" x14ac:dyDescent="0.25">
      <c r="C772" s="29"/>
      <c r="D772" s="29"/>
    </row>
    <row r="773" spans="3:4" x14ac:dyDescent="0.25">
      <c r="C773" s="29"/>
      <c r="D773" s="29"/>
    </row>
    <row r="774" spans="3:4" x14ac:dyDescent="0.25">
      <c r="C774" s="29"/>
      <c r="D774" s="29"/>
    </row>
    <row r="775" spans="3:4" x14ac:dyDescent="0.25">
      <c r="C775" s="29"/>
      <c r="D775" s="29"/>
    </row>
    <row r="776" spans="3:4" x14ac:dyDescent="0.25">
      <c r="C776" s="29"/>
      <c r="D776" s="29"/>
    </row>
    <row r="777" spans="3:4" x14ac:dyDescent="0.25">
      <c r="C777" s="29"/>
      <c r="D777" s="29"/>
    </row>
    <row r="778" spans="3:4" x14ac:dyDescent="0.25">
      <c r="C778" s="29"/>
      <c r="D778" s="29"/>
    </row>
    <row r="779" spans="3:4" x14ac:dyDescent="0.25">
      <c r="C779" s="29"/>
      <c r="D779" s="29"/>
    </row>
    <row r="780" spans="3:4" x14ac:dyDescent="0.25">
      <c r="C780" s="29"/>
      <c r="D780" s="29"/>
    </row>
    <row r="781" spans="3:4" x14ac:dyDescent="0.25">
      <c r="C781" s="29"/>
      <c r="D781" s="29"/>
    </row>
    <row r="782" spans="3:4" x14ac:dyDescent="0.25">
      <c r="C782" s="29"/>
      <c r="D782" s="29"/>
    </row>
    <row r="783" spans="3:4" x14ac:dyDescent="0.25">
      <c r="C783" s="29"/>
      <c r="D783" s="29"/>
    </row>
    <row r="784" spans="3:4" x14ac:dyDescent="0.25">
      <c r="C784" s="29"/>
      <c r="D784" s="29"/>
    </row>
    <row r="785" spans="3:4" x14ac:dyDescent="0.25">
      <c r="C785" s="29"/>
      <c r="D785" s="29"/>
    </row>
    <row r="786" spans="3:4" x14ac:dyDescent="0.25">
      <c r="C786" s="29"/>
      <c r="D786" s="29"/>
    </row>
    <row r="787" spans="3:4" x14ac:dyDescent="0.25">
      <c r="C787" s="29"/>
      <c r="D787" s="29"/>
    </row>
    <row r="788" spans="3:4" x14ac:dyDescent="0.25">
      <c r="C788" s="29"/>
      <c r="D788" s="29"/>
    </row>
    <row r="789" spans="3:4" x14ac:dyDescent="0.25">
      <c r="C789" s="29"/>
      <c r="D789" s="29"/>
    </row>
    <row r="790" spans="3:4" x14ac:dyDescent="0.25">
      <c r="C790" s="29"/>
      <c r="D790" s="29"/>
    </row>
    <row r="791" spans="3:4" x14ac:dyDescent="0.25">
      <c r="C791" s="29"/>
      <c r="D791" s="29"/>
    </row>
    <row r="792" spans="3:4" x14ac:dyDescent="0.25">
      <c r="C792" s="29"/>
      <c r="D792" s="29"/>
    </row>
    <row r="793" spans="3:4" x14ac:dyDescent="0.25">
      <c r="C793" s="29"/>
      <c r="D793" s="29"/>
    </row>
    <row r="794" spans="3:4" x14ac:dyDescent="0.25">
      <c r="C794" s="29"/>
      <c r="D794" s="29"/>
    </row>
    <row r="795" spans="3:4" x14ac:dyDescent="0.25">
      <c r="C795" s="29"/>
      <c r="D795" s="29"/>
    </row>
    <row r="796" spans="3:4" x14ac:dyDescent="0.25">
      <c r="C796" s="29"/>
      <c r="D796" s="29"/>
    </row>
    <row r="797" spans="3:4" x14ac:dyDescent="0.25">
      <c r="C797" s="29"/>
      <c r="D797" s="29"/>
    </row>
    <row r="798" spans="3:4" x14ac:dyDescent="0.25">
      <c r="C798" s="29"/>
      <c r="D798" s="29"/>
    </row>
    <row r="799" spans="3:4" x14ac:dyDescent="0.25">
      <c r="C799" s="29"/>
      <c r="D799" s="29"/>
    </row>
    <row r="800" spans="3:4" x14ac:dyDescent="0.25">
      <c r="C800" s="29"/>
      <c r="D800" s="29"/>
    </row>
    <row r="801" spans="3:4" x14ac:dyDescent="0.25">
      <c r="C801" s="29"/>
      <c r="D801" s="29"/>
    </row>
    <row r="802" spans="3:4" x14ac:dyDescent="0.25">
      <c r="C802" s="29"/>
      <c r="D802" s="29"/>
    </row>
    <row r="803" spans="3:4" x14ac:dyDescent="0.25">
      <c r="C803" s="29"/>
      <c r="D803" s="29"/>
    </row>
    <row r="804" spans="3:4" x14ac:dyDescent="0.25">
      <c r="C804" s="29"/>
      <c r="D804" s="29"/>
    </row>
    <row r="805" spans="3:4" x14ac:dyDescent="0.25">
      <c r="C805" s="29"/>
      <c r="D805" s="29"/>
    </row>
    <row r="806" spans="3:4" x14ac:dyDescent="0.25">
      <c r="C806" s="29"/>
      <c r="D806" s="29"/>
    </row>
    <row r="807" spans="3:4" x14ac:dyDescent="0.25">
      <c r="C807" s="29"/>
      <c r="D807" s="29"/>
    </row>
    <row r="808" spans="3:4" x14ac:dyDescent="0.25">
      <c r="C808" s="29"/>
      <c r="D808" s="29"/>
    </row>
    <row r="809" spans="3:4" x14ac:dyDescent="0.25">
      <c r="C809" s="29"/>
      <c r="D809" s="29"/>
    </row>
    <row r="810" spans="3:4" x14ac:dyDescent="0.25">
      <c r="C810" s="29"/>
      <c r="D810" s="29"/>
    </row>
    <row r="811" spans="3:4" x14ac:dyDescent="0.25">
      <c r="C811" s="29"/>
      <c r="D811" s="29"/>
    </row>
    <row r="812" spans="3:4" x14ac:dyDescent="0.25">
      <c r="C812" s="29"/>
      <c r="D812" s="29"/>
    </row>
    <row r="813" spans="3:4" x14ac:dyDescent="0.25">
      <c r="C813" s="29"/>
      <c r="D813" s="29"/>
    </row>
    <row r="814" spans="3:4" x14ac:dyDescent="0.25">
      <c r="C814" s="29"/>
      <c r="D814" s="29"/>
    </row>
    <row r="815" spans="3:4" x14ac:dyDescent="0.25">
      <c r="C815" s="29"/>
      <c r="D815" s="29"/>
    </row>
    <row r="816" spans="3:4" x14ac:dyDescent="0.25">
      <c r="C816" s="29"/>
      <c r="D816" s="29"/>
    </row>
    <row r="817" spans="3:4" x14ac:dyDescent="0.25">
      <c r="C817" s="29"/>
      <c r="D817" s="29"/>
    </row>
    <row r="818" spans="3:4" x14ac:dyDescent="0.25">
      <c r="C818" s="29"/>
      <c r="D818" s="29"/>
    </row>
    <row r="819" spans="3:4" x14ac:dyDescent="0.25">
      <c r="C819" s="29"/>
      <c r="D819" s="29"/>
    </row>
    <row r="820" spans="3:4" x14ac:dyDescent="0.25">
      <c r="C820" s="29"/>
      <c r="D820" s="29"/>
    </row>
    <row r="821" spans="3:4" x14ac:dyDescent="0.25">
      <c r="C821" s="29"/>
      <c r="D821" s="29"/>
    </row>
    <row r="822" spans="3:4" x14ac:dyDescent="0.25">
      <c r="C822" s="29"/>
      <c r="D822" s="29"/>
    </row>
    <row r="823" spans="3:4" x14ac:dyDescent="0.25">
      <c r="C823" s="29"/>
      <c r="D823" s="29"/>
    </row>
    <row r="824" spans="3:4" x14ac:dyDescent="0.25">
      <c r="C824" s="29"/>
      <c r="D824" s="29"/>
    </row>
    <row r="825" spans="3:4" x14ac:dyDescent="0.25">
      <c r="C825" s="29"/>
      <c r="D825" s="29"/>
    </row>
    <row r="826" spans="3:4" x14ac:dyDescent="0.25">
      <c r="C826" s="29"/>
      <c r="D826" s="29"/>
    </row>
    <row r="827" spans="3:4" x14ac:dyDescent="0.25">
      <c r="C827" s="29"/>
      <c r="D827" s="29"/>
    </row>
    <row r="828" spans="3:4" x14ac:dyDescent="0.25">
      <c r="C828" s="29"/>
      <c r="D828" s="29"/>
    </row>
    <row r="829" spans="3:4" x14ac:dyDescent="0.25">
      <c r="C829" s="29"/>
      <c r="D829" s="29"/>
    </row>
    <row r="830" spans="3:4" x14ac:dyDescent="0.25">
      <c r="C830" s="29"/>
      <c r="D830" s="29"/>
    </row>
    <row r="831" spans="3:4" x14ac:dyDescent="0.25">
      <c r="C831" s="29"/>
      <c r="D831" s="29"/>
    </row>
    <row r="832" spans="3:4" x14ac:dyDescent="0.25">
      <c r="C832" s="29"/>
      <c r="D832" s="29"/>
    </row>
    <row r="833" spans="3:4" x14ac:dyDescent="0.25">
      <c r="C833" s="29"/>
      <c r="D833" s="29"/>
    </row>
    <row r="834" spans="3:4" x14ac:dyDescent="0.25">
      <c r="C834" s="29"/>
      <c r="D834" s="29"/>
    </row>
    <row r="835" spans="3:4" x14ac:dyDescent="0.25">
      <c r="C835" s="29"/>
      <c r="D835" s="29"/>
    </row>
    <row r="836" spans="3:4" x14ac:dyDescent="0.25">
      <c r="C836" s="29"/>
      <c r="D836" s="29"/>
    </row>
    <row r="837" spans="3:4" x14ac:dyDescent="0.25">
      <c r="C837" s="29"/>
      <c r="D837" s="29"/>
    </row>
    <row r="838" spans="3:4" x14ac:dyDescent="0.25">
      <c r="C838" s="29"/>
      <c r="D838" s="29"/>
    </row>
    <row r="839" spans="3:4" x14ac:dyDescent="0.25">
      <c r="C839" s="29"/>
      <c r="D839" s="29"/>
    </row>
    <row r="840" spans="3:4" x14ac:dyDescent="0.25">
      <c r="C840" s="29"/>
      <c r="D840" s="29"/>
    </row>
    <row r="841" spans="3:4" x14ac:dyDescent="0.25">
      <c r="C841" s="29"/>
      <c r="D841" s="29"/>
    </row>
    <row r="842" spans="3:4" x14ac:dyDescent="0.25">
      <c r="C842" s="29"/>
      <c r="D842" s="29"/>
    </row>
    <row r="843" spans="3:4" x14ac:dyDescent="0.25">
      <c r="C843" s="29"/>
      <c r="D843" s="29"/>
    </row>
    <row r="844" spans="3:4" x14ac:dyDescent="0.25">
      <c r="C844" s="29"/>
      <c r="D844" s="29"/>
    </row>
    <row r="845" spans="3:4" x14ac:dyDescent="0.25">
      <c r="C845" s="29"/>
      <c r="D845" s="29"/>
    </row>
    <row r="846" spans="3:4" x14ac:dyDescent="0.25">
      <c r="C846" s="29"/>
      <c r="D846" s="29"/>
    </row>
    <row r="847" spans="3:4" x14ac:dyDescent="0.25">
      <c r="C847" s="29"/>
      <c r="D847" s="29"/>
    </row>
    <row r="848" spans="3:4" x14ac:dyDescent="0.25">
      <c r="C848" s="29"/>
      <c r="D848" s="29"/>
    </row>
    <row r="849" spans="3:4" x14ac:dyDescent="0.25">
      <c r="C849" s="29"/>
      <c r="D849" s="29"/>
    </row>
    <row r="850" spans="3:4" x14ac:dyDescent="0.25">
      <c r="C850" s="29"/>
      <c r="D850" s="29"/>
    </row>
    <row r="851" spans="3:4" x14ac:dyDescent="0.25">
      <c r="C851" s="29"/>
      <c r="D851" s="29"/>
    </row>
    <row r="852" spans="3:4" x14ac:dyDescent="0.25">
      <c r="C852" s="29"/>
      <c r="D852" s="29"/>
    </row>
    <row r="853" spans="3:4" x14ac:dyDescent="0.25">
      <c r="C853" s="29"/>
      <c r="D853" s="29"/>
    </row>
    <row r="854" spans="3:4" x14ac:dyDescent="0.25">
      <c r="C854" s="29"/>
      <c r="D854" s="29"/>
    </row>
    <row r="855" spans="3:4" x14ac:dyDescent="0.25">
      <c r="C855" s="29"/>
      <c r="D855" s="29"/>
    </row>
    <row r="856" spans="3:4" x14ac:dyDescent="0.25">
      <c r="C856" s="29"/>
      <c r="D856" s="29"/>
    </row>
    <row r="857" spans="3:4" x14ac:dyDescent="0.25">
      <c r="C857" s="29"/>
      <c r="D857" s="29"/>
    </row>
    <row r="858" spans="3:4" x14ac:dyDescent="0.25">
      <c r="C858" s="29"/>
      <c r="D858" s="29"/>
    </row>
    <row r="859" spans="3:4" x14ac:dyDescent="0.25">
      <c r="C859" s="29"/>
      <c r="D859" s="29"/>
    </row>
    <row r="860" spans="3:4" x14ac:dyDescent="0.25">
      <c r="C860" s="29"/>
      <c r="D860" s="29"/>
    </row>
    <row r="861" spans="3:4" x14ac:dyDescent="0.25">
      <c r="C861" s="29"/>
      <c r="D861" s="29"/>
    </row>
    <row r="862" spans="3:4" x14ac:dyDescent="0.25">
      <c r="C862" s="29"/>
      <c r="D862" s="29"/>
    </row>
    <row r="863" spans="3:4" x14ac:dyDescent="0.25">
      <c r="C863" s="29"/>
      <c r="D863" s="29"/>
    </row>
    <row r="864" spans="3:4" x14ac:dyDescent="0.25">
      <c r="C864" s="29"/>
      <c r="D864" s="29"/>
    </row>
    <row r="865" spans="3:4" x14ac:dyDescent="0.25">
      <c r="C865" s="29"/>
      <c r="D865" s="29"/>
    </row>
    <row r="866" spans="3:4" x14ac:dyDescent="0.25">
      <c r="C866" s="29"/>
      <c r="D866" s="29"/>
    </row>
    <row r="867" spans="3:4" x14ac:dyDescent="0.25">
      <c r="C867" s="29"/>
      <c r="D867" s="29"/>
    </row>
    <row r="868" spans="3:4" x14ac:dyDescent="0.25">
      <c r="C868" s="29"/>
      <c r="D868" s="29"/>
    </row>
    <row r="869" spans="3:4" x14ac:dyDescent="0.25">
      <c r="C869" s="29"/>
      <c r="D869" s="29"/>
    </row>
    <row r="870" spans="3:4" x14ac:dyDescent="0.25">
      <c r="C870" s="29"/>
      <c r="D870" s="29"/>
    </row>
    <row r="871" spans="3:4" x14ac:dyDescent="0.25">
      <c r="C871" s="29"/>
      <c r="D871" s="29"/>
    </row>
    <row r="872" spans="3:4" x14ac:dyDescent="0.25">
      <c r="C872" s="29"/>
      <c r="D872" s="29"/>
    </row>
    <row r="873" spans="3:4" x14ac:dyDescent="0.25">
      <c r="C873" s="29"/>
      <c r="D873" s="29"/>
    </row>
    <row r="874" spans="3:4" x14ac:dyDescent="0.25">
      <c r="C874" s="29"/>
      <c r="D874" s="29"/>
    </row>
    <row r="875" spans="3:4" x14ac:dyDescent="0.25">
      <c r="C875" s="29"/>
      <c r="D875" s="29"/>
    </row>
    <row r="876" spans="3:4" x14ac:dyDescent="0.25">
      <c r="C876" s="29"/>
      <c r="D876" s="29"/>
    </row>
    <row r="877" spans="3:4" x14ac:dyDescent="0.25">
      <c r="C877" s="29"/>
      <c r="D877" s="29"/>
    </row>
    <row r="878" spans="3:4" x14ac:dyDescent="0.25">
      <c r="C878" s="29"/>
      <c r="D878" s="29"/>
    </row>
    <row r="879" spans="3:4" x14ac:dyDescent="0.25">
      <c r="C879" s="29"/>
      <c r="D879" s="29"/>
    </row>
    <row r="880" spans="3:4" x14ac:dyDescent="0.25">
      <c r="C880" s="29"/>
      <c r="D880" s="29"/>
    </row>
    <row r="881" spans="3:4" x14ac:dyDescent="0.25">
      <c r="C881" s="29"/>
      <c r="D881" s="29"/>
    </row>
    <row r="882" spans="3:4" x14ac:dyDescent="0.25">
      <c r="C882" s="29"/>
      <c r="D882" s="29"/>
    </row>
    <row r="883" spans="3:4" x14ac:dyDescent="0.25">
      <c r="C883" s="29"/>
      <c r="D883" s="29"/>
    </row>
    <row r="884" spans="3:4" x14ac:dyDescent="0.25">
      <c r="C884" s="29"/>
      <c r="D884" s="29"/>
    </row>
    <row r="885" spans="3:4" x14ac:dyDescent="0.25">
      <c r="C885" s="29"/>
      <c r="D885" s="29"/>
    </row>
    <row r="886" spans="3:4" x14ac:dyDescent="0.25">
      <c r="C886" s="29"/>
      <c r="D886" s="29"/>
    </row>
    <row r="887" spans="3:4" x14ac:dyDescent="0.25">
      <c r="C887" s="29"/>
      <c r="D887" s="29"/>
    </row>
    <row r="888" spans="3:4" x14ac:dyDescent="0.25">
      <c r="C888" s="29"/>
      <c r="D888" s="29"/>
    </row>
    <row r="889" spans="3:4" x14ac:dyDescent="0.25">
      <c r="C889" s="29"/>
      <c r="D889" s="29"/>
    </row>
    <row r="890" spans="3:4" x14ac:dyDescent="0.25">
      <c r="C890" s="29"/>
      <c r="D890" s="29"/>
    </row>
    <row r="891" spans="3:4" x14ac:dyDescent="0.25">
      <c r="C891" s="29"/>
      <c r="D891" s="29"/>
    </row>
    <row r="892" spans="3:4" x14ac:dyDescent="0.25">
      <c r="C892" s="29"/>
      <c r="D892" s="29"/>
    </row>
    <row r="893" spans="3:4" x14ac:dyDescent="0.25">
      <c r="C893" s="29"/>
      <c r="D893" s="29"/>
    </row>
    <row r="894" spans="3:4" x14ac:dyDescent="0.25">
      <c r="C894" s="29"/>
      <c r="D894" s="29"/>
    </row>
    <row r="895" spans="3:4" x14ac:dyDescent="0.25">
      <c r="C895" s="29"/>
      <c r="D895" s="29"/>
    </row>
    <row r="896" spans="3:4" x14ac:dyDescent="0.25">
      <c r="C896" s="29"/>
      <c r="D896" s="29"/>
    </row>
    <row r="897" spans="3:4" x14ac:dyDescent="0.25">
      <c r="C897" s="29"/>
      <c r="D897" s="29"/>
    </row>
    <row r="898" spans="3:4" x14ac:dyDescent="0.25">
      <c r="C898" s="29"/>
      <c r="D898" s="29"/>
    </row>
    <row r="899" spans="3:4" x14ac:dyDescent="0.25">
      <c r="C899" s="29"/>
      <c r="D899" s="29"/>
    </row>
    <row r="900" spans="3:4" x14ac:dyDescent="0.25">
      <c r="C900" s="29"/>
      <c r="D900" s="29"/>
    </row>
    <row r="901" spans="3:4" x14ac:dyDescent="0.25">
      <c r="C901" s="29"/>
      <c r="D901" s="29"/>
    </row>
    <row r="902" spans="3:4" x14ac:dyDescent="0.25">
      <c r="C902" s="29"/>
      <c r="D902" s="29"/>
    </row>
    <row r="903" spans="3:4" x14ac:dyDescent="0.25">
      <c r="C903" s="29"/>
      <c r="D903" s="29"/>
    </row>
    <row r="904" spans="3:4" x14ac:dyDescent="0.25">
      <c r="C904" s="29"/>
      <c r="D904" s="29"/>
    </row>
    <row r="905" spans="3:4" x14ac:dyDescent="0.25">
      <c r="C905" s="29"/>
      <c r="D905" s="29"/>
    </row>
    <row r="906" spans="3:4" x14ac:dyDescent="0.25">
      <c r="C906" s="29"/>
      <c r="D906" s="29"/>
    </row>
    <row r="907" spans="3:4" x14ac:dyDescent="0.25">
      <c r="C907" s="29"/>
      <c r="D907" s="29"/>
    </row>
    <row r="908" spans="3:4" x14ac:dyDescent="0.25">
      <c r="C908" s="29"/>
      <c r="D908" s="29"/>
    </row>
    <row r="909" spans="3:4" x14ac:dyDescent="0.25">
      <c r="C909" s="29"/>
      <c r="D909" s="29"/>
    </row>
    <row r="910" spans="3:4" x14ac:dyDescent="0.25">
      <c r="C910" s="29"/>
      <c r="D910" s="29"/>
    </row>
    <row r="911" spans="3:4" x14ac:dyDescent="0.25">
      <c r="C911" s="29"/>
      <c r="D911" s="29"/>
    </row>
    <row r="912" spans="3:4" x14ac:dyDescent="0.25">
      <c r="C912" s="29"/>
      <c r="D912" s="29"/>
    </row>
    <row r="913" spans="3:4" x14ac:dyDescent="0.25">
      <c r="C913" s="29"/>
      <c r="D913" s="29"/>
    </row>
    <row r="914" spans="3:4" x14ac:dyDescent="0.25">
      <c r="C914" s="29"/>
      <c r="D914" s="29"/>
    </row>
    <row r="915" spans="3:4" x14ac:dyDescent="0.25">
      <c r="C915" s="29"/>
      <c r="D915" s="29"/>
    </row>
    <row r="916" spans="3:4" x14ac:dyDescent="0.25">
      <c r="C916" s="29"/>
      <c r="D916" s="29"/>
    </row>
    <row r="917" spans="3:4" x14ac:dyDescent="0.25">
      <c r="C917" s="29"/>
      <c r="D917" s="29"/>
    </row>
    <row r="918" spans="3:4" x14ac:dyDescent="0.25">
      <c r="C918" s="29"/>
      <c r="D918" s="29"/>
    </row>
    <row r="919" spans="3:4" x14ac:dyDescent="0.25">
      <c r="C919" s="29"/>
      <c r="D919" s="29"/>
    </row>
    <row r="920" spans="3:4" x14ac:dyDescent="0.25">
      <c r="C920" s="29"/>
      <c r="D920" s="29"/>
    </row>
    <row r="921" spans="3:4" x14ac:dyDescent="0.25">
      <c r="C921" s="29"/>
      <c r="D921" s="29"/>
    </row>
    <row r="922" spans="3:4" x14ac:dyDescent="0.25">
      <c r="C922" s="29"/>
      <c r="D922" s="29"/>
    </row>
    <row r="923" spans="3:4" x14ac:dyDescent="0.25">
      <c r="C923" s="29"/>
      <c r="D923" s="29"/>
    </row>
    <row r="924" spans="3:4" x14ac:dyDescent="0.25">
      <c r="C924" s="29"/>
      <c r="D924" s="29"/>
    </row>
    <row r="925" spans="3:4" x14ac:dyDescent="0.25">
      <c r="C925" s="29"/>
      <c r="D925" s="29"/>
    </row>
    <row r="926" spans="3:4" x14ac:dyDescent="0.25">
      <c r="C926" s="29"/>
      <c r="D926" s="29"/>
    </row>
    <row r="927" spans="3:4" x14ac:dyDescent="0.25">
      <c r="C927" s="29"/>
      <c r="D927" s="29"/>
    </row>
    <row r="928" spans="3:4" x14ac:dyDescent="0.25">
      <c r="C928" s="29"/>
      <c r="D928" s="29"/>
    </row>
    <row r="929" spans="3:4" x14ac:dyDescent="0.25">
      <c r="C929" s="29"/>
      <c r="D929" s="29"/>
    </row>
    <row r="930" spans="3:4" x14ac:dyDescent="0.25">
      <c r="C930" s="29"/>
      <c r="D930" s="29"/>
    </row>
    <row r="931" spans="3:4" x14ac:dyDescent="0.25">
      <c r="C931" s="29"/>
      <c r="D931" s="29"/>
    </row>
    <row r="932" spans="3:4" x14ac:dyDescent="0.25">
      <c r="C932" s="29"/>
      <c r="D932" s="29"/>
    </row>
    <row r="933" spans="3:4" x14ac:dyDescent="0.25">
      <c r="C933" s="29"/>
      <c r="D933" s="29"/>
    </row>
    <row r="934" spans="3:4" x14ac:dyDescent="0.25">
      <c r="C934" s="29"/>
      <c r="D934" s="29"/>
    </row>
    <row r="935" spans="3:4" x14ac:dyDescent="0.25">
      <c r="C935" s="29"/>
      <c r="D935" s="29"/>
    </row>
    <row r="936" spans="3:4" x14ac:dyDescent="0.25">
      <c r="C936" s="29"/>
      <c r="D936" s="29"/>
    </row>
    <row r="937" spans="3:4" x14ac:dyDescent="0.25">
      <c r="C937" s="29"/>
      <c r="D937" s="29"/>
    </row>
    <row r="938" spans="3:4" x14ac:dyDescent="0.25">
      <c r="C938" s="29"/>
      <c r="D938" s="29"/>
    </row>
    <row r="939" spans="3:4" x14ac:dyDescent="0.25">
      <c r="C939" s="29"/>
      <c r="D939" s="29"/>
    </row>
    <row r="940" spans="3:4" x14ac:dyDescent="0.25">
      <c r="C940" s="29"/>
      <c r="D940" s="29"/>
    </row>
    <row r="941" spans="3:4" x14ac:dyDescent="0.25">
      <c r="C941" s="29"/>
      <c r="D941" s="29"/>
    </row>
    <row r="942" spans="3:4" x14ac:dyDescent="0.25">
      <c r="C942" s="29"/>
      <c r="D942" s="29"/>
    </row>
    <row r="943" spans="3:4" x14ac:dyDescent="0.25">
      <c r="C943" s="29"/>
      <c r="D943" s="29"/>
    </row>
    <row r="944" spans="3:4" x14ac:dyDescent="0.25">
      <c r="C944" s="29"/>
      <c r="D944" s="29"/>
    </row>
    <row r="945" spans="3:4" x14ac:dyDescent="0.25">
      <c r="C945" s="29"/>
      <c r="D945" s="29"/>
    </row>
    <row r="946" spans="3:4" x14ac:dyDescent="0.25">
      <c r="C946" s="29"/>
      <c r="D946" s="29"/>
    </row>
    <row r="947" spans="3:4" x14ac:dyDescent="0.25">
      <c r="C947" s="29"/>
      <c r="D947" s="29"/>
    </row>
    <row r="948" spans="3:4" x14ac:dyDescent="0.25">
      <c r="C948" s="29"/>
      <c r="D948" s="29"/>
    </row>
    <row r="949" spans="3:4" x14ac:dyDescent="0.25">
      <c r="C949" s="29"/>
      <c r="D949" s="29"/>
    </row>
    <row r="950" spans="3:4" x14ac:dyDescent="0.25">
      <c r="C950" s="29"/>
      <c r="D950" s="29"/>
    </row>
    <row r="951" spans="3:4" x14ac:dyDescent="0.25">
      <c r="C951" s="29"/>
      <c r="D951" s="29"/>
    </row>
    <row r="952" spans="3:4" x14ac:dyDescent="0.25">
      <c r="C952" s="29"/>
      <c r="D952" s="29"/>
    </row>
    <row r="953" spans="3:4" x14ac:dyDescent="0.25">
      <c r="C953" s="29"/>
      <c r="D953" s="29"/>
    </row>
    <row r="954" spans="3:4" x14ac:dyDescent="0.25">
      <c r="C954" s="29"/>
      <c r="D954" s="29"/>
    </row>
    <row r="955" spans="3:4" x14ac:dyDescent="0.25">
      <c r="C955" s="29"/>
      <c r="D955" s="29"/>
    </row>
    <row r="956" spans="3:4" x14ac:dyDescent="0.25">
      <c r="C956" s="29"/>
      <c r="D956" s="29"/>
    </row>
    <row r="957" spans="3:4" x14ac:dyDescent="0.25">
      <c r="C957" s="29"/>
      <c r="D957" s="29"/>
    </row>
    <row r="958" spans="3:4" x14ac:dyDescent="0.25">
      <c r="C958" s="29"/>
      <c r="D958" s="29"/>
    </row>
    <row r="959" spans="3:4" x14ac:dyDescent="0.25">
      <c r="C959" s="29"/>
      <c r="D959" s="29"/>
    </row>
    <row r="960" spans="3:4" x14ac:dyDescent="0.25">
      <c r="C960" s="29"/>
      <c r="D960" s="29"/>
    </row>
    <row r="961" spans="3:4" x14ac:dyDescent="0.25">
      <c r="C961" s="29"/>
      <c r="D961" s="29"/>
    </row>
    <row r="962" spans="3:4" x14ac:dyDescent="0.25">
      <c r="C962" s="29"/>
      <c r="D962" s="29"/>
    </row>
    <row r="963" spans="3:4" x14ac:dyDescent="0.25">
      <c r="C963" s="29"/>
      <c r="D963" s="29"/>
    </row>
    <row r="964" spans="3:4" x14ac:dyDescent="0.25">
      <c r="C964" s="29"/>
      <c r="D964" s="29"/>
    </row>
    <row r="965" spans="3:4" x14ac:dyDescent="0.25">
      <c r="C965" s="29"/>
      <c r="D965" s="29"/>
    </row>
    <row r="966" spans="3:4" x14ac:dyDescent="0.25">
      <c r="C966" s="29"/>
      <c r="D966" s="29"/>
    </row>
    <row r="967" spans="3:4" x14ac:dyDescent="0.25">
      <c r="C967" s="29"/>
      <c r="D967" s="29"/>
    </row>
    <row r="968" spans="3:4" x14ac:dyDescent="0.25">
      <c r="C968" s="29"/>
      <c r="D968" s="29"/>
    </row>
    <row r="969" spans="3:4" x14ac:dyDescent="0.25">
      <c r="C969" s="29"/>
      <c r="D969" s="29"/>
    </row>
    <row r="970" spans="3:4" x14ac:dyDescent="0.25">
      <c r="C970" s="29"/>
      <c r="D970" s="29"/>
    </row>
    <row r="971" spans="3:4" x14ac:dyDescent="0.25">
      <c r="C971" s="29"/>
      <c r="D971" s="29"/>
    </row>
    <row r="972" spans="3:4" x14ac:dyDescent="0.25">
      <c r="C972" s="29"/>
      <c r="D972" s="29"/>
    </row>
    <row r="973" spans="3:4" x14ac:dyDescent="0.25">
      <c r="C973" s="29"/>
      <c r="D973" s="29"/>
    </row>
    <row r="974" spans="3:4" x14ac:dyDescent="0.25">
      <c r="C974" s="29"/>
      <c r="D974" s="29"/>
    </row>
    <row r="975" spans="3:4" x14ac:dyDescent="0.25">
      <c r="C975" s="29"/>
      <c r="D975" s="29"/>
    </row>
    <row r="976" spans="3:4" x14ac:dyDescent="0.25">
      <c r="C976" s="29"/>
      <c r="D976" s="29"/>
    </row>
    <row r="977" spans="3:4" x14ac:dyDescent="0.25">
      <c r="C977" s="29"/>
      <c r="D977" s="29"/>
    </row>
    <row r="978" spans="3:4" x14ac:dyDescent="0.25">
      <c r="C978" s="29"/>
      <c r="D978" s="29"/>
    </row>
    <row r="979" spans="3:4" x14ac:dyDescent="0.25">
      <c r="C979" s="29"/>
      <c r="D979" s="29"/>
    </row>
    <row r="980" spans="3:4" x14ac:dyDescent="0.25">
      <c r="C980" s="29"/>
      <c r="D980" s="29"/>
    </row>
    <row r="981" spans="3:4" x14ac:dyDescent="0.25">
      <c r="C981" s="29"/>
      <c r="D981" s="29"/>
    </row>
    <row r="982" spans="3:4" x14ac:dyDescent="0.25">
      <c r="C982" s="29"/>
      <c r="D982" s="29"/>
    </row>
    <row r="983" spans="3:4" x14ac:dyDescent="0.25">
      <c r="C983" s="29"/>
      <c r="D983" s="29"/>
    </row>
    <row r="984" spans="3:4" x14ac:dyDescent="0.25">
      <c r="C984" s="29"/>
      <c r="D984" s="29"/>
    </row>
    <row r="985" spans="3:4" x14ac:dyDescent="0.25">
      <c r="C985" s="29"/>
      <c r="D985" s="29"/>
    </row>
    <row r="986" spans="3:4" x14ac:dyDescent="0.25">
      <c r="C986" s="29"/>
      <c r="D986" s="29"/>
    </row>
    <row r="987" spans="3:4" x14ac:dyDescent="0.25">
      <c r="C987" s="29"/>
      <c r="D987" s="29"/>
    </row>
    <row r="988" spans="3:4" x14ac:dyDescent="0.25">
      <c r="C988" s="29"/>
      <c r="D988" s="29"/>
    </row>
    <row r="989" spans="3:4" x14ac:dyDescent="0.25">
      <c r="C989" s="29"/>
      <c r="D989" s="29"/>
    </row>
    <row r="990" spans="3:4" x14ac:dyDescent="0.25">
      <c r="C990" s="29"/>
      <c r="D990" s="29"/>
    </row>
    <row r="991" spans="3:4" x14ac:dyDescent="0.25">
      <c r="C991" s="29"/>
      <c r="D991" s="29"/>
    </row>
    <row r="992" spans="3:4" x14ac:dyDescent="0.25">
      <c r="C992" s="29"/>
      <c r="D992" s="29"/>
    </row>
    <row r="993" spans="3:4" x14ac:dyDescent="0.25">
      <c r="C993" s="29"/>
      <c r="D993" s="29"/>
    </row>
    <row r="994" spans="3:4" x14ac:dyDescent="0.25">
      <c r="C994" s="29"/>
      <c r="D994" s="29"/>
    </row>
    <row r="995" spans="3:4" x14ac:dyDescent="0.25">
      <c r="C995" s="29"/>
      <c r="D995" s="29"/>
    </row>
    <row r="996" spans="3:4" x14ac:dyDescent="0.25">
      <c r="C996" s="29"/>
      <c r="D996" s="29"/>
    </row>
    <row r="997" spans="3:4" x14ac:dyDescent="0.25">
      <c r="C997" s="29"/>
      <c r="D997" s="29"/>
    </row>
    <row r="998" spans="3:4" x14ac:dyDescent="0.25">
      <c r="C998" s="29"/>
      <c r="D998" s="29"/>
    </row>
    <row r="999" spans="3:4" x14ac:dyDescent="0.25">
      <c r="C999" s="29"/>
      <c r="D999" s="29"/>
    </row>
    <row r="1000" spans="3:4" x14ac:dyDescent="0.25">
      <c r="C1000" s="29"/>
      <c r="D1000" s="2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PAA 2025 Consolidado</vt:lpstr>
      <vt:lpstr>Control de Cambios</vt:lpstr>
      <vt:lpstr>Ejecución por proyecto de inver</vt:lpstr>
      <vt:lpstr>Tablas dinámicas</vt:lpstr>
      <vt:lpstr>TablaDianmica</vt:lpstr>
      <vt:lpstr>Programación por dependencia</vt:lpstr>
      <vt:lpstr>Tabla dinámica 3</vt:lpstr>
      <vt:lpstr>_xlcn.WorksheetConnection_ConsolidadoA1AW3561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PATIÑO GUTIERREZ MARIA JOSE</cp:lastModifiedBy>
  <dcterms:modified xsi:type="dcterms:W3CDTF">2025-09-05T17:47:09Z</dcterms:modified>
</cp:coreProperties>
</file>