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UPME\Evidencias riesgos diciembre 2024\Evidencias Riesgos 1er cuatrimestre 2025\"/>
    </mc:Choice>
  </mc:AlternateContent>
  <xr:revisionPtr revIDLastSave="0" documentId="13_ncr:1_{31BA5020-FE12-4D09-A727-7660AFA25A58}" xr6:coauthVersionLast="47" xr6:coauthVersionMax="47" xr10:uidLastSave="{00000000-0000-0000-0000-000000000000}"/>
  <bookViews>
    <workbookView xWindow="-120" yWindow="-120" windowWidth="25440" windowHeight="15390" xr2:uid="{00000000-000D-0000-FFFF-FFFF00000000}"/>
  </bookViews>
  <sheets>
    <sheet name="PAA 2025 Consolidado  febrero" sheetId="2" r:id="rId1"/>
    <sheet name="Ejecución por proyecto de inver" sheetId="6" state="hidden" r:id="rId2"/>
    <sheet name="Tablas dinámicas" sheetId="7" state="hidden" r:id="rId3"/>
    <sheet name="TablaDianmica" sheetId="9" state="hidden" r:id="rId4"/>
    <sheet name="Programación por dependencia" sheetId="10" state="hidden" r:id="rId5"/>
    <sheet name="Tabla dinámica 3" sheetId="11" state="hidden" r:id="rId6"/>
  </sheets>
  <definedNames>
    <definedName name="_xlnm._FilterDatabase" localSheetId="0" hidden="1">'PAA 2025 Consolidado  febrero'!$A$5:$AB$459</definedName>
    <definedName name="_xlcn.WorksheetConnection_ConsolidadoA1AW3561">'PAA 2025 Consolidado  febrero'!$B$5:$AB$454</definedName>
    <definedName name="SegmentaciónDeDatos_Dependencia">#REF!</definedName>
    <definedName name="SegmentaciónDeDatos_Mes_de_registro_del_contrato">#REF!</definedName>
    <definedName name="SegmentaciónDeDatos_Tipo_de_PAA">#REF!</definedName>
    <definedName name="Z_041C75A8_FD0A_40AD_8E8D_BD02801A0902_.wvu.FilterData" localSheetId="0" hidden="1">'PAA 2025 Consolidado  febrero'!$A$5:$AB$463</definedName>
    <definedName name="Z_09F21F1C_66ED_43BC_8702_1BAAB1C8415B_.wvu.FilterData" localSheetId="0" hidden="1">'PAA 2025 Consolidado  febrero'!$A$5:$AB$459</definedName>
    <definedName name="Z_3DD26588_19C8_4B2E_8588_2A424E8427B1_.wvu.FilterData" localSheetId="0" hidden="1">'PAA 2025 Consolidado  febrero'!$A$5:$AB$463</definedName>
    <definedName name="Z_6D07CE61_314E_4BE4_A647_59667BA18574_.wvu.FilterData" localSheetId="0" hidden="1">'PAA 2025 Consolidado  febrero'!$A$5:$AB$463</definedName>
    <definedName name="Z_72D5181D_E1D6_4108_B731_23D8F51A91F3_.wvu.FilterData" localSheetId="0" hidden="1">'PAA 2025 Consolidado  febrero'!$A$5:$AB$463</definedName>
    <definedName name="Z_BF3D5BF8_6402_4717_A4E0_E91334823EC9_.wvu.FilterData" localSheetId="0" hidden="1">'PAA 2025 Consolidado  febrero'!$A$5:$AB$463</definedName>
    <definedName name="Z_F3A10EEA_E3BE_442D_90B0_1DAECDEF01B8_.wvu.FilterData" localSheetId="0" hidden="1">'PAA 2025 Consolidado  febrero'!$A$5:$AB$463</definedName>
  </definedNames>
  <calcPr calcId="191029"/>
  <customWorkbookViews>
    <customWorkbookView name="Majo" guid="{09F21F1C-66ED-43BC-8702-1BAAB1C8415B}" maximized="1" windowWidth="0" windowHeight="0" activeSheetId="0"/>
    <customWorkbookView name="Viviana" guid="{F3A10EEA-E3BE-442D-90B0-1DAECDEF01B8}" maximized="1" windowWidth="0" windowHeight="0" activeSheetId="0"/>
    <customWorkbookView name="Jenn" guid="{6D07CE61-314E-4BE4-A647-59667BA18574}" maximized="1" windowWidth="0" windowHeight="0" activeSheetId="0"/>
    <customWorkbookView name="Oliver" guid="{BF3D5BF8-6402-4717-A4E0-E91334823EC9}" maximized="1" windowWidth="0" windowHeight="0" activeSheetId="0"/>
    <customWorkbookView name="Adri Munar" guid="{72D5181D-E1D6-4108-B731-23D8F51A91F3}" maximized="1" windowWidth="0" windowHeight="0" activeSheetId="0"/>
    <customWorkbookView name="Luz Adriana" guid="{3DD26588-19C8-4B2E-8588-2A424E8427B1}" maximized="1" windowWidth="0" windowHeight="0" activeSheetId="0"/>
    <customWorkbookView name="Diego Vanegas" guid="{041C75A8-FD0A-40AD-8E8D-BD02801A0902}" maximized="1" windowWidth="0" windowHeight="0" activeSheetId="0"/>
  </customWorkbookViews>
  <pivotCaches>
    <pivotCache cacheId="24" r:id="rId7"/>
    <pivotCache cacheId="31" r:id="rId8"/>
    <pivotCache cacheId="39"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Lc3cv3xS0Iqe4H3HsV4qD+9w9QlQ99IfnMKa0LOGuQE="/>
    </ext>
  </extLst>
</workbook>
</file>

<file path=xl/calcChain.xml><?xml version="1.0" encoding="utf-8"?>
<calcChain xmlns="http://schemas.openxmlformats.org/spreadsheetml/2006/main">
  <c r="E24" i="11" l="1"/>
  <c r="E22" i="11"/>
  <c r="N30" i="10"/>
  <c r="N32" i="10" s="1"/>
  <c r="N13" i="10"/>
  <c r="N15" i="10" s="1"/>
  <c r="C25" i="6"/>
  <c r="B25" i="6"/>
  <c r="C24" i="6"/>
  <c r="B24" i="6"/>
  <c r="C23" i="6"/>
  <c r="B23" i="6"/>
  <c r="C22" i="6"/>
  <c r="B22" i="6"/>
  <c r="C21" i="6"/>
  <c r="B21" i="6"/>
  <c r="C20" i="6"/>
  <c r="B20" i="6"/>
  <c r="C19" i="6"/>
  <c r="B19" i="6"/>
  <c r="C18" i="6"/>
  <c r="B18" i="6"/>
  <c r="C17" i="6"/>
  <c r="B17" i="6"/>
  <c r="C16" i="6"/>
  <c r="B16" i="6"/>
</calcChain>
</file>

<file path=xl/sharedStrings.xml><?xml version="1.0" encoding="utf-8"?>
<sst xmlns="http://schemas.openxmlformats.org/spreadsheetml/2006/main" count="10936" uniqueCount="1252">
  <si>
    <t>Dependencia</t>
  </si>
  <si>
    <t>Tipología de la adquisición</t>
  </si>
  <si>
    <t>Oficina Asesora de Planeación</t>
  </si>
  <si>
    <t>Consultoría</t>
  </si>
  <si>
    <t>Prestación de servicios profesionales y/o de apoyo a la gestión</t>
  </si>
  <si>
    <t>Software - Nube pública o privada</t>
  </si>
  <si>
    <t>Oficina de Gestión de Proyectos de Fondos</t>
  </si>
  <si>
    <t>Adquisición de bienes y/o servicios (otros)</t>
  </si>
  <si>
    <t>Arrendamientos</t>
  </si>
  <si>
    <t>Planta temporal</t>
  </si>
  <si>
    <t>Tiquetes</t>
  </si>
  <si>
    <t>Viáticos y gastos de viaje</t>
  </si>
  <si>
    <t>Secretaría General</t>
  </si>
  <si>
    <t>Mantenimientos y/o mejoras</t>
  </si>
  <si>
    <t>Subdirección de Energía Eléctrica</t>
  </si>
  <si>
    <t>Software - Licencias</t>
  </si>
  <si>
    <t>Suma total</t>
  </si>
  <si>
    <t>Tipo de PAA</t>
  </si>
  <si>
    <t>Proyecto (Nombre corto)</t>
  </si>
  <si>
    <t>Presentado y aprobado en comité de contratación</t>
  </si>
  <si>
    <t>Número de comité de contratación</t>
  </si>
  <si>
    <t>Ítem</t>
  </si>
  <si>
    <t>Objetivo Específico del Proyecto de Inversión</t>
  </si>
  <si>
    <t>Producto del Proyecto de Inversión</t>
  </si>
  <si>
    <t>Actividad / Entregable del Proyecto de Inversión</t>
  </si>
  <si>
    <t>Códigos UNSPSC</t>
  </si>
  <si>
    <t>Rubro prespuestal</t>
  </si>
  <si>
    <t>Descripción u objeto contractual</t>
  </si>
  <si>
    <t>Mes estimado de inicio de proceso de selección</t>
  </si>
  <si>
    <t>Mes estimado de presentación de ofertas</t>
  </si>
  <si>
    <t>Mes de registro del contrato</t>
  </si>
  <si>
    <t>Duración</t>
  </si>
  <si>
    <t>Unidad de tiempo</t>
  </si>
  <si>
    <t>Modalidad de selección</t>
  </si>
  <si>
    <t>Fuente de los recursos</t>
  </si>
  <si>
    <t>Valor total estimado</t>
  </si>
  <si>
    <t>Valor estimado en la vigencia actual</t>
  </si>
  <si>
    <t>¿Se requieren vigencias futuras?</t>
  </si>
  <si>
    <t>Estado de solicitud de vigencias futuras</t>
  </si>
  <si>
    <t>Nombre del responsable</t>
  </si>
  <si>
    <t>Cargo del responsable</t>
  </si>
  <si>
    <t>Teléfono del responsable</t>
  </si>
  <si>
    <t>Correo electrónico del responsable</t>
  </si>
  <si>
    <t>Inversión</t>
  </si>
  <si>
    <t>Transversal</t>
  </si>
  <si>
    <t>Si</t>
  </si>
  <si>
    <t>110-1</t>
  </si>
  <si>
    <t>2 - Fortalecer la gestión de conocimiento para la planeación minero energética.</t>
  </si>
  <si>
    <t>2 - DOCUMENTOS METODOLÓGICOS</t>
  </si>
  <si>
    <t>Desarrollar la gestión del conocimiento mediante la generación, producción y validación de los documentos metodológicos para la toma de decisiones en los procesos y actividades de la entidad, asegurando su alineación con las estrategias institucionales</t>
  </si>
  <si>
    <t>N/A</t>
  </si>
  <si>
    <t>C-2199-1900-4-53105B-2199057-02</t>
  </si>
  <si>
    <t>110-1 Planta temporal</t>
  </si>
  <si>
    <t>Abril</t>
  </si>
  <si>
    <t>Mayo</t>
  </si>
  <si>
    <t>Meses</t>
  </si>
  <si>
    <t>Contratación directa - Prestación de servicios profesionales</t>
  </si>
  <si>
    <t>Propios - 20 - Ingresos corrientes</t>
  </si>
  <si>
    <t>No</t>
  </si>
  <si>
    <t>Liliana Castillo</t>
  </si>
  <si>
    <t>Coordinadora GIT Gestión del Talento Humano</t>
  </si>
  <si>
    <t>liliana.castillo@upme.gov.co</t>
  </si>
  <si>
    <t>110-2</t>
  </si>
  <si>
    <t>1 - SERVICIO DE EDUCACIÓN INFORMAL PARA LA GESTIÓN ADMINISTRATIVA</t>
  </si>
  <si>
    <t>Diseñar y ejecutar el plan de fortalecimiento de competencias técnicas especializadas para la planeación minero energética</t>
  </si>
  <si>
    <t>C-2199-1900-4-53105B-2199060-02</t>
  </si>
  <si>
    <t>110-2 Prestar los servicios profesionales en la segunda fase del proceso de modernización de la UPME, con el fin de actualizar el estudio técnico que contenga una propuesta de estructura, planta de cargos y demás anexos, conforme a los lineamientos y directrices establecidos por el Departamento Administrativo de la Función Pública</t>
  </si>
  <si>
    <t>Febrero</t>
  </si>
  <si>
    <t>Marzo</t>
  </si>
  <si>
    <t>110-3</t>
  </si>
  <si>
    <t>110-3 Prestar los servicios profesionales en la estructuración, consolidación y presentación del estudio técnico, proyectos de actos administrativos y los anexos requeridos por el Departamento Administrativo de la Función Pública DAFP y prestar el apoyo jurídico requerido, en el marco de la segunda fase del proceso de modernización de la UPME.</t>
  </si>
  <si>
    <t>75 (30/12/2024)</t>
  </si>
  <si>
    <t>110-4</t>
  </si>
  <si>
    <t>110-4 Prestar servicios profesionales en las actividades relacionadas con el proceso de gestión contractual de la entidad, en especial, las derivadas del proyecto de inversión "Fortalecimiento de la percepción de la ciudadanía frente a los productos y servicios prestados por la UPME Nacional", y que, con ello, permita el cumplimiento de los objetivos y productos del mismo.</t>
  </si>
  <si>
    <t>Enero</t>
  </si>
  <si>
    <t>Edirh Chávez</t>
  </si>
  <si>
    <t>Coordinadora GIT Gestión Contractual</t>
  </si>
  <si>
    <t>yenny.barrera@upme.gov.co</t>
  </si>
  <si>
    <t>110-5</t>
  </si>
  <si>
    <t>Configurar entornos de aprendizaje, intercambio y difusión de conocimiento asociados a prácticas clave de la entidad y su información minero energética, entre los servidores públicos y los grupos de valor</t>
  </si>
  <si>
    <t>110-5 Alquilar espacios de oficina (coworking) en virtud del proyecto de modernización organizacional para la Unidad de Planeación Minero Energética.</t>
  </si>
  <si>
    <t>Contratación directa - Contratos de arrendamiento o adquisición de inmuebles</t>
  </si>
  <si>
    <t>Yezmy Vargas</t>
  </si>
  <si>
    <t>Coordinador GIT Gestión Administrativa y Servicio al Ciudadano</t>
  </si>
  <si>
    <t>yezmy.vargas@upme.gov.co</t>
  </si>
  <si>
    <t>110-6</t>
  </si>
  <si>
    <t>110-6 Prestar los servicios profesionales para asistir y acompañar la gestión de la dimensión del Talento Humano, en su componente de selección, vinculación capacitación, gestión del Conocimiento, así como apoyar lo inherente a Evaluación de Desempeño, Evaluación de la Gestión Institucional y Acuerdos de Gestión.</t>
  </si>
  <si>
    <t>110-7</t>
  </si>
  <si>
    <t>110-7 Prestar los servicios profesionales para asistir las actividades que fortalezcan la Gestión del Conocimiento por medio de la Dimensión del Talento Humano mediante la implementación de las políticas del Modelo Integrado de Planeación y Gestión MIPG, en especial la Política de Integridad y la Política de Gestión del Talento Humano.</t>
  </si>
  <si>
    <t>110-8</t>
  </si>
  <si>
    <t>110-8 Prestar los servicios profesionales para apoyar el seguimiento y control de la ejecución presupuestal y financiera de los recursos de funcionamiento e inversión asignados a la Secretaría General, así como brindar apoyo en la gestión de nómina de la UPME.</t>
  </si>
  <si>
    <t>Paula Ruiz</t>
  </si>
  <si>
    <t>Secretaria General</t>
  </si>
  <si>
    <t>paula.ruiz@upme.gov.co</t>
  </si>
  <si>
    <t>110-9</t>
  </si>
  <si>
    <t>110-9 Prestar servicios profesionales para el desarrollo de las actividades relacionadas con la administración - Riesgos, Calidad y Planes de mejora de los GIT que hacen parte de la Secretaría General, así como apoyar desde el componente jurídico las metas, programas y proyectos a cargo de la Secretaría General.</t>
  </si>
  <si>
    <t>110-10</t>
  </si>
  <si>
    <t>110-10 Prestar servicios profesionales para el desarrollo de las actividades relacionadas con la administración - Riesgos, Calidad y Planes de mejora de los GIT que hacen parte de la Secretaría General, así como apoyar desde el componente jurídico las metas, programas y proyectos a cargo de la Secretaría General.</t>
  </si>
  <si>
    <t>110-11</t>
  </si>
  <si>
    <t>110-11 Prestar los servicios profesionales para el desarrollo de las actividades de apoyo jurídico de la Secretaría General.</t>
  </si>
  <si>
    <t>110-12</t>
  </si>
  <si>
    <t>110-12 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</si>
  <si>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110-13</t>
  </si>
  <si>
    <t>110-13 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</si>
  <si>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110-14</t>
  </si>
  <si>
    <t>110-14 Prestar servicios profesionales para asesorar en el diseño del Sistema Propio de Evaluación de Desempeño Laboral de la Unidad de Planeación Minero Energética.</t>
  </si>
  <si>
    <t>Junio</t>
  </si>
  <si>
    <t>Contratación directa  - único oferente</t>
  </si>
  <si>
    <t>110-15</t>
  </si>
  <si>
    <t>110-15 Contratar los servicios profesionales para el desarrollo de actividades formativas de carácter misional, previstas en el Plan Institucional de Capacitación (PIC) de la vigencia 2025,  dirigido a las servidoras/es públicos de la Unidad de Planeación Minero Energética</t>
  </si>
  <si>
    <t>Contratación directa - Contratos interadministrativos</t>
  </si>
  <si>
    <t>110-16</t>
  </si>
  <si>
    <t>110-16 Prestar los servicios profesionales para apoyar la apropiación del proceso de selección y vinculación de los servidores públicos de la UPME, así como la dimensión del Talento Humano en el componente de gestión de conocimiento.</t>
  </si>
  <si>
    <t>110-17</t>
  </si>
  <si>
    <t>110-17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</si>
  <si>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110-18</t>
  </si>
  <si>
    <t>110-18 Prestar los servicios profesionales en la estructuración, consolidación y presentación del estudio técnico, proyectos de actos administrativos y los anexos requeridos por el Departamento Administrativo de la Función Pública DAFP y prestar el apoyo jurídico requerido, en el marco de la segunda fase del proceso de modernización de la UPME</t>
  </si>
  <si>
    <t>110-19</t>
  </si>
  <si>
    <t>110-19 Actualización, soporte y mantenimiento a distancia y soporte técnico especializado del sistema KACTUS HCM y SEVEN ERP.</t>
  </si>
  <si>
    <t>Julio</t>
  </si>
  <si>
    <t>Agosto</t>
  </si>
  <si>
    <t>Septiembre</t>
  </si>
  <si>
    <t>Contratación régimen especial (con ofertas)  - Régimen especial</t>
  </si>
  <si>
    <t>101-1</t>
  </si>
  <si>
    <t>1 - Mejorar el direccionamiento estratégico y la gestión de los procesos frente a la ciudadanía.</t>
  </si>
  <si>
    <t>5 - DOCUMENTOS DE PLANEACIÓN</t>
  </si>
  <si>
    <t>Realizar la formulación de políticas, estrategias, proyectos y planes encaminadas a lograr los objetivos institucionales en desarrollo de su misión</t>
  </si>
  <si>
    <t>C-2199-1900-4-53105B-2199056-02</t>
  </si>
  <si>
    <t>101-1 Prestar servicios profesionales para apoyar la formulación, actualización y seguimiento de los proyectos de inversión, así como la elaboración de las herramientas para la elaboración de los informes solicitados por las partes interesadas del proceso de direccionamiento estratégico de la UPME.</t>
  </si>
  <si>
    <t>Diego Armando Vanegas Páez</t>
  </si>
  <si>
    <t>Jefe de Oficina Asesora</t>
  </si>
  <si>
    <t>diego.vanegas@upme.gov.co</t>
  </si>
  <si>
    <t>101-2</t>
  </si>
  <si>
    <t>101-2 Prestar servicios profesionales para el registro de datos, apoyo a la elaboración de reportes en herramientas y sistemas de información requeridos por la Oficina Asesora de Planeación de la UPME.</t>
  </si>
  <si>
    <t>101-3</t>
  </si>
  <si>
    <t>101-3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</si>
  <si>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101-4</t>
  </si>
  <si>
    <t>Realizar la programación y seguimiento a la ejecución de las políticas, estrategias, los planes y proyectos institucionales</t>
  </si>
  <si>
    <t>101-4 Prestar servicios profesionales para monitorear y gestionar los riesgos de la Entidad e identificar, analizar y valorar los asociados al Sistema de Administración del Riesgo de Lavado de Activos y de la Financiación del Terrorismo – SARLAFT aplicables para la UPME y los que se encuentren dentro del marco del Programa de Transparencia y Ética Pública (PTEP).</t>
  </si>
  <si>
    <t>101-5</t>
  </si>
  <si>
    <t>101-5 Prestar servicios profesionales orientados al fortalecimiento de la dimensión de control interno a través de la ejecución del plan anual de auditorías con énfasis en la evaluación y seguimiento de recursos financieros de la UPME.</t>
  </si>
  <si>
    <t>Gerardo Calderón Lemus</t>
  </si>
  <si>
    <t>Asesor Control Interno Dirección General</t>
  </si>
  <si>
    <t>gerardo.calderon@upme.gov.co</t>
  </si>
  <si>
    <t>101-6</t>
  </si>
  <si>
    <t>101-6 Prestar servicios profesionales orientados al fortalecimiento de la política de control interno mediante la ejecución del plan anual de auditorías con énfasis en la gestión administrativa de la UPME.</t>
  </si>
  <si>
    <t>101-7</t>
  </si>
  <si>
    <t>101-7 Prestar los servicios profesionales como auditor interno del Sistema de Gestión de Calidad de la UPME bajo la norma ISO 9001:2015.</t>
  </si>
  <si>
    <t>101-8</t>
  </si>
  <si>
    <t>101-8 Prestar los servicios profesionales como auditor interno del Sistema de Gestión de Calidad de la UPME bajo la norma ISO 9001:2015.</t>
  </si>
  <si>
    <t>101-9</t>
  </si>
  <si>
    <t>101-9 Prestar los servicios profesionales como auditor interno del Sistema de Gestión de Seguridad y Salud en el Trabajo de la UPME bajo la norma NTC ISO 45001:2018 y el Decreto 1072 de 2015.</t>
  </si>
  <si>
    <t>101-10</t>
  </si>
  <si>
    <t>101-10 Prestar los servicios profesionales como auditor interno del Sistema de Gestión Ambiental de la UPME bajo la norma NTC ISO 14001:2015.</t>
  </si>
  <si>
    <t>101-11</t>
  </si>
  <si>
    <t>101-11 Adquirir una solución integral para optimizar el proceso de gestión y seguimiento del Plan Anual de Adquisiciones y la gestión presupuestal del presupuesto de inversión de la UPME.</t>
  </si>
  <si>
    <t>Octubre</t>
  </si>
  <si>
    <t>Contratación directa - Contratos menor cuantía</t>
  </si>
  <si>
    <t>101-12</t>
  </si>
  <si>
    <t>101-12 Renovar la suscripción del sistema de información para la integración y administración de la planeación institucional y de los sistemas de gestión de la Unidad de Planeación Minero Energética.</t>
  </si>
  <si>
    <t>Noviembre</t>
  </si>
  <si>
    <t>Contratación directa - único oferente</t>
  </si>
  <si>
    <t>101-13</t>
  </si>
  <si>
    <t>1 - SERVICIO DE IMPLEMENTACIÓN SISTEMAS DE GESTIÓN</t>
  </si>
  <si>
    <t>Planificar y coordinar la apropiación e implementación del MIPG</t>
  </si>
  <si>
    <t>C-2199-1900-4-53105B-2199062-02</t>
  </si>
  <si>
    <t>101-13 Prestar los servicios profesionales para asesorar la implementación y mantenimiento del Sistema de Gestión Institucional y la apropiación e implementación del Modelo Integrado de Planeación y Gestión- MIPG.</t>
  </si>
  <si>
    <t>101-14</t>
  </si>
  <si>
    <t>101-14 Renovar la suscripción del sistema de información para la integración y administración de la planeación institucional y de los sistemas de gestión de la Unidad de Planeación Minero Energética.</t>
  </si>
  <si>
    <t>101-15</t>
  </si>
  <si>
    <t>101-15 Prestar los servicios para realizar ejercicio de pre auditoría de certificación y la auditoría de certificación de los sistemas de gestión implementados en la UPME.</t>
  </si>
  <si>
    <t>101-16</t>
  </si>
  <si>
    <t>Realizar acciones que faciliten la articulación de los instrumentos de planeación, de cara a la mejora de los productos y servicios prestados a la ciudadanía</t>
  </si>
  <si>
    <t>101-16 Prestar servicios profesionales para el seguimiento y reporte de los planes e indicadores de gestión del Modelo Integrado de Planeación y Gestión en el marco del Sistema de Gestión Institucional</t>
  </si>
  <si>
    <t>101-17</t>
  </si>
  <si>
    <t>101-17 Prestar servicios profesionales para el diseño de los procesos definidos en el nuevo modelo operativo de la UPME y los elementos (caracterizaciones, documentación, normatividad, indicadores de gestión, roles y comunicaciones, otros) que los integran.</t>
  </si>
  <si>
    <t>101-18</t>
  </si>
  <si>
    <t>101-18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</si>
  <si>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101-19</t>
  </si>
  <si>
    <t>3 - DOCUMENTOS METODOLÓGICOS</t>
  </si>
  <si>
    <t>Realizar la implementación de un esquema organizativo y de gobernabilidad para la gestión del conocimiento</t>
  </si>
  <si>
    <t>80101511; 80111501; 80111504</t>
  </si>
  <si>
    <t>101-19 Prestar servicios de consultoría para orientar a la Unidad de Planeación Minero Energética (UPME) en la implementación, evaluación y mejora del Modelo de Gestión del Conocimiento e Innovación (Gesco+i), con el objetivo de fortalecer la cultura organizacional, optimizar la gestión del conocimiento clave, y promover la innovación dentro de la entidad.</t>
  </si>
  <si>
    <t>101-20</t>
  </si>
  <si>
    <t>1 - Mejorar el direccionamiento estratégico y la gestión de los procesos frente a la ciudadanía</t>
  </si>
  <si>
    <t>101-20 Prestar servicios profesionales para el registro de datos, apoyo a la elaboración de reportes en herramientas y sistemas de información requeridos por la Oficina Asesora de Planeación de la UPME.</t>
  </si>
  <si>
    <t xml:space="preserve">Contratación directa - Prestación de servicios profesionales </t>
  </si>
  <si>
    <t>Fondos</t>
  </si>
  <si>
    <t>180-1</t>
  </si>
  <si>
    <t>1 - Mejorar la capacidad de los interesados en formular proyectos de inversión en el sector energético.</t>
  </si>
  <si>
    <t>2 - SERVICIO DE ASISTENCIA TÉCNICA</t>
  </si>
  <si>
    <t>Capacitar interesados en la presentación de proyectos de inversión</t>
  </si>
  <si>
    <t>C-2102-1900-5-53106A-2102071-02</t>
  </si>
  <si>
    <t>180-1 Pago de viáticos y gastos de desplazamiento para el Mejoramiento de la participación ciudadana en el modelo energético y de infraestructura energética, en el marco de la transición energética justa a nivel nacional.</t>
  </si>
  <si>
    <t>Maximiliano Bueno López</t>
  </si>
  <si>
    <t>Jefe Oficina Gestión de Proyectos de Fondos</t>
  </si>
  <si>
    <t>maximilianobueno@upme.gov.co</t>
  </si>
  <si>
    <t>180-2</t>
  </si>
  <si>
    <t>Capacitar organizaciones y usuarios en general en las regiones</t>
  </si>
  <si>
    <t>180-2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</si>
  <si>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Contratación régimen especial - Régimen especial</t>
  </si>
  <si>
    <t>maximiliano.bueno@upme.gov.co</t>
  </si>
  <si>
    <t>180-3</t>
  </si>
  <si>
    <t>2 - DOCUMENTOS DE LINEAMIENTOS TÉCNICOS</t>
  </si>
  <si>
    <t>Documento con la descripción de procesos, métodos y herramientas</t>
  </si>
  <si>
    <t>C-2102-1900-5-53106A-2102008-02</t>
  </si>
  <si>
    <t>180-3 Prestar servicios profesionales orientados al fortalecimiento de la dimensión de control interno a través de la ejecución del plan  anual de auditorías con énfasis en la evaluación y seguimiento de recursos financieros de la UPME.</t>
  </si>
  <si>
    <t>180-4</t>
  </si>
  <si>
    <t>180-4 Prestar servicios profesionales orientados al fortalecimiento de la política de control interno mediante la ejecución del plan  anual de auditorías con énfasis en la gestión administrativa de la UPME.</t>
  </si>
  <si>
    <t>180-5</t>
  </si>
  <si>
    <t>180-5 Contratar consultoría para elaborar un módulo para un curso virtual de socialización y capacitación sobre los fondos de apoyo financiero del MME.</t>
  </si>
  <si>
    <t>180-6</t>
  </si>
  <si>
    <t>Documento con los resultados de las validaciones</t>
  </si>
  <si>
    <t>180-6 Adquirir normativas técnicas para mejorar las capacidades de los evaluadores de proyectos que buscan cofinanciación a través de los fondos y mecanimos administrados por el Ministerio de Minas y Energía (MME).</t>
  </si>
  <si>
    <t>180-7</t>
  </si>
  <si>
    <t>180-7 Prestar los servicios profesionales para brindar asesoría en los asuntos relacionados con la planeación estratégica, procesos contractuales y administrativos que adelante la Oficina de Gestión de Proyectos de Fondos de la UPME.</t>
  </si>
  <si>
    <t>180-8</t>
  </si>
  <si>
    <t>180-8 Prestar servicios profesionales para asesorar a la Oficina de Gestión de Proyectos de Fondos (OGPF) en metodologías de evaluación de proyectos de ampliación de cobertura de gas combustible asignados a la UPME para acudir a recursos de los distintos Fondos y Mecanismos de Cofinanciación.</t>
  </si>
  <si>
    <t>180-9</t>
  </si>
  <si>
    <t>180-9 Prestar los servicios profesionales para apoyar la gestión de bases de datos, sistemas de información y el seguimiento de la gestión del tramites automatizados mediante plataformas asociados a la Oficina de Gestión de Proyectos de Fondos de la Unidad de planeación minero energetica.</t>
  </si>
  <si>
    <t>180-10</t>
  </si>
  <si>
    <t>180-10 Prestar los servicios profesionales para asesorar a la Oficina de Gestión de Proyectos de Fondos en asuntos relacionados con la planeación energética y en la evaluación integral de proyectos de fondos de energia eléctrica y gas combustible.</t>
  </si>
  <si>
    <t>180-11</t>
  </si>
  <si>
    <t>180-11 Prestar los servicios profesionales para la revisión, validación y emisión de los conceptos técnicos y financieros de los proyectos energéticos que solicitan recursos a la Financiera de Desarrollo Territorial FINDETER y de los demás fondos y mecanismos de financiación evaluados por la Unidad de Planeación Minero Energética.</t>
  </si>
  <si>
    <t>180-12</t>
  </si>
  <si>
    <t>180-12 Prestar los servicios profesionales para realizar la emisión de conceptos de los proyectos que solicitan recursos al Sistema General de regalías (SGR) en energía eléctrica y tecnologías renovables, así como los demás mecanismos y fondos de financiación revisados por la Unidad de Planeación Minero Energética.</t>
  </si>
  <si>
    <t>180-13</t>
  </si>
  <si>
    <t>180-13 Prestar los servicios profesionales para realizar la emisión de conceptos de los proyectos que solicitan recursos al mecanismo de Obras por impuesto y a los demás mecanismos y fondos de financiación revisados por la Unidad de Planeación Minero Energética.</t>
  </si>
  <si>
    <t>180-14</t>
  </si>
  <si>
    <t>180-14 Prestar los servicios profesionales para la revisión, validación y la emisión de los conceptos  técnicos y financieros de los proyectos que solicitan recursos al Fondo de Apoyo Financiero para la Energización de las Zonas Rurales Interconectadas (FAER)  y de los demás fondos y mecanismos de financiación evaluados por la Unidad de Planeación Minero Energética.</t>
  </si>
  <si>
    <t>180-15</t>
  </si>
  <si>
    <t>180-15 Prestar los servicios profesionales para realizar la emisión de conceptos de los proyectos que solicitan recursos al Sistema Generar de Regalias (SGR) y a los demás mecanismos y fondos de financiación revisados por la Unidad de Planeación Minero Energética.</t>
  </si>
  <si>
    <t>180-16</t>
  </si>
  <si>
    <t>180-16 Prestar los servicios profesionales para realizar la emisión de conceptos de los proyectos que solicitan recursos al Sistema Generar de Regalias (SGR) y a los demás mecanismos y fondos de financiación revisados por la Unidad de Planeación Minero Energética.</t>
  </si>
  <si>
    <t>180-17</t>
  </si>
  <si>
    <t>180-17 Prestar los servicios profesionales para realizar la emisión de conceptos de los proyectos que solicitan recursos al Sistema Generar de Regalias (SGR) y a los demás mecanismos y fondos de financiación revisados por la Unidad de Planeación Minero Energética.</t>
  </si>
  <si>
    <t>180-18</t>
  </si>
  <si>
    <t>180-18 Prestar los servicios profesionales para realizar la emisión de conceptos de los proyectos que solicitan recursos al Programa de Sustitución de Leña (PSL) y a los demás mecanismos y fondos de financiación revisados por la Unidad de Planeación Minero Energética.</t>
  </si>
  <si>
    <t>180-19</t>
  </si>
  <si>
    <t>180-19 Prestar los servicios profesionales para apoyar a la Oficina de Gestión de Proyectos de Fondos (OGPF) brindando asistencia técnica a las entidades territoriales y formuladores, además de realizar la emisión de conceptos de los proyectos que solicitan recursos a los fondos y mecanismos de financiación evaluados por la Unidad de Planeación Minero Energética.</t>
  </si>
  <si>
    <t>180-20</t>
  </si>
  <si>
    <t>180-20 Gastos de nómina Planta Temporal (Por 8 meses)</t>
  </si>
  <si>
    <t>180-21</t>
  </si>
  <si>
    <t>180-21 Alquilar espacios de oficina (coworking) en virtud del proyecto de modernización organizacional para la Unidad de Planeación Minero Energética.</t>
  </si>
  <si>
    <t>180-22</t>
  </si>
  <si>
    <t>180-22 Prestar servicios de apoyo en la creación y diseño de productos gráficos innovadores para contenido digital e impreso, con el fin de contribuir a la gestión de comunicación interna y externa de la UPME.</t>
  </si>
  <si>
    <t>180-23</t>
  </si>
  <si>
    <t>180-23 Prestar servicios profesionales para las actividades de free press de la Unidad de Planeación Minero Energética- UPME, con énfasis en la estrategia de articulación intra e intersectorial para la planificación del desarrollo minero-energético, en el marco del proyecto Enfoque Territorial y la Dirección General.</t>
  </si>
  <si>
    <t>Oficina de Tecnología de la Información</t>
  </si>
  <si>
    <t>TIC</t>
  </si>
  <si>
    <t>130-1</t>
  </si>
  <si>
    <t>1 - Incrementar el desarrollo de los habilitadores transversales de la política de gobierno digital.</t>
  </si>
  <si>
    <t>1 - DOCUMENTO PARA LA PLANEACIÓN ESTRATÉGICA EN TI</t>
  </si>
  <si>
    <t>Definir y estructurar las acciones tendientes a la apropiación e implementación de la política de Gobierno Digital</t>
  </si>
  <si>
    <t>C-2199-1900-5-53105B-2199066-02</t>
  </si>
  <si>
    <t>130-1 Prestar servicios profesionales en el habilitador de la política de gobierno digital relacionado con servicios ciudadanos digitales, para el mantenimiento de los procesos automatizados en el BPMS, implementados por la UPME, de acuerdo con los requerimientos y prioridad que se defina en el Plan Estratégico de Tecnologías de la Información.</t>
  </si>
  <si>
    <t>Eric Mauricio Vargas Forero</t>
  </si>
  <si>
    <t>Jefe Oficina de Tecnologias de la Informacion</t>
  </si>
  <si>
    <t>eric.vargas@upme.gov.co</t>
  </si>
  <si>
    <t>130-2</t>
  </si>
  <si>
    <t>Mantener y fortalecer el modelo Operativo de TI</t>
  </si>
  <si>
    <t>130-2 Prestar servicios profesionales para la administración de las herramientas de seguridad perimetral de la UPME y en la elaboración de Conceptos Técnicos, lineamientos, políticas y demás documentación, relacionada con el Dominio de Arquitectura de Seguridad Digital para la Unidad de Planeación Minero Energética.</t>
  </si>
  <si>
    <t>130-3</t>
  </si>
  <si>
    <t>130-3 Prestar servicios profesionales para el desarrollo y/o ajuste de aplicaciones web, servicios web y/o APIS, permitiendo fortalecer la interoperabilidad y los sistemas de información de la entidad.</t>
  </si>
  <si>
    <t>130-4</t>
  </si>
  <si>
    <t>130-4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</si>
  <si>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130-5</t>
  </si>
  <si>
    <t>130-5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</si>
  <si>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130-6</t>
  </si>
  <si>
    <t>2 - Aumentar la capacidad institucional a nivel de arquitectura tecnológica y de sistemas de información.</t>
  </si>
  <si>
    <t>1 - SERVICIOS TECNOLÓGICOS</t>
  </si>
  <si>
    <t>Robustecer el nivel de madurez de la estrategia de infraestructura y soluciones en la nube</t>
  </si>
  <si>
    <t>C-2199-1900-5-53105B-2199067-02</t>
  </si>
  <si>
    <t>130-6 Prestar servicios profesionales para la actualización del dominio de arquitectura de infraestructura TI de la UPME articulándola con las definiciones de arquitectura del sector y con los demás dominios de arquitectura establecidos en la Entidad.</t>
  </si>
  <si>
    <t>130-7</t>
  </si>
  <si>
    <t>130-7 Prestar servicios de apoyo a la gestión para la atención de los requerimientos e incidencias relacionadas con la operación de las Tecnologías de la Información de la entidad, aplicando buenas prácticas en la gestión de servicios de TI.</t>
  </si>
  <si>
    <t>130-8</t>
  </si>
  <si>
    <t>130-8 Prestar servicios de apoyo a la gestión en la mesa de servicio para atender, registrar, clasificar y dar solución de primer nivel a los requerimientos e incidencias tecnológicas reportadas por los usuarios, bajo las buenas prácticas ITIL y los procedimientos establecidos para la gestión de servicios de TI.</t>
  </si>
  <si>
    <t>130-9</t>
  </si>
  <si>
    <t>130-9 Prestar servicios profesionales para apoyar en la gestion de la mesa de servicio, medicion de indicadores y atencion de solicitudes e indicencias de los servicios tecnologicos de la UPME.</t>
  </si>
  <si>
    <t>130-10</t>
  </si>
  <si>
    <t>130-10 Prestar servicios profesionales para la solución de problemas o incidentes presentados sobre los sistemas de información implementados en la UPME o en la plataforma tecnológica que los soportan.</t>
  </si>
  <si>
    <t>130-11</t>
  </si>
  <si>
    <t>3 - Mejorar la implementación del modelo de Gestión de Información Institucional.</t>
  </si>
  <si>
    <t>1 - SERVICIOS DE INFORMACIÓN IMPLEMENTADOS</t>
  </si>
  <si>
    <t>Identificar y apropiar soluciones de TI</t>
  </si>
  <si>
    <t>C-2199-1900-5-53105B-2199065-02</t>
  </si>
  <si>
    <t>130-11 Prestar servicios profesionales para la creación de contenido, divulgación y socialización de los proyectos, planes y gestión de la UPME.</t>
  </si>
  <si>
    <t>130-12</t>
  </si>
  <si>
    <t>130-12 Prestar servicios de apoyo a la gestión para la UPME en la creación de productos audiovisuales para los diferentes canales de la entidad y necesidades del Plan Estratégico de Comunicaciones.</t>
  </si>
  <si>
    <t>130-13</t>
  </si>
  <si>
    <t>130-13 Prestar servicios de apoyo a la gestión para la UPME en la creación de productos audiovisuales para los diferentes canales de la entidad y necesidades del Plan Estratégico de Comunicaciones.</t>
  </si>
  <si>
    <t>130-14</t>
  </si>
  <si>
    <t>Administrar de manera eficiente el Software a nivel Institucional, de cara a la mejora de los productos y servicios prestados a la ciudadanía</t>
  </si>
  <si>
    <t>130-14 Prestar servicios profesionales para la implementación, mantenimiento, administración y aseguramiento de las bases de datos que soportan las aplicaciones o portales de la Entidad, garantizando su rendimiento, disponibilidad y capacidad de recuperación.</t>
  </si>
  <si>
    <t>130-15</t>
  </si>
  <si>
    <t>130-15 Prestar servicios profesionales para el seguimiento y control del Plan Estratégico, Plan de Acción y Proyecto de Inversión de la Oficina de Tecnologías de la Información, incluyendo el acompañamiento en la ejecución presupuestal, la gestión de procesos precontractuales y demás actividades administrativas, asegurando la eficiencia en la asignación de recursos y la optimización de procesos institucionales.</t>
  </si>
  <si>
    <t>130-16</t>
  </si>
  <si>
    <t>130-16 Prestar los servicios profesionales de acompañamiento jurídico en los asuntos de gestión precontractual, contractual y poscontractual de la Entidad en especial lo relacionado con la Oficina de Tecnologías de la Información.</t>
  </si>
  <si>
    <t>130-17</t>
  </si>
  <si>
    <t>130-17 Prestar servicios profesionales orientados al fortalecimiento de la dimensión de control interno a través de la ejecución del Plan Anual de Auditorías con énfasis en la evaluación y seguimiento de recursos financieros de la UPME.</t>
  </si>
  <si>
    <t>130-18</t>
  </si>
  <si>
    <t>130-18 Prestar servicios profesionales orientados al fortalecimiento de la política de control interno mediante la ejecución del Plan Anual de Auditorías con énfasis en la gestión administrativa de la UPME.</t>
  </si>
  <si>
    <t>130-19</t>
  </si>
  <si>
    <t>130-19 Prestar servicios profesionales para la actualización y administración del Modelo de Seguridad y Privacidad de la Información -MSPI-, de conformidad con la normatividad vigente.</t>
  </si>
  <si>
    <t>130-20</t>
  </si>
  <si>
    <t>130-20 Prestar servicios profesionales para el diseño e implementación de la Arquitectura de Sistemas de Información y la política de gobierno digital.</t>
  </si>
  <si>
    <t>130-21</t>
  </si>
  <si>
    <t>130-21 Prestar servicios de apoyo a la gestión para la atención de los requerimientos e incidencias relacionadas con la operación de las plataformas tecnológicas de cara a los ciudadanos y a los usuarios internos de la entidad.</t>
  </si>
  <si>
    <t>130-22</t>
  </si>
  <si>
    <t>130-22 Adquirir Certificado Wildcard SSL Multidominio para los servidores de la Unidad.</t>
  </si>
  <si>
    <t xml:space="preserve">Contratación directa </t>
  </si>
  <si>
    <t>130-23</t>
  </si>
  <si>
    <t>130-23 Adquirir el servicio de firmado digital incluyendo certificados de firma digital en el sistema de gestión documental de la UPME y los de función pública SIIF Nación (token) y un certificado de firma digital de persona jurídica para facturación electrónica.</t>
  </si>
  <si>
    <t>130-24</t>
  </si>
  <si>
    <t>81112220;81111812;81112210</t>
  </si>
  <si>
    <t>130-24 Adquirir el licenciamiento VMWARE de la solucion de Hiperconvergencia con la que cuenta la entidad.</t>
  </si>
  <si>
    <t>130-25</t>
  </si>
  <si>
    <t>130-25 Adquirir el servicio de ciberseguridad contra ransomware y el licenciamiento de la solución Endpoint con la que cuenta la UPME.</t>
  </si>
  <si>
    <t>130-26</t>
  </si>
  <si>
    <t>130-26 Renovar el licencimiento y soporte de solución de backup.</t>
  </si>
  <si>
    <t>130-27</t>
  </si>
  <si>
    <t>130-27 Adquirir el soporte de los equipos DELL que hacen parte de la solucion de Hiperconvergencia con la que cuenta la entidad.</t>
  </si>
  <si>
    <t>130-28</t>
  </si>
  <si>
    <t>130-28 Actualización y soporte del sistema de gestión documental de la Unidad, basado en ARGO/ORFEOGPL, para la Unidad de Planeación Minero Energética -UPME.</t>
  </si>
  <si>
    <t>130-29</t>
  </si>
  <si>
    <t>130-29 Actualización, soporte y mantenimiento a distancia y soporte técnico especializado del sistema KACTUS HCM y SEVEN ERP.</t>
  </si>
  <si>
    <t>130-30</t>
  </si>
  <si>
    <t>130-30 Adquirir el licenciamiento de las herramientas colaborativas en nube para la UPME.</t>
  </si>
  <si>
    <t>Seléccion abreviada - acuerdo marco</t>
  </si>
  <si>
    <t>130-31</t>
  </si>
  <si>
    <t>130-31 Adquirir el canal de backup junto con la renovacion del segmento de prefijo IPV6 ante LACNIC.</t>
  </si>
  <si>
    <t>130-32</t>
  </si>
  <si>
    <t>130-32 Actualizar y renovar el licenciamiento ESRI.</t>
  </si>
  <si>
    <t>130-33</t>
  </si>
  <si>
    <t>130-33 Contratar el servicio de plataforma cómo servicios PaaS de la herramienta Bizagi, así como la migración de los flujos de procesos de la UPME.</t>
  </si>
  <si>
    <t>130-34</t>
  </si>
  <si>
    <t>130-34 Contratar el servicio de plataforma cómo servicios PaaS de la herramienta Bizagi, así como la migración de los flujos de procesos de la UPME.</t>
  </si>
  <si>
    <t>130-35</t>
  </si>
  <si>
    <t>130-35 Adquisición del servicio de licenciamiento de Office 365 usado en la entidad.</t>
  </si>
  <si>
    <t>130-36</t>
  </si>
  <si>
    <t>130-36 Renovar y prestar mantenimiento de Licencias MATLAB.</t>
  </si>
  <si>
    <t>130-37</t>
  </si>
  <si>
    <t>43233200;81111800;81111801;81112208</t>
  </si>
  <si>
    <t>130-37 Adquirir el licenciamiento de la solución con la que cuenta la UPME para la protección del correo electrónico, de la red de comunicaciones, y la integración con el Firewall Palo Alto.</t>
  </si>
  <si>
    <t>130-38</t>
  </si>
  <si>
    <t>130-38 Adquirir el licenciamiento de la solución con la que cuenta la UPME para la protección del correo electrónico, de la red de comunicaciones, y la integración con el Firewall Palo Alto.</t>
  </si>
  <si>
    <t>130-39</t>
  </si>
  <si>
    <t>130-39 Adquirir el licenciamiento de la solución con la que cuenta la UPME para la protección del correo electrónico, de la red de comunicaciones, y la integración con el Firewall Palo Alto.</t>
  </si>
  <si>
    <t>130-40</t>
  </si>
  <si>
    <t>81111706; 81111809; 43222610; 81112106</t>
  </si>
  <si>
    <t>130-40 Gestionar la solución de zonas de acceso público a internet inalámbrico y soporte de acuerdo con los requisitos técnicos, operativos y de seguridad definidos en la resolución MinTIC 3436 de 2017, y contar con la conectividad a nivel de red inalámbrica bajo la modalidad de servicio con autenticación segura teniendo en cuenta las características técnicas definidas por la entidad.</t>
  </si>
  <si>
    <t>Contratación régimen especial (con ofertas) - Régimen especial</t>
  </si>
  <si>
    <t>130-41</t>
  </si>
  <si>
    <t>93151509;81111800;81112103</t>
  </si>
  <si>
    <t>130-41 Contratar los servicios de Instalación, configuración y soporte de la plataforma Wordpress, para implementación del nuevo portal web de la UPME.</t>
  </si>
  <si>
    <t>130-42</t>
  </si>
  <si>
    <t>130-42 Proveer los servicios de soporte, mantenimiento y garantía, por un periodo de tres años, para los servidores PowerEdge R740XD(ST: 134GM83) y PowerEdge R440 (ST: DRPRM83) del fabricante DELL.</t>
  </si>
  <si>
    <t>130-43</t>
  </si>
  <si>
    <t>130-43 Renovar, instalar, configurar y poner en funcionamiento una solución de seguridad firewall perimetral con características de NEXT GENERATION FIREWALL (NGFW).</t>
  </si>
  <si>
    <t>130-44</t>
  </si>
  <si>
    <t>130-44 Renovar, instalar, configurar y poner en funcionamiento una solución de seguridad firewall perimetral con características de NEXT GENERATION FIREWALL (NGFW).</t>
  </si>
  <si>
    <t>130-45</t>
  </si>
  <si>
    <t>Realizar la adopción del modelo de gestión de Información Institucional</t>
  </si>
  <si>
    <t>130-45 Adquirir la suscripción de Power BI para la visualización de datos de la entidad.</t>
  </si>
  <si>
    <t>130-46</t>
  </si>
  <si>
    <t>2 - Aumentar la capacidad institucional a nivel de arquitectura tecnológica y de sistemas de informaciòn</t>
  </si>
  <si>
    <t>130-46 Contratar el servicio de internet de respaldo al canal principal que soporta todos los servicios de la entidad</t>
  </si>
  <si>
    <t>130-47</t>
  </si>
  <si>
    <t>1 - Incrementar el desarrollo de los habilitadores transversales de la política de gobierno digital</t>
  </si>
  <si>
    <t>130-47 Prestar servicios de apoyo a la gestión para la atención de los requerimientos e incidencias relacionadas con la operación de la mesa de servicios de la entidad</t>
  </si>
  <si>
    <t>130-48</t>
  </si>
  <si>
    <t>130-48 Adquirir paquete de bolsa de horas para soporte técnico especializado de consultoría – Kactus HCM.</t>
  </si>
  <si>
    <t>130-49</t>
  </si>
  <si>
    <t>130-49 Aquirir el licenciamiento a perpetuidad con soporte y mantenimiento, incluyendo despliegue, implementacion y configuracion acorde a las necesidades de la entidad para la gestion de pagos, contratistas y ejecucion del presupuesto.</t>
  </si>
  <si>
    <t>Energía</t>
  </si>
  <si>
    <t>150-1</t>
  </si>
  <si>
    <t>1 - Aumentar señales de expansión y cobertura del servicio de energía eléctrica.</t>
  </si>
  <si>
    <t>2 - DOCUMENTOS DE PLANEACIÓN</t>
  </si>
  <si>
    <t>Documento de planeación validado</t>
  </si>
  <si>
    <t>C-2102-1900-6-40301C-2102009-02</t>
  </si>
  <si>
    <t>150-1 Prestar servicios profesionales a la Subdirección de Energía Eléctrica en el proceso, verificación y cumplimiento de requisitos legales y asuntos jurídicos misionales.</t>
  </si>
  <si>
    <t>Jose Lenin Morillo Carrillo</t>
  </si>
  <si>
    <t>Subdirector de Energía Eléctrica</t>
  </si>
  <si>
    <t>jose.morillo@upme.gov.co</t>
  </si>
  <si>
    <t>150-2</t>
  </si>
  <si>
    <t>150-2 Prestar servicios profesionales en asuntos jurídicos relacionados con la planeación del sector eléctrico, la asignación de capacidad de transporte y demás procesos administrativos de competencia de la Subdirección de Energía Eléctrica, y lo que de ello se derive.</t>
  </si>
  <si>
    <t>150-3</t>
  </si>
  <si>
    <t>150-3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procedimientos relacionados con la expansión del sistema eléctrico.</t>
  </si>
  <si>
    <t>150-4</t>
  </si>
  <si>
    <t>150-4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gestiones relacionadas con el trámite de conexiones y la gestión de las bases de datos de seguimiento.</t>
  </si>
  <si>
    <t>150-5</t>
  </si>
  <si>
    <t>150-5 Prestar los servicios profesionales para asesorar jurídicamente a la Subdirección de Energía Eléctrica en los procesos administrativos relacionados con los procedimientos, los procesos, los asuntos misionales, la emisión de los actos administrativos relacionados y lo que de ello se derive.</t>
  </si>
  <si>
    <t>150-6</t>
  </si>
  <si>
    <t>150-6 Prestar los servicios profesionales para asesorar jurídicamente a la Subdirección de Energía Eléctrica, en los procedimientos y actuaciones administrativas a su cargo.</t>
  </si>
  <si>
    <t>150-7</t>
  </si>
  <si>
    <t>150-7 Prestar servicios profesionales para la gestión jurídica de los trámites relacionados con los proyectos de Fuentes No Convencionales de Energía -FNCE y la Resolución CREG 075 de 2021, y lo que de ello se derive.</t>
  </si>
  <si>
    <t>150-8</t>
  </si>
  <si>
    <t>150-8 Prestar servicios de apoyo a la gestión de las labores de caracterización de los procesos y procedimientos jurídicos para el logro de objetivos institucionales de la UPME.</t>
  </si>
  <si>
    <t>150-9</t>
  </si>
  <si>
    <t>150-9 Prestar servicios profesionales para apoyar la gestión jurídica relacionada con las actuaciones administrativas misionales de la Subdirección de Energía Eléctrica, la respuesta oportuna a PQRS, la emisión de los respectivos actos administrativos y lo que de ello se derive.</t>
  </si>
  <si>
    <t>150-10</t>
  </si>
  <si>
    <t>150-10 Pago de viáticos y gastos de desplazamiento para el fortalecimiento de la planeación para reducir las limitaciones en la prestación del servicio de energía eléctrica y la atención plena de la demanda nacional.</t>
  </si>
  <si>
    <t>150-11</t>
  </si>
  <si>
    <t>150-11 Prestar los servicios profesionales para realizar el seguimiento y control de la planeación estratégica de la Subdirección de Energía Eléctrica, gestión de resultados, procesos contractuales, ejecución presupuestal, sistema de gestión de la calidad y seguimiento a la gestión documental de los procesos de transmisión, generación, convocatorias y cobertura.</t>
  </si>
  <si>
    <t>150-12</t>
  </si>
  <si>
    <t>150-12 Prestar los servicios profesionales para la preparación y divulgación de documentos de planeación, considerando el diseño, evaluación y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</si>
  <si>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150-13</t>
  </si>
  <si>
    <t>150-13 Prestación de servicios de apoyo a la mesa de ayuda de los procesos que se llevan a cabo en la plataforma Bizagi, así como el procesamiento y resolución de peticiones, quejas y reclamos que se alleguen en el marco de las actividades desarrolladas por la subdireccion de energía eléctrica.</t>
  </si>
  <si>
    <t>150-14</t>
  </si>
  <si>
    <t>150-14 Prestación de servicios de apoyo para el procesamiento y resolución de peticiones, quejas y reclamos que se alleguen en el marco de las actividades desarrolladas por la subdireccion de energía eléctrica.</t>
  </si>
  <si>
    <t>150-15</t>
  </si>
  <si>
    <t>150-15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</si>
  <si>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150-16</t>
  </si>
  <si>
    <t>150-16 Prestar los servicios profesionales para realizar el seguimiento y control de los procesos contractuales, la ejecución presupuestal y demás actividades que se requieran para el cumplimiento de las metas y objetivos de la Subdirección de Energía Eléctrica, asociados a las iniciativas y proyectos de transmisión, generación, convocatorias y cobertura.</t>
  </si>
  <si>
    <t>150-17</t>
  </si>
  <si>
    <t>150-17 Prestar los servicios profesionales para el acompañamiento en los trámites relacionados con los procesos precontractuales y contractuales de la entidad, en especial lo que se derive en relación con la Subdirección de Energía Eléctrica.</t>
  </si>
  <si>
    <t>150-18</t>
  </si>
  <si>
    <t>150-18 Prestar servicios profesionales para realizar soporte y adecuación del BIZZAGI, apoyando los procesos de transmisión en la mesa de ayuda.</t>
  </si>
  <si>
    <t>150-19</t>
  </si>
  <si>
    <t>150-19 Realizar el soporte, adecuación, mantenimiento y desarrollo de las automatizaciones de procesos en BIZAGI y de los sistemas que soportan la operación de la Subdirección de Energía Eléctrica.</t>
  </si>
  <si>
    <t>150-20</t>
  </si>
  <si>
    <t>150-20 Realizar la compilación, verificación, análisis y gestión de la información relacionada con los procesos de cobertura del servicio de energía eléctrica, y apoyar la estimación del índice de cobertura ICEE y los análisis de soluciones.</t>
  </si>
  <si>
    <t>150-21</t>
  </si>
  <si>
    <t>150-21 Prestar servicios profesionales para la realización de acopio, organización y análisis de la información presentada a la Unidad por las distintas entidades y agentes para la obtención de estadísticas e indicadores que contribuyan a la universalización del servicio de energía eléctrica en el territorio nacional.</t>
  </si>
  <si>
    <t>150-22</t>
  </si>
  <si>
    <t>150-22 Prestar servicios profesionales para la realización de acopio, organización, validación y análisis de la información geográfica presentada a la Unidad para la elaboración del Plan Indicativo de Expansión de Cobertura de Energía Eléctrica – PIEC y para la obtención del certificado que debe emitir UPME en relación con los Planes de Expansión de Cobertura de los Operadores de Red.</t>
  </si>
  <si>
    <t>150-23</t>
  </si>
  <si>
    <t>150-23 Apoyar la estructuración de bases de datos de los procesos de cobertura, el control de calidad de la información, los análisis de ampliación de la cobertura, el mejoramiento de los geoprocesos y las solicitudes de los operadores de red.</t>
  </si>
  <si>
    <t>150-24</t>
  </si>
  <si>
    <t>150-24 Prestar servicios profesionales para realizar la compilación, verificación, análisis y gestión de la información relacionada con el comportamiento de la demanda de energía, la evolución tecnológica, la transición energética y los procesos asociados con la cobertura del servicio de energía eléctrica, el índice de cobertura ICEE y el análisis de proyectos de Fuentes No Convencionales de Energía y Gestión Eficiente de la Energía.</t>
  </si>
  <si>
    <t>150-25</t>
  </si>
  <si>
    <t>2 - Aumentar la oportunidad en la definición de obras y ejecución de los procesos de convocatorias.</t>
  </si>
  <si>
    <t>1 - SERVICIO DE ASISTENCIA TÉCNICA EN LA ESTRUCTURACIÓN DE CONVOCATORIAS DE LOS SISTEMAS DE TRANSMISIÓN DE ENERGÍA</t>
  </si>
  <si>
    <t>Estructurar los documentos técnicos y jurídicos para los procesos de convocatorias y subastas</t>
  </si>
  <si>
    <t>C-2102-1900-6-40301C-2102071-02</t>
  </si>
  <si>
    <t>150-25 Asesoría jurídica, judicial y extrajudicial en temas relacionados con la misionalidad de la Unidad de Planeación Minero Energética.</t>
  </si>
  <si>
    <t>150-26</t>
  </si>
  <si>
    <t>Monitorear los resultados e impactos de los proyectos en ejecución de los procesos de convocatorias y subastas</t>
  </si>
  <si>
    <t>150-26 Adelantar el análisis y procesamiento de la información tecnica relacionada con el desarrollo y la ejecución de los proyectos de transmisión objeto de convocatoria pública en la etapa de ejecución.</t>
  </si>
  <si>
    <t>150-27</t>
  </si>
  <si>
    <t>150-27 Adelantar el análisis y procesamiento de la información tecnica relacionada con el desarrollo y la ejecución de los proyectos de transmisión objeto de convocatoria pública en la etapa de ejecución.</t>
  </si>
  <si>
    <t>150-28</t>
  </si>
  <si>
    <t>150-28 Efectuar el seguimiento socioambiental de los proyectos definidos en el plan de expansión que son objeto de convocatoria pública, e identificar problemáticas y opciones de solución que alimenten las etapas previas de planeación y estructuración.</t>
  </si>
  <si>
    <t>150-29</t>
  </si>
  <si>
    <t>150-29 Adelantar el relacionamiento y articulación interinstitucional en fase de planeación y ejecución de los proyectos que se desarrollan mediante procesos de libre concurrencia, así como identificar las restricciones que se presenten en el seguimiento de los proyectos de transmisión nacional y regional.</t>
  </si>
  <si>
    <t>150-30</t>
  </si>
  <si>
    <t>150-30 Apoyar el análisis y revisión de información socioambiental de los proyectos de transmisión nacional y regional en ejecución, así como los análisis de posibilidades y condicionantes en etapas de planeación, estructuración y ejecución.</t>
  </si>
  <si>
    <t>150-31</t>
  </si>
  <si>
    <t>150-31 Procesar información relacionada con la estructuración de las convocatorias públicas de las obras de transmisión nacional y regional y proyectos de nuevas tecnologías en cuanto a condiciones técnicas, físicas, regulatorias y normativas y realizar el seguimiento a los proyectos que le sean asignados.</t>
  </si>
  <si>
    <t>150-32</t>
  </si>
  <si>
    <t>150-32 Procesar y gestionar el sistema de información geográfico de la infraestructura de transmisión nacional y regional y los proyectos en ejecución y apoyar la gestión cartográfica de los análisis de posibilidades y condicionantes y actualización de la base de datos de sistema socioambiental de la UPME.</t>
  </si>
  <si>
    <t>150-33</t>
  </si>
  <si>
    <t>150-33 Apoyar en el seguimiento a la ejecución de los proyectos de transmisión nacional y regional ejecutados mediante convocatoria pública y ampliaciones, apoyar el seguimiento a las condiciones de los documentos de selección y procesar la información de seguimiento de los proyectos que le sean asignados.</t>
  </si>
  <si>
    <t>150-34</t>
  </si>
  <si>
    <t>150-34 Prestar servicios profesionales para apoyar el modelamiento y la simulación de escenarios requeridos, para la elaboración del Plan Indicativo de Expansión de la Generación, así como apoyar el seguimiento de proyectos y la elaboración de documentos en el marco de las actividades del grupo de generación de la Subdirección de Energía Eléctrica.</t>
  </si>
  <si>
    <t>150-35</t>
  </si>
  <si>
    <t>150-35 Prestación de servicios profesionales para el procesamiento de los datos derivados de los procesos internos en la subdirección de energía eléctrica, así como el mantenimiento y gestión de las herramientas para las estadísticas e indicadores de seguimiento.</t>
  </si>
  <si>
    <t>150-36</t>
  </si>
  <si>
    <t>150-36 Adquirir servicio de renovación del licenciamiento de los modelos SDDP y OPTGEN, el cual incluye soporte y mantenimiento para las licencias durante la vigencia del servicio, así como la adquisición del servicio de ejecución remota PSR Cloud.</t>
  </si>
  <si>
    <t>150-37</t>
  </si>
  <si>
    <t>150-37 Adquirir los servicios de soporte técnico, mantenimiento y actualización de una (1) licencia de PLEXOS junto al SOLVER, incluyendo actualización en el manejo y administración de la herramienta.</t>
  </si>
  <si>
    <t>150-38</t>
  </si>
  <si>
    <t>150-38 Adquirir el servicio de adición de usuarios a los módulos de la licencia del software DIGSILENT POWER FACTORY y la actualización con el mantenimiento de las licencias existentes, así como el soporte técnico general y específico en el manejo del software, por un periodo de un año.</t>
  </si>
  <si>
    <t>150-39</t>
  </si>
  <si>
    <t>150-39 Adquirir el servicio de suscripción online de la herramienta SAX para dos usuarios durante un año, incluyendo el soporte técnico general y específico.</t>
  </si>
  <si>
    <t>150-40</t>
  </si>
  <si>
    <t>150-40 Gastos de personal de los empleos de la planta temporal</t>
  </si>
  <si>
    <t>150-41</t>
  </si>
  <si>
    <t>150-41 Alquilar espacios de oficina (coworking) en virtud del proyecto de modernización organizacional para la Unidad de Planeación Minero Energética.</t>
  </si>
  <si>
    <t>150-42</t>
  </si>
  <si>
    <t>150-42 Gastos de personal de los empleos de la planta temporal.</t>
  </si>
  <si>
    <t>150-43</t>
  </si>
  <si>
    <t>150-43 Consultoria para la determinación de las viviendas sin servicios en el marco del cálculo del índice de cobertura.</t>
  </si>
  <si>
    <t>150-44</t>
  </si>
  <si>
    <t>150-44 Apoyar los análisis de las solicitudes de asignación de capacidad de transporte de proyectos de generación y usuarios finales según la Resolución CREG 075 de 2021 y apoyar el desarrollo, formulación de los criterios y aplicación de la metodología de evaluación.</t>
  </si>
  <si>
    <t>150-45</t>
  </si>
  <si>
    <t>150-45 Realizar el seguimiento a la ejecución de los proyectos de nivel de tensión IV que corresponde a la UPME y a los procedimientos asociados, y apoyar los análisis, evaluaciones y conceptos sobre las solicitudes de asignación de capacidad.</t>
  </si>
  <si>
    <t>150-46</t>
  </si>
  <si>
    <t>150-46 Apoyar el análisis de las solicitudes de asignación de capacidad de proyectos de generación y usuarios finales, procesar la información requerida por los modelos y participar del proceso de verificación de requisitos y seguimiento a los proyectos.</t>
  </si>
  <si>
    <t>150-47</t>
  </si>
  <si>
    <t>150-47 Proporcionar servicios profesionales para realizar el análisis y procesamiento de solicitudes de los agentes interesados en conectarse a la red nacional, regional y de distribución, incluyendo la evaluación de solicitudes de aprobación de Unidades Constructivas de nivel de tensión IV remitidas por los distintos transportadores; así como también brindar apoyo a los procedimientos asociado al grupo interno de trabajo de transmisión.</t>
  </si>
  <si>
    <t>150-48</t>
  </si>
  <si>
    <t>150-48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apoyar la evaluación de solicitudes de asignación de capacidad de transporte de proyectos de generación y usuarios finales según la resolución creg 075 de 2021.</t>
  </si>
  <si>
    <t>150-49</t>
  </si>
  <si>
    <t>150-49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conceptos sobre las solicitudes de asignación de capacidad.</t>
  </si>
  <si>
    <t>150-50</t>
  </si>
  <si>
    <t>150-50 Prestar los servicios profesionales para apoyar el seguimiento el seguimiento a la ejecución de los proyectos de nivel de tensión iv que corresponde a la upme y las solicitudes de conexión según la resolución creg 075 de 2021 , así como los procedimientos asociados al grupo interno de trabajo de transmisión.</t>
  </si>
  <si>
    <t>150-51</t>
  </si>
  <si>
    <t>150-51 Prestar los servicios profesionales para apoyar el análisis y procesamiento de solicitudes de los agentes interesados en conectarse a la red nacional, regional y de distribución, conforme a las disposiciones de la Resolución CREG 075 y a los procedimientos asociados al grupo interno de trabajo de transmisión.</t>
  </si>
  <si>
    <t>150-52</t>
  </si>
  <si>
    <t>150-52 Apoyar en el seguimiento a la ejecución de los proyectos llevados a cabo mediante convocatoria pública y ampliaciones que le sean asignados, apoyar la estructuración y elaboración de los documentos de selección del inversionista de los proyectos definidos en el marco del plan de expansión, apoyar en el relacionamiento interinstitucional y apoyo en la gestión documental.</t>
  </si>
  <si>
    <t>150-53</t>
  </si>
  <si>
    <t>150-53 Prestar servicios para el apoyo en la elaboración de documentos y en el procesamiento de la información, de las convocatorias públicas y de ampliación de los proyectos de transmisión nacional y regional, y demás proyectos en ejecución asignados.</t>
  </si>
  <si>
    <t>150-54</t>
  </si>
  <si>
    <t>150-54 Prestar servicios de apoyo a la gestión para el proceso diagramación de documentos y datos, y el diseño de piezas para canales digitales de la UPME y necesidades generales de comunicación institucional.</t>
  </si>
  <si>
    <t>150-55</t>
  </si>
  <si>
    <t>150-55 Prestar servicios profesionales de acompañamiento jurídico en los asuntos de gestión contractual de la entidad, en especial, lo relacionado con la Subdirección de Energía Eléctrica.</t>
  </si>
  <si>
    <t>150-56</t>
  </si>
  <si>
    <t>150-56 Prestar servicios profesionales orientados al fortalecimiento de la dimensión de control interno a través de la ejecución del plan anual de auditorías con énfasis en la evaluación y seguimiento de recursos financieros de la UPME.</t>
  </si>
  <si>
    <t>150-57</t>
  </si>
  <si>
    <t>150-57 Prestar servicios profesionales orientados al fortalecimiento de la política de control interno mediante la ejecución del plan anual de auditorías con énfasis en la gestión administrativa de la UPME.</t>
  </si>
  <si>
    <t>150-58</t>
  </si>
  <si>
    <t>150-58 Apoyar la elaboración de documentos y el procesamiento de la información, de las convocatorias públicas y de ampliación de los proyectos de transmisión nacional y regional.</t>
  </si>
  <si>
    <t>150-59</t>
  </si>
  <si>
    <t>1 - Aumentar señales de expansión y cobertura del servicio de energía eléctrica</t>
  </si>
  <si>
    <t>150-59 Preparación y elaboración de procedimientos internos de los grupos de trabajo de la Subdirección de Energía Eléctrica, así como el apoyo administrativo para el convenio FENOGE y demás actividades que se requieran para el cumplimiento de las metas y objetivos de la subdirección</t>
  </si>
  <si>
    <t>Subdirección de Minería</t>
  </si>
  <si>
    <t>Minería</t>
  </si>
  <si>
    <t>140-1</t>
  </si>
  <si>
    <t>2 - Ampliar el conocimiento de los encadenamientos productivos asociados a la actividad minera por parte de los actores del sector.</t>
  </si>
  <si>
    <t>4 - DOCUMENTOS DE PLANEACIÓN</t>
  </si>
  <si>
    <t>Diagnóstico</t>
  </si>
  <si>
    <t>C-2106-1900-12-40302A-2106003-02</t>
  </si>
  <si>
    <t>140-1 Prestar los servicios profesionales a la subdirección de minería que sirvan como soporte para fijar el precio base de liquidación de regalías de los diferentes minerales que se explotan en el país, análisis de datos que soporten la planeación sectorial minera, análisis de mercados de minerales para fortalecer la gestión investigativa en temas sectoriales, generando estrategias que dinamicen el desarrollo del sector y su incidencia en los territorios, así como de soporte administrativo para el manejo de la subdirección.</t>
  </si>
  <si>
    <t>Olga Tatiana Araque</t>
  </si>
  <si>
    <t>Subdirector de Minería</t>
  </si>
  <si>
    <t>olga.araque@upme.gov.co</t>
  </si>
  <si>
    <t>140-2</t>
  </si>
  <si>
    <t>140-2 Prestar los servicios profesionales de apoyo tématico económico para la investigación de estudios sectoriales relacionados con minerales estratégicos para la elaboración de análisis de mercado que permitan viabilizar los lineamientos de la planeación para el sector.</t>
  </si>
  <si>
    <t>140-3</t>
  </si>
  <si>
    <t>140-3 Prestar servicios profesionales para brindar apoyo a la subdirección de minería aportando análisis técnicos de la planeación y aspectos sociales asociados a la industria minera con el fin de contribuir con la planeación del sector y divulgación de información.</t>
  </si>
  <si>
    <t>140-4</t>
  </si>
  <si>
    <t>140-4 Prestar servicios profesionales para brindar apoyo a la subdirección de minería en los análisis cuantitativos necesarios para el modelamiento mediante herramientas de simulación y modelación con dinámica de sistemas implementado mejoramiento a los modelos de la subdirección.</t>
  </si>
  <si>
    <t>140-5</t>
  </si>
  <si>
    <t>140-5 Pago de viáticos y gastos de desplazamiento para el fortalecimiento de la planeación para el desarrollo minero responsable con los territorios en el marco de la transición energética a nivel nacional.</t>
  </si>
  <si>
    <t>N.A</t>
  </si>
  <si>
    <t>140-6</t>
  </si>
  <si>
    <t>140-6 Pago de viáticos y gastos de desplazamiento para el fortalecimiento de la planeación para el desarrollo minero responsable con los territorios en el marco de la transición energética a nivel nacional.</t>
  </si>
  <si>
    <t>140-7</t>
  </si>
  <si>
    <t>140-7 Prestar servicios profesionales para brindar apoyo a la subdirección de minería en el análisis y propuesta de politicas públicas para la planeación del sector minero en Colombia y en la elaboración de una hoja de ruta para el seguimiento del PNDM, sus indicadores y monitoreo en el marco de los lineamientos y estrategias propuestas por las entidades del sector.</t>
  </si>
  <si>
    <t>140-8</t>
  </si>
  <si>
    <t>Documento de planeación preliminar</t>
  </si>
  <si>
    <t>140-8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</si>
  <si>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140-9</t>
  </si>
  <si>
    <t>140-9 Prestar servicios profesionales de asesoría especializada jurídica y judicial en asuntos de competencia de la Unidad de Planeación Minero Energética y demás actuaciones jurídicas tendientes al desarrollo del proyecto de inversión "Fortalecimiento de la planeación para el desarrollo minero responsable con los territorios en el marco de la transición energética a nivel nacional”</t>
  </si>
  <si>
    <t>140-10</t>
  </si>
  <si>
    <t>140-10 Prestar servicios profesionales para brindar apoyo a la subdirección de minería en los análisis técnicos relacionados con los encadenamientos productivos asociados a los planes subsectoriales, seguimiento al PNDM y al componente de innovación en el sector minero en el marco de la transición energética.</t>
  </si>
  <si>
    <t>140-11</t>
  </si>
  <si>
    <t>140-11 Prestar servicios profesionales para brindar apoyo a la subdirección de minería en la actualización y alistamiento de herramientas de modelamiento matemático y estadístico para los estudios económicos requeridos en el marco de la planeación minera.</t>
  </si>
  <si>
    <t>140-12</t>
  </si>
  <si>
    <t>3 - Fortalecer la gestión integral de la información de la planeación minera.</t>
  </si>
  <si>
    <t>1 - SERVICIO DE DIVULGACIÓN DEL SECTOR MINERO ENERGÉTICO</t>
  </si>
  <si>
    <t>Desarrollar herramientas para el análisis, proyección y divulgación de la información minera</t>
  </si>
  <si>
    <t>C-2106-1900-12-40302A-2106019-02</t>
  </si>
  <si>
    <t>Estudios</t>
  </si>
  <si>
    <t>140-12 Aunar esfuerzos técnicos, administrativos y financieros entre el DANE/FONDANE y la Unidad de Planeación Minero Energética (UPME) para elaborar los balances oferta utilización de 34 productos mineros y la cuenta de producción y generación del ingreso de 10 actividades económicas mineras CIIU Rev. 4 A.C. para 2021 en versión definitiva y 2023 en versión provisional, en el marco del modelo genérico del proceso estadístico GSBPM.</t>
  </si>
  <si>
    <t>140-13</t>
  </si>
  <si>
    <t>140-13 Prestar Servicios profesionales para la administración de bases de datos de la subdirección de minería, implementación de mejoras al SIMCO y desarrollo de modelos con sistemas de información geográfica para el procesamiento y divulgación de la información minera.</t>
  </si>
  <si>
    <t>140-14</t>
  </si>
  <si>
    <t>Apropiar Insumos para el análisis de Mercado Nacional e internacional de minerales y sus encadenamientos productivos</t>
  </si>
  <si>
    <t>Software - Suscripciones</t>
  </si>
  <si>
    <t>140-14 Prestar los servicios de suscripción ONLINE a Fast Markets MB.</t>
  </si>
  <si>
    <t>140-15</t>
  </si>
  <si>
    <t>140-15 Realizar la renovación de la suscripción online de ARGUS MEDIA.</t>
  </si>
  <si>
    <t>140-16</t>
  </si>
  <si>
    <t>140-16 Renovación de la suscripción ONLINE de Baltic Exchange.</t>
  </si>
  <si>
    <t>Diciembre</t>
  </si>
  <si>
    <t>140-17</t>
  </si>
  <si>
    <t>140-17Definir la estructura viable del SIMCO y dar los lineamientos para el rediseño del sistema a partir de los elementos de arquitectura y de información actuales.</t>
  </si>
  <si>
    <t>140-18</t>
  </si>
  <si>
    <t>Apropiar insumos para el análisis de Mercado Internacional de minerales y sus tendencias a largo plazo</t>
  </si>
  <si>
    <t xml:space="preserve">140-18 Definir la estructura viable del SIMCO y dar los lineamientos para el rediseño del sistema a partir de los elementos de arquitectura y de información actuales.                                    </t>
  </si>
  <si>
    <t>140-19</t>
  </si>
  <si>
    <t>140-19 Prestar servicios profesionales orientados al fortalecimiento de la dimensión de control interno a través de la ejecución del plan anual de auditorías con énfasis en la evaluación y seguimiento de recursos financieros de la UPME.</t>
  </si>
  <si>
    <t>140-20</t>
  </si>
  <si>
    <t>140-20 Prestar servicios profesionales orientados al fortalecimiento de la política de control interno mediante la ejecución del plan anual de auditorías con énfasis en la gestión administrativa de la UPME.</t>
  </si>
  <si>
    <t>140-21</t>
  </si>
  <si>
    <t>140-21 Adquisición de suscripciones a plataformas de redes sociales y portales de relacionamiento, con el propósito de potenciar la presencia digital, facilitar la interacción con audiencias específicas y acceder a servicios adicionales que optimicen estrategias de comunicación, promoción y networking para el desarrollo minero responsable con los territorios en el marco de la transición energética a nivel nacional.</t>
  </si>
  <si>
    <t>Linda Marcela Cardenas</t>
  </si>
  <si>
    <t>Asesor Dirección General</t>
  </si>
  <si>
    <t>linda.cardenas@upme.gov.co</t>
  </si>
  <si>
    <t>140-22</t>
  </si>
  <si>
    <t>140-22 Prestar los servicios profesionales a la subdirección de minería para la unificación de los documentos de planeación e investigación, corrección de estilo y aporte en la dimensión social.</t>
  </si>
  <si>
    <t>140-23</t>
  </si>
  <si>
    <t>2 - Ampliar el conocimiento de los encadenamientos productivos asociados a la actividad minera por parte de los actores del sector</t>
  </si>
  <si>
    <t>140-23 Prestar los servicios profesionales a la subdirección de minería para la unificación de los documentos de planeación e investigación, corrección de estilo y aporte en la dimensión social.</t>
  </si>
  <si>
    <t>140-24</t>
  </si>
  <si>
    <t>140-24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</si>
  <si>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140-25</t>
  </si>
  <si>
    <t>140-25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</si>
  <si>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Subdirección de Gestión de la Información</t>
  </si>
  <si>
    <t>G. Información</t>
  </si>
  <si>
    <t>131-1</t>
  </si>
  <si>
    <t>1 - Fortalecer la implementación de la política de gobierno de datos y gestión de información del sector minero energético.</t>
  </si>
  <si>
    <t>1 - DOCUMENTOS DE LINEAMIENTOS TÉCNICOS PARA EL GOBIERNO DE DATOS Y GESTIÓN DE LA INFORMACIÓN</t>
  </si>
  <si>
    <t>C-2106-1900-14-53105B-2106010-02</t>
  </si>
  <si>
    <t>131-1 Prestación de servicios profesionales para la definición y desarrollo de los lineamientos sectoriales e institucionales en materia estadística orientados a la consolidación de planes y estrategias para el fortalecimiento y certificación de la información estadística.</t>
  </si>
  <si>
    <t>Johanna Stella Castellanos</t>
  </si>
  <si>
    <t>Subdirectora de Gestión de la Información</t>
  </si>
  <si>
    <t>johanna.castellanos@upme.gov.co</t>
  </si>
  <si>
    <t>131-2</t>
  </si>
  <si>
    <t>131-2 Prestación servicios de apoyo a la gestión para la documentación y actualización de los lineamientos de gobierno de datos y la metodología de gestión de la información, con un énfasis en el rol de administrador de datos.</t>
  </si>
  <si>
    <t>131-3</t>
  </si>
  <si>
    <t>131-3 Prestación servicios de apoyo a la gestión para la documentación y actualización de los lineamientos de gobierno de datos y la metodología de gestión de la información, con un énfasis en el rol de ingeniero de datos, así como el apoyo en el posicionamiento de Intégrame.</t>
  </si>
  <si>
    <t>131-4</t>
  </si>
  <si>
    <t>Divulgación</t>
  </si>
  <si>
    <t>131-4 Prestación servicios de apoyo a la gestión para la documentación y actualización de los lineamientos de gobierno de datos y la metodología de gestión de la información, con un énfasis en el rol de arquitecto de datos, así como en la implementación de la infraestructura de datos y estrategia de datos abiertos en la UPME.</t>
  </si>
  <si>
    <t>131-5</t>
  </si>
  <si>
    <t>1 - SERVICIO DE INFORMACIÓN IMPLEMENTADO E INTEROPERADO</t>
  </si>
  <si>
    <t>Diseño técnico y funcional</t>
  </si>
  <si>
    <t>C-2106-1900-14-53105B-2106034-02</t>
  </si>
  <si>
    <t>131-5 Prestación de servicios profesionales para el desarrollo de las actividades concernientes a la actualización y desarrollo de interoperabilidades en el sector minero energético, así como en implementación del lenguaje común de intercambio de información en las mismas y el diseño e implementación de un lago de datos institucional.</t>
  </si>
  <si>
    <t>131-6</t>
  </si>
  <si>
    <t>Pruebas y aseguramiento de calidad</t>
  </si>
  <si>
    <t>131-6 Prestación de servicios profesionales para el desarrollo de las actividades concernientes a la actualización y desarrollo de interoperabilidades en el sector minero energético, así como en implementación del lenguaje común de intercambio de información en las mismas y el diseño e implementación de un lago de datos institucional.</t>
  </si>
  <si>
    <t>131-7</t>
  </si>
  <si>
    <t>131-7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</si>
  <si>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131-8</t>
  </si>
  <si>
    <t>131-8 Prestar de servicios profesionales de acompañamiento jurídico en los asuntos de gestión contractual de la entidad, en especial, lo relacionado con la Subdirección de Gestión de la Información.</t>
  </si>
  <si>
    <t>131-9</t>
  </si>
  <si>
    <t>131-9 Prestación de servicios profesionales para adelantar labores de analítica de datos orientadas a la consolidación de modelos y algoritmos mineroenergéticos, así como para diseñar e implementar arquitecturas de datos robustas, escalables y seguras que procuren la integración de las diferentes fuentes de información de la entidad.</t>
  </si>
  <si>
    <t>131-10</t>
  </si>
  <si>
    <t>131-10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</si>
  <si>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131-11</t>
  </si>
  <si>
    <t>Prestación de servicios editoriales</t>
  </si>
  <si>
    <t>131-11 Prestar servicios editoriales para la  implementación de la estrategia de integración del enfoque territorial y la inteligencia artificial en la transición energética justa intensiva en conocimiento.</t>
  </si>
  <si>
    <t>131-12</t>
  </si>
  <si>
    <t>2 - Mejorar la calidad de la información producida por el sector minero energético.</t>
  </si>
  <si>
    <t>1- DOCUMENTOS DE LINEAMIENTOS TÉCNICOS PARA LA PRODUCCIÓN DE INFORMACIÓN DEL SECTOR CON ESTÁNDARES DE CALIDAD</t>
  </si>
  <si>
    <t>131-12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</si>
  <si>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131-13</t>
  </si>
  <si>
    <t>131-13 Prestar servicios profesionales orientados al fortalecimiento de la dimensión de control interno a través de la ejecución del Plan Anual de Auditorias con énfasis en la evaluación y seguimiento de recursos financieros de la UPME.</t>
  </si>
  <si>
    <t>131-14</t>
  </si>
  <si>
    <t>131-14 Prestar servicios profesionales orientados al fortalecimiento de la política de control interno mediante la ejecución del plan anual de auditorías con énfasis en la gestión administrativa de la UPME.</t>
  </si>
  <si>
    <t>131-15</t>
  </si>
  <si>
    <t>131-15 Prestar servicios profesionales para la construcción de modelos matemáticos y de analítica de datos, la elaboración y divulgación de documentos de planeación, en el marco de la Transición Energética Justa, TEJ.</t>
  </si>
  <si>
    <t>131-16</t>
  </si>
  <si>
    <t>131-16 Prestación de servicios profesionales orientados al fortalecimiento de la política MIPG de Gestión de Información Estadística, asi como al desarrollo de actividades de analítica de datos económicos y macroeconomicos de interés para el sector mineroenergético.</t>
  </si>
  <si>
    <t>131-17</t>
  </si>
  <si>
    <t>131-17  Desarrollo de analítica de datos y geovisores para el fortalecimiento de los sistemas de información institucionales y sectoriales</t>
  </si>
  <si>
    <t xml:space="preserve">Contratación directa - Contratos interadministrativos </t>
  </si>
  <si>
    <t>131-18</t>
  </si>
  <si>
    <t>131-18 Prestar los servicios profesionales en el proceso de gestión documental en la implementación del Plan Institucional de Archivos - PINAR, el Programa de Gestión Documental - PGD, el Sistema Integrado de Conservación - SIC, y en general las actividades sobre gestión documental que se definan en el Plan de Acción para la vigencia 2025 de la Unidad de Planeación Minero Energética.</t>
  </si>
  <si>
    <t>131-19</t>
  </si>
  <si>
    <t>131-19 Prestación de servicios profesionales para la actualización de los visores geográficos que integran el Geoportal Sectorial, así como la implementación de dashboards considerando especialmente las variables climáticas de mayor interés para el sector minero energético.</t>
  </si>
  <si>
    <t>131-20</t>
  </si>
  <si>
    <t>131-20  Prestación de servicios profesionales para contribuir en la estructuración de procesos contractuales requeridos por la Subdirección de Gestión de la Información, así como la formulación, seguimiento y reporte de los diferentes instrumentos de planeación.</t>
  </si>
  <si>
    <t>131-21</t>
  </si>
  <si>
    <t>131-21 Prestación de servicios profesionales para contribuir en la estructuración de procesos contractuales requeridos por la Subdirección de Gestión de la Información, así como la formulación, seguimiento y reporte de los diferentes instrumentos de planeación.</t>
  </si>
  <si>
    <t>131-22</t>
  </si>
  <si>
    <t>131-22 Prestación de servicios de apoyo a la gestión orientados a la articulación para la producción e intercambio de información técnica y científica con universidades, organizaciones de la sociedad civil, centro de investigación y pensamiento y actores que desarrollen I+d+i, así como a las requeridas en el fortalecimiento del Pacto por la Transición Energética Justa Intensiva en Conocimiento.</t>
  </si>
  <si>
    <t>131-23</t>
  </si>
  <si>
    <t>131-23 Desarrollo de analítica de datos y geovisores para el fortalecimiento de los sistemas de información institucionales y sectoriales</t>
  </si>
  <si>
    <t>131-24</t>
  </si>
  <si>
    <t>131-24 Prestar servicios profesionales para la construcción de modelos matemáticos y de analítica de datos, la elaboración y divulgación de documentos de planeación, en el marco de la Transición Energética Justa, TEJ.</t>
  </si>
  <si>
    <t>131-25</t>
  </si>
  <si>
    <t>1 - SERVICIO DE INFORMACIÓN ACTUALIZADO PARA EL ANÁLISIS Y TOMA DE DECISIONES ESTRATÉGICAS DEL SECTOR</t>
  </si>
  <si>
    <t>C-2106-1900-14-53105B-2106033-02</t>
  </si>
  <si>
    <t>131-25 Prestación de servicios profesionales orientados a definir, desarrollar e implementar productos de interés sectorial a partir de la utilización de analítica de datos, con especial énfases en variables relacionadas con energía eléctrica, así como contribuir en el fortalecimiento y actualización del centro de monitoreo y del SIMEC.</t>
  </si>
  <si>
    <t>131-26</t>
  </si>
  <si>
    <t>131-26 Prestación de servicios profesionales orientados a definir, desarrollar e implementar productos de interés sectorial a partir de la utilización de analítica de datos, con especial énfases en variables relacionadas con energía eléctrica, así como contribuir en el fortalecimiento y actualización del centro de monitoreo y del SIMEC.</t>
  </si>
  <si>
    <t>131-27</t>
  </si>
  <si>
    <t>131-27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</si>
  <si>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131-28</t>
  </si>
  <si>
    <t>131-28 Estruturación de la arquitectura de información institucional y sectorial y el procesamiento e interoperabilidad de la información sectorial para la consolidación de productos finales</t>
  </si>
  <si>
    <t>131-29</t>
  </si>
  <si>
    <t>131-29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</si>
  <si>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131-30</t>
  </si>
  <si>
    <t>131-30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</si>
  <si>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131-31</t>
  </si>
  <si>
    <t>131-31 Prestación de servicios profesionales orientados a definir, desarrollar e implementar productos de interés sectorial a partir de la utilización de analítica de datos, con especial énfasis en las variables del sector hidrocarburos, así como contribuir en el fortalecimiento de los sistemas de información de este sector y los relacionados con información geográfica.</t>
  </si>
  <si>
    <t>131-32</t>
  </si>
  <si>
    <t>131-32  Prestación de servicios profesionales orientados a definir, desarrollar e implementar productos de interés sectorial a partir de la utilización de analítica de datos e inteligencia artificial.</t>
  </si>
  <si>
    <t>131-33</t>
  </si>
  <si>
    <t>131-33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</si>
  <si>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131-34</t>
  </si>
  <si>
    <t>3 - Implementar una adecuada estrategia de comunicación y divulgación de la información del sector minero energético.</t>
  </si>
  <si>
    <t>1 - SERVICIO DE INFORMACIÓN IMPLEMENTADO PARA LA ACCESIBILIDAD SECTORIAL</t>
  </si>
  <si>
    <t>Desarrollo</t>
  </si>
  <si>
    <t>131-34  Desarrollo de analítica de datos y geovisores para el fortalecimiento de los sistemas de información institucionales y sectoriales</t>
  </si>
  <si>
    <t>131-35</t>
  </si>
  <si>
    <t>131-35 Prestación de servicios profesionales para el diseño y desarrollo de la estrategia de divulgación de productos de analítica y del portal SIMEC, así como la documentación, el diseño y el soporte técnico de los portales interactivos en desarrollo por la Subdirección de Gestión de la Información.</t>
  </si>
  <si>
    <t>Propios - 21 - Otros recursos de tesorería</t>
  </si>
  <si>
    <t>131-36</t>
  </si>
  <si>
    <t>131-36  Desarrollo de analítica de datos y geovisores para el fortalecimiento de los sistemas de información institucionales y sectoriales</t>
  </si>
  <si>
    <t>131-37</t>
  </si>
  <si>
    <t>131-37 Prestar servicios profesionales para la construcción de modelos matemáticos y de analítica de datos, la elaboración y divulgación de documentos de planeación, en el marco de la Transición Energética Justa, TEJ.</t>
  </si>
  <si>
    <t>131-38</t>
  </si>
  <si>
    <t>131-38 Prestación de servicios profesionales para el diseño gráfico de los portales y las plataformas interactivas web que sean requeridas por la UPME.</t>
  </si>
  <si>
    <t>131-39</t>
  </si>
  <si>
    <t>131-39 Prestación de servicios profesionales para el diseño y desarrollo de la estrategia de divulgación de productos de analítica, del portal SIMEC, así como la documentación, el diseño y el soporte técnico de los portales interactivos en desarrollo por la Subdirección de Gestión de la Información.</t>
  </si>
  <si>
    <t>131-40</t>
  </si>
  <si>
    <t>131-40 Prestación de servicios profesionales para el diseño, estructuración, desarrollo e implementación de las mejoras y requerimientos que sean necesarios para los portales interactivos y las aplicaciones web bajo la responsabilidad de la UPME.</t>
  </si>
  <si>
    <t>131-41</t>
  </si>
  <si>
    <t>131-41 Prestación de servicios de apoyo a la gestión para la difusión de información institucional a través de los portales interactivos administrados por la entidad, con especial énfasis del portal web de la entidad.</t>
  </si>
  <si>
    <t>131-42</t>
  </si>
  <si>
    <t>131-42 Prestación de servicios profesionales para la conceptualización y estructuración técnica de un sistema de Información para el seguimiento a los proyectos de generación a partir de fuentes no convencionales de energías renovables.</t>
  </si>
  <si>
    <t>131-43</t>
  </si>
  <si>
    <t>2 - SERVICIO DE DIVULGACIÓN DEL SECTOR MINERO ENERGÉTICO</t>
  </si>
  <si>
    <t>Realizar la recolección y procesamiento de la información</t>
  </si>
  <si>
    <t>C-2106-1900-14-53105B-2106019-02</t>
  </si>
  <si>
    <t>131-43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</si>
  <si>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131-44</t>
  </si>
  <si>
    <t>Operador Logístico</t>
  </si>
  <si>
    <t>131-44  Prestación de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minero-energética.</t>
  </si>
  <si>
    <t>131-45</t>
  </si>
  <si>
    <t>131-45 Prestación de servicios profesionales como community manager y estratega digital con énfasis en la construcción campañas y posicionamiento de marca.</t>
  </si>
  <si>
    <t>131-46</t>
  </si>
  <si>
    <t>131-46 Prestación de servicios profesionales de estructuración gráfica de documentos, diseño digital, presentaciones de diversa índole que sean requeridos por el área de comunicaciones.</t>
  </si>
  <si>
    <t>131-47</t>
  </si>
  <si>
    <t>Desarrollar el proceso de divulgación</t>
  </si>
  <si>
    <t>131-47 Viáticos y gastos de desplazamiento en el marco de la implementación de una adecuada estrategia de comunicación y divulgación de la información del sector minero energético.</t>
  </si>
  <si>
    <t>131-48</t>
  </si>
  <si>
    <t>131-48 Prestación de servicios profesionales de diagramación de documentos, diseño y diagramación de datos, diseño de piezas para canales digitales de la UPME y necesidades generales de diseño en el área de comunicaciones.</t>
  </si>
  <si>
    <t>131-49</t>
  </si>
  <si>
    <t>131-49 Prestación de servicios de apoyo a la gestión para la UPME en la creación de productos audiovisuales para los diferentes canales de la entidad y necesidades del Plan Estratégico de Comunicaciones.</t>
  </si>
  <si>
    <t>131-50</t>
  </si>
  <si>
    <t>131-50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</si>
  <si>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131-51</t>
  </si>
  <si>
    <t>131-51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</si>
  <si>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131-52</t>
  </si>
  <si>
    <t>131-52 Definir la estructura viable del SIMCO y dar los lineamientos para el rediseño del sistema a partir de los elementos de arquitectura y de información actuales.</t>
  </si>
  <si>
    <t>131-53</t>
  </si>
  <si>
    <t>131-53 Prestar servicios editoriales para la  implementación de la estrategia de integración del enfoque territorial y la inteligencia artificial en la transición energética justa intensiva en conocimiento.</t>
  </si>
  <si>
    <t>Subdirección de Hidrocarburos</t>
  </si>
  <si>
    <t>Hidrocarburos</t>
  </si>
  <si>
    <t>170-1</t>
  </si>
  <si>
    <t>1 - Fortalecer la planificación de la oferta de hidrocarburos.</t>
  </si>
  <si>
    <t>1 - DOCUMENTOS DE PLANEACIÓN ESTRATÉGICA DEL SECTOR DE HIDROCARBUROS</t>
  </si>
  <si>
    <t>C-2103-1900-2-40301B-2103026-02</t>
  </si>
  <si>
    <t>170-1 Renovación de la suscripción ONLINE de Wood Mackenzie.</t>
  </si>
  <si>
    <t>Mauricio Andres Palma Orozco</t>
  </si>
  <si>
    <t>Subdirector de hidrocarburos</t>
  </si>
  <si>
    <t>mauricio.palma@upme.gov.co</t>
  </si>
  <si>
    <t>170-2</t>
  </si>
  <si>
    <t>170-2 Realizar la renovación de la suscripción online de S&amp;P Global Commodity Insights.</t>
  </si>
  <si>
    <t>170-3</t>
  </si>
  <si>
    <t>170-3 Realizar la renovación de la suscripción online de ARGUS MEDIA.</t>
  </si>
  <si>
    <t>170-4</t>
  </si>
  <si>
    <t>170-4 Prestar los servicios profesionales para realizar el seguimiento y control de las actividades de planeación estratégica, procesos contractuales, ejecución presupuestal y ejecución del proyecto de inversión para el cumplimiento de las metas y objetivos de la subdirección de hidrocarburos; así como realizar acompañamiento en las diferentes actividades del sistema de gestión.</t>
  </si>
  <si>
    <t>170-5</t>
  </si>
  <si>
    <t>170-5 Prestar servicios profesionales en el análisis ambiental del enfoque territorial de los planes de abastecimiento y confiabilidad y de los proyectos de infraestructura que adelanta la subdirección de hidrocarburos.</t>
  </si>
  <si>
    <t>170-6</t>
  </si>
  <si>
    <t>170-6 Prestar servicios profesionales para la estructuración, elaboración y desarrollo del Plan Indicativo de Bioenergía para la Región Pacifico a cargo de la Subdirección de Hidrocarburos.</t>
  </si>
  <si>
    <t>170-7</t>
  </si>
  <si>
    <t>170-7 Prestar servicios profesionales para efectuar el diagnóstico de estrategias de abastecimiento y confiabilidad para el sector de GLP desde la perspectiva internacional y su integración al entorno nacional.</t>
  </si>
  <si>
    <t>170-8</t>
  </si>
  <si>
    <t>170-8 Prestar los servicios profesionales para realizar el mantenimiento de la documentación, atención de auditorías, seguimiento y control de las herramientas de gestión y acompañamiento de la gestión de riesgos de la subdirección de hidrocarburos; así como realizar acompañamiento en las diferentes actividades de la planeación estratégica y de los convenios supervisados por la subdirección.</t>
  </si>
  <si>
    <t>170-9</t>
  </si>
  <si>
    <t>170-9 Prestar servicios profesionales de apoyo jurídico, elaboración de actos administrativos y acompañamiento jurídico en los distintos procesos de convocatorias que adelanta la subdirección de hidrocarburos.</t>
  </si>
  <si>
    <t>170-10</t>
  </si>
  <si>
    <t>170-10 Prestar servicios profesionales de asesoría especializada jurídica en temas asociados a las convocatorias publicas de la subdirección de hidrocarburos.</t>
  </si>
  <si>
    <t>170-11</t>
  </si>
  <si>
    <t>170-11 Prestar servicios profesionales orientados al fortalecimiento de la dimensión de control interno a través de la ejecución del plan anual de auditorías con énfasis en la evaluación y seguimiento de recursos financieros de la UPME.</t>
  </si>
  <si>
    <t>170-12</t>
  </si>
  <si>
    <t>170-12 Prestar servicios profesionales orientados al fortalecimiento de la política de control interno mediante la ejecución del plan anual de auditorías con énfasis en la gestión administrativa de la UPME.</t>
  </si>
  <si>
    <t>170-13</t>
  </si>
  <si>
    <t>170-13 Prestar los servicios profesionales para la estructuración, seguimiento y control de convocatorias del subsector de hidrocarburos a cargo de la Subdirección de Hidrocarburos.</t>
  </si>
  <si>
    <t>170-14</t>
  </si>
  <si>
    <t>170-14 Pago de viáticos y gastos de desplazamiento para el mejoramiento de la planeación del abastecimiento y confiabilidad del subsector de hidrocarburos a nivel nacional.</t>
  </si>
  <si>
    <t>170-15</t>
  </si>
  <si>
    <t>170-15 Prestar los servicios profesionales para la preparación y divulgación de documentos de planeación, considerando el diseño, evaluación y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</si>
  <si>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170-16</t>
  </si>
  <si>
    <t>170-16 Prestar servicios profesionales para efectuar actividades sobre prospectiva de materias primas y bioenergéticos en el marco del Plan Indicativo de Bioenergía Pacífico con el enfoque territorial.</t>
  </si>
  <si>
    <t>170-17</t>
  </si>
  <si>
    <t>170-17 Prestar servicios profesionales en asuntos jurídicos y judiciales de la Unidad de Planeación Minero Energética.</t>
  </si>
  <si>
    <t>170-18</t>
  </si>
  <si>
    <t>170-18 Prestar servicios profesionales para la gestión jurídica en la verificación de requisitos legales de competencia de la Unidad de Planeación Minero Energética, su debido cumplimiento y lo que de ello se derive, en especial, lo relacionado con el sector de hidrocarburos.</t>
  </si>
  <si>
    <t>170-19</t>
  </si>
  <si>
    <t>2 - Reducir limitaciones que afecten la expansión de infraestructura de suministro de hidrocarburos en el tiempo.</t>
  </si>
  <si>
    <t>1 - DOCUMENTOS DE LINEAMIENTOS TÉCNICOS - PARA EL DESARROLLO DEL SECTOR DE HIDROCARBUROS</t>
  </si>
  <si>
    <t>C-2103-1900-2-40301B-2103025-02</t>
  </si>
  <si>
    <t>170-19 Prestar los servicios profesionales para realizar los análisis económico y de costos de infraestructura de los planes de abastecimiento y confiabilidad requeridos por la Subdirección de Hidrocarburos.</t>
  </si>
  <si>
    <t>170-20</t>
  </si>
  <si>
    <t>170-20 Prestar servicios profesionales a la coordinación técnica para la formulación de lineamientos económicos y/o financieros que contribuyan al desarrollo de los documentos de planeación del subsector de hidrocarburos.</t>
  </si>
  <si>
    <t>170-21</t>
  </si>
  <si>
    <t>170-21 Prestar servicios profesionales para apoyar jurídicamente a la Subdirección de Hidrocarburos en la coordinación, ejecución y seguimiento de la política pública correspondiente al sector de los Hidrocarburos.</t>
  </si>
  <si>
    <t>170-22</t>
  </si>
  <si>
    <t>170-22 Prestar los servicios profesionales para el desarrollo, implementación y validación de gemelos digitales de los planes de abastecimiento y confiabilidad de la Subdirección de Hidrocarburos.</t>
  </si>
  <si>
    <t>170-23</t>
  </si>
  <si>
    <t>170-23 Prestar servicios profesionales para la elaboración de metodologías para la proyección de precios de los energéticos en el contexto de la política de transición energética requeridos por la Subdirección de Hidrocarburos.</t>
  </si>
  <si>
    <t>170-24</t>
  </si>
  <si>
    <t>170-24 Prestar servicios profesionales para el diseño, desarrollo e implementación de modelos avanzados de simulación, para la integración e interoperabilidad, de los planes de abastecimiento y confiabilidad de la Subdirección de Hidrocarburos.</t>
  </si>
  <si>
    <t>170-25</t>
  </si>
  <si>
    <t>170-25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</si>
  <si>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170-26</t>
  </si>
  <si>
    <t>170-26 Prestar servicios profesionales para efectuar actividades sobre prospectiva de materias primas y bioenergéticos en el marco del Plan Indicativo de Bioenergía Pacífico con el enfoque territorial.</t>
  </si>
  <si>
    <t>Subdirección de Demanda</t>
  </si>
  <si>
    <t>Demanda</t>
  </si>
  <si>
    <t>160-1</t>
  </si>
  <si>
    <t>1 - Mejorar la representatividad en la información de la participación de los sectores económicos en el consumo de energía.</t>
  </si>
  <si>
    <t>1 - DOCUMENTOS DE PLANEACIÓN</t>
  </si>
  <si>
    <t>C-2106-1900-13-40302B-2106003-02</t>
  </si>
  <si>
    <t>160-1 Prestar servicios profesionales para apoyar la construcción del Balance Energético Colombiano, BECO y la evaluación de emisiones de Gases de Efecto Invernadero, GEI.</t>
  </si>
  <si>
    <t>Jessica Arias Gaviria</t>
  </si>
  <si>
    <t>Subdirectora de Demanda</t>
  </si>
  <si>
    <t>jessica.arias@upme.gov.co</t>
  </si>
  <si>
    <t>160-2</t>
  </si>
  <si>
    <t>160-2 Prestar servicios profesionales para apoyar la elaboración de estudios y modelamiento de la caracterización del consumo de energía y dar recomendaciones sobre los energéticos más adecuados, en el marco del Plan Energético Nacional y la política de Transición Energética Justa, TEJ.</t>
  </si>
  <si>
    <t>160-3</t>
  </si>
  <si>
    <t>160-3 Prestar servicios profesionales para apoyar los análisis, consolidación, revisión y ajuste de los documentos de planeamiento energético priorizados de la Subdirección de demanda en el marco de la Transición Energética Justa, TEJ.</t>
  </si>
  <si>
    <t>160-4</t>
  </si>
  <si>
    <t>160-4 Prestar servicios profesionales para el seguimiento en los procesos de diseño, evaluación y análisis de proyectos de eficiencia energética para la climatización y refrigeración en Colombia en el marco de la Transición Energética Justa, TEJ.</t>
  </si>
  <si>
    <t>160-5</t>
  </si>
  <si>
    <t>160-5 Prestar servicios profesionales para apoyar la recopilación y análisis de información para línea base y definición de estrategias de eficiencia energética en materia de movilidad; asi como, apoyar la construcción de modelos computacionales enfocados en la predicción del comportamiento del sector transporte como insumos para el PEN 202-2054, en el marco de la Transición Energética Justa, TEJ.</t>
  </si>
  <si>
    <t>160-6</t>
  </si>
  <si>
    <t>160-6 Prestar servicios profesionales para el apoyo en la identificación, análisis de aspectos tecnológicos, económicos, sociales, regulatorios y ambientales para la conceptualización de los documentos estratégicos que conforman el Plan Energético Nacional.</t>
  </si>
  <si>
    <t>160-7</t>
  </si>
  <si>
    <t>2 - Desarrollar la capacidad instalada en la planificación estratégica de la atención de la demanda.</t>
  </si>
  <si>
    <t>1 - DOCUMENTOS METODOLÓGICOS</t>
  </si>
  <si>
    <t>C-2106-1900-13-40302B-2106005-02</t>
  </si>
  <si>
    <t>160-7 Prestar servicios profesionales para apoyar los análisis beneficio costo de los escenarios del Plan Energético Nacional, PEN, y de las iniciativas o medidas del PAI PROURE; en el marco de la transición energética del país.</t>
  </si>
  <si>
    <t>160-8</t>
  </si>
  <si>
    <t>3 - Fomentar la articulación de la política pública, el marco regulatorio y la visión de gobierno.</t>
  </si>
  <si>
    <t>1 - DOCUMENTOS DE LINEAMIENTOS TÉCNICOS</t>
  </si>
  <si>
    <t>C-2106-1900-13-40302B-2106010-02</t>
  </si>
  <si>
    <t>160-8 Prestar servicios profesionales para el análisis de la información, la preparación y divulgación de documentos de planeación de la Subdirección de Demanda, en el marco de la Transición Energética Justa (TEJ).</t>
  </si>
  <si>
    <t>160-9</t>
  </si>
  <si>
    <t>160-9 Prestar servicios profesionales para apoyar los análisis beneficio costo de los documentos de planeamiento de la Subdirección, a partir de la información derivada de los proyectos de FNCE, GEE e Hidrógeno, en el marco de la transición energética del país.</t>
  </si>
  <si>
    <t>160-10</t>
  </si>
  <si>
    <t>160-10 Desarrollar funcionalidades  del modelo de optimización y su interfase para el planeamiento y las proyecciones energéticas nacionales; a partir de buenas prácticas de modelamiento empleadas a nivel internacional, así como brindar soporte y capacitación a la UPME en el uso de la interfase y el modelo en general.</t>
  </si>
  <si>
    <t>160-11</t>
  </si>
  <si>
    <t>Documento metodológico preliminar</t>
  </si>
  <si>
    <t>160-11 Desarrollar funcionalidades  del modelo de optimización y su interfase para el planeamiento y las proyecciones energéticas nacionales; a partir de buenas prácticas de modelamiento empleadas a nivel internacional, así como brindar soporte y capacitación a la UPME en el uso de la interfase y el modelo en general.</t>
  </si>
  <si>
    <t>160-12</t>
  </si>
  <si>
    <t>160-12 Caracterizar el consumo de energía en el sector residencial teniendo en cuenta los impactos de la variabilidad climática.</t>
  </si>
  <si>
    <t>160-13</t>
  </si>
  <si>
    <t>160-13 Caracterizar el consumo de energía en el sector residencial teniendo en cuenta los impactos de la variabilidad climática.</t>
  </si>
  <si>
    <t>160-14</t>
  </si>
  <si>
    <t>81101516;83101601</t>
  </si>
  <si>
    <t>160-14 Prestar asistencia técnica para conceptualizar y establecer una metodología para determinar el costo de racionamiento del servicio de gas natural en Colombia, con resolución sectorial, geográfica  y temporal, así como obtener y procesar la información necesaria para su estimación.</t>
  </si>
  <si>
    <t>160-15</t>
  </si>
  <si>
    <t>160-15 Caracterizar la demanda actual y demanda potencial de bioenergéticos en el marco del plan nacional de bioenergía.</t>
  </si>
  <si>
    <t>160-16</t>
  </si>
  <si>
    <t>160-16 Prestar servicios profesionales para diseñar y divulgar los planes, programas y proyectos prioritarios de la subdirección de demanda, relacionados con la diversificación energética e infraestructura, en el marco de la Transición Energética Justa - TEJ.</t>
  </si>
  <si>
    <t>160-17</t>
  </si>
  <si>
    <t>160-17 Prestar servicios profesionales para proponer escenarios en un modelo de optimización para la transición de la demanda y la oferta de energía en el marco de los planes de la subdirección de demanda; a partir de buenas prácticas de modelamiento empleadas a nivel internacional.</t>
  </si>
  <si>
    <t>160-18</t>
  </si>
  <si>
    <t>160-18 Prestar servicios profesionales para proponer escenarios en un modelo de optimización para la transición de la demanda y la oferta de energía en el marco de los planes de la subdirección de demanda; a partir de buenas prácticas de modelamiento empleadas a nivel internacional.</t>
  </si>
  <si>
    <t>160-19</t>
  </si>
  <si>
    <t>160-19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</si>
  <si>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160-20</t>
  </si>
  <si>
    <t>160-20 Pago de viáticos y gastos de desplazamientos para el fortalecimiento del sector en la planificación de la atención de la demanda energética nacional y la transición energética justa a nivel nacional.</t>
  </si>
  <si>
    <t>Dirección General - Enfoque Territorial</t>
  </si>
  <si>
    <t>Territorial</t>
  </si>
  <si>
    <t>100-1</t>
  </si>
  <si>
    <t>1 - Incluir el uso de las particularidades propias de cada territorio en la planeación minero energética.</t>
  </si>
  <si>
    <t>Identificar e incorporar variables sociales, ambientales y territoriales en los documentos de planeación minero energética</t>
  </si>
  <si>
    <t>C-2106-1900-10-53105E-2106005-02</t>
  </si>
  <si>
    <t>100-1 Prestar servicios profesionales para la gestión de información georreferenciada socioambiental, diferencial e interseccional para el análisis de la planeación del sector minero energético, en el marco del proyecto Enfoque Territorial de la UPME.</t>
  </si>
  <si>
    <t>Ingrid Viviana Garzón</t>
  </si>
  <si>
    <t>Asesora Dirección general</t>
  </si>
  <si>
    <t>ingrid.garzon@upme.gov.co</t>
  </si>
  <si>
    <t>100-2</t>
  </si>
  <si>
    <t>100-2 Prestar servicios profesionales para el desarrollo de escenarios socioambientales con enfoque interseccional en la planeación minero energética y visualización de análisis con enfoque territorial, en el marco del proyecto Enfoque Territorial de la UPME.</t>
  </si>
  <si>
    <t>01</t>
  </si>
  <si>
    <t>100-3</t>
  </si>
  <si>
    <t>100-3 Prestar servicios profesionales para apoyar los procesos contractuales de la entidad, en especial aquellos necesarios en aras de contribuir a la aplicación de la metodología de enfoque territorial de la UPME</t>
  </si>
  <si>
    <t>100-4</t>
  </si>
  <si>
    <t>Definir e implementar lineamientos articulados de gestión institucional con enfoque territorial ambiental y social</t>
  </si>
  <si>
    <t>100-4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</si>
  <si>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100-5</t>
  </si>
  <si>
    <t>100-5 Prestar servicios profesionales para la integración de herramientas socioambientales contribuyendo al desarrollo de infraestructura energética, asegurando un enfoque integral y sostenible.</t>
  </si>
  <si>
    <t>100-6</t>
  </si>
  <si>
    <t>100-06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</si>
  <si>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100-7</t>
  </si>
  <si>
    <t>100-7 Prestar servicios profesionales para las actividades de free press de la Unidad de Planeación Minero Energética- UPME, con énfasis en la estrategia de articulación intra e intersectorial para la planificación del desarrollo minero-energético, en el marco del proyecto Enfoque Territorial y la Dirección General.</t>
  </si>
  <si>
    <t>100-8</t>
  </si>
  <si>
    <t>100-8 Prestar servicios profesionales para la coordinación del componente social, promoviendo el desarrollo de análisis multivariables y la articulación interinstitucional e intersectorial.</t>
  </si>
  <si>
    <t>100-9</t>
  </si>
  <si>
    <t>100-9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</si>
  <si>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No solicitadas</t>
  </si>
  <si>
    <t xml:space="preserve">Ingrid Viviana Garzón/ Asesora Dirección General / 6012220601/ ingrid.garzon@upme.gov.co                        </t>
  </si>
  <si>
    <t>100-10</t>
  </si>
  <si>
    <t>100-10 Prestar servicios profesionales para el desarrollo de escenarios de análisis energéticos para la planeación minero energética, con énfasis en una óptica regional, liderando la implementación de lineamientos articulados de gestión institucional en materia ambiental.</t>
  </si>
  <si>
    <t>100-11</t>
  </si>
  <si>
    <t>2 - Fortalecer el conocimiento de la población y el territorio en cuanto a la dinámica de la planeación minero energética.</t>
  </si>
  <si>
    <t>1 - SERVICIOS DE APOYO PARA LA GESTIÓN DE PROCESOS DE PARTICIPACIÓN, COLABORACIÓN, Y TRANSPARENCIA DEL SECTOR MINERO ENERGÉTICO</t>
  </si>
  <si>
    <t>Implementar la estrategia de comunicación y participación con actores, territorio y sector, que mejoren el relacionamiento con dichos actores bajo el Enfoque Territorial</t>
  </si>
  <si>
    <t>C-2106-1900-10-53105E-2106022-02</t>
  </si>
  <si>
    <t>100-11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</si>
  <si>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100-12</t>
  </si>
  <si>
    <t>100-12 Prestar servicios profesionales para apoyar la articulación administrativa y logística para la territorialización del proyecto de Enfoque Territorial, incluyendo la gestión, regionalización y seguimiento de las convocatorias necesarias para el desarrollo del proyecto en todas sus fases, con un enfoque diferenciado para cada región involucrada.</t>
  </si>
  <si>
    <t>100-13</t>
  </si>
  <si>
    <t>100-13 Prestar servicios profesionales para el análisis y caracterización de los impactos ambientales asociados a las actividades misionales de la UPME, incluyendo el relacionamiento con actores regionales para la formulación de la estrategia de gestión en operación del proyecto de 6GW de energía renovable, contribuyendo a la toma de decisiones y a la implementación de medidas estratégicas para un desarrollo sostenible.</t>
  </si>
  <si>
    <t>100-14</t>
  </si>
  <si>
    <t>100-14 Prestar servicios profesionales jurídicos para apoyar la integración de variables socioambientales en los procesos y productos de la UPME, generación e implementación de estrategias para la entrada en operación de energía renovable, asegurando el cumplimiento de lineamientos jurídicos, administrativos y normativos que se requiera en el desarrollo del proyecto enfoque territorial.</t>
  </si>
  <si>
    <t>100-15</t>
  </si>
  <si>
    <t>100-15 Prestar servicios profesionales en la gestión de los planes, programas y proyectos para la implementación de la Estrategia Institucional de Cooperación Internacional de la UPME.</t>
  </si>
  <si>
    <t>100-16</t>
  </si>
  <si>
    <t>100-16 Prestar servicios para realizar estudio sobre desigualdades epistémicas con el fin de desarrollar herramientas socioambientales que integren enfoques cartográficos, etnográficos, sociales y ambientales, orientadas a mejorar la comprensión y gestión de los territorios</t>
  </si>
  <si>
    <t>100-17</t>
  </si>
  <si>
    <t>100-17 Prestar servicios para la implementación y valoración de la metodología de resolución de conflictos para la entrada en operación de los proyectos previstos para el fortalecimiento de la infraestructura de energía eléctrica de transmisión en la región Pacífico.</t>
  </si>
  <si>
    <t>100-18</t>
  </si>
  <si>
    <t>100-18 Prestar los servicios profesionales para coordinar la formulación y fundamentación técnica que incorporen de manera integral variables de género en la UPME, así como en la articulación con entidades territoriales e instancias interinstitucionales, que contribuyan a una planificación minero energética más inclusiva y eficaz a nivel nacional.</t>
  </si>
  <si>
    <t>100-19</t>
  </si>
  <si>
    <t>100-19 Prestar servicios profesionales orientados al fortalecimiento de la dimensión de control interno a través de la ejecución del plan anual de auditorías con énfasis en la evaluación y seguimiento de recursos financieros de la upme.</t>
  </si>
  <si>
    <t>100-20</t>
  </si>
  <si>
    <t>100-20 Prestar servicios profesionales orientados al fortalecimiento de la política de control interno mediante la ejecución del plan anual de auditorías con énfasis en la gestión administrativa de la upme.</t>
  </si>
  <si>
    <t>100-21</t>
  </si>
  <si>
    <t>100-21 Prestar los servicios profesionales para la gestión jurídica en aspectos misionales y lo que de ello se  derive, contribuyendo al desempeño institucional con enfoque territorial.</t>
  </si>
  <si>
    <t>100-22</t>
  </si>
  <si>
    <t>100-22 Prestar los servicios profesionales en asuntos de índole jurídico, para el acompañamiento del proceso,  verificación y cumplimiento de requisitos legales y asuntos misionales, contribuyendo al desempeño institucional con enfoque territorial.</t>
  </si>
  <si>
    <t>100-23</t>
  </si>
  <si>
    <t>100-23 Prestar los servicios profesionales en la implementación y articulación de análisis técnico para la inclusión de variables sociales en los documentos de la entidad, apoyar los procesos de audiencias de proyectos y convocatorias realizadas por la UPME en el territorio.</t>
  </si>
  <si>
    <t>100-24</t>
  </si>
  <si>
    <t>100-24 Prestar servicios profesionales para identificar y analizar las variables ambientales y territoriales relevantes, con el fin de incorporarlas de manera efectiva en los documentos de planeación minero-energética, asegurando un enfoque integral y sostenible.</t>
  </si>
  <si>
    <t>100-25</t>
  </si>
  <si>
    <t>100-25 Prestar los servicios profesionales para apoyar las actividades técnicas y administrativas requeridas por el equipo Enfoque Territorial de la Dirección General en el marco de la articulación intra e intersectorial para la planeación minero energética.</t>
  </si>
  <si>
    <t>100-26</t>
  </si>
  <si>
    <t>100-26 Prestar servicios profesionales para apoyar en la identificación y análisis de variables ambientales para proyectos minero-energéticos, mediante la recopilación, organización y documentación de información socioambiental que contribuya a la planificación sostenible de la UPME y al fortalecimiento de la gestión ambiental en el sector.</t>
  </si>
  <si>
    <t>100-27</t>
  </si>
  <si>
    <t>100-27 Prestar servicios profesionales para coordinar las acciones del área de Gestión del Conocimiento en el proyecto Enfoque Territorial, facilitando el seguimiento al plan estratégico institucional y la implementación de metodologías y lineamientos necesarios para el desarrollo efectivo de las actividades del proyecto.</t>
  </si>
  <si>
    <t>100-28</t>
  </si>
  <si>
    <t>100-28 Prestar servicios profesionales para fortalecer la integración de variables ambientales y de cambio climático en los procesos y productos de la UPME, en aras de contribuir a la armonización de la conservación de la biodiversidad  con la planeación minero energética.</t>
  </si>
  <si>
    <t>100-29</t>
  </si>
  <si>
    <t>100-29 Prestar servicios profesionales para apoyar la elaboración e implementación de los planes internos de gestión de la Dirección General de la UPME, optimizando la coordinación entre sectores y asegurando la eficacia de las acciones internas, para una planificación integral en el ámbito minero-energético.</t>
  </si>
  <si>
    <t>100-30</t>
  </si>
  <si>
    <t>100-30 Prestar los servicios profesionales en conceptos técnicos de ingeniería eléctrica y jurídico regulatorios para la planificación minero energética nacional en la UPME, con enfoque interseccional en los aspectos ambiental, social y territorial relacionados con el sector minero-energético.</t>
  </si>
  <si>
    <t>100-31</t>
  </si>
  <si>
    <t>100-31 Prestar servicios profesionales para el monitoreo al desarrollo de proyectos de generación a partir de Fuentes No Convencionales de Energía Renovable reconociendo y articulando acciones interinstitucionales para prever y gestionar aspectos decisivos para la entrada de operación de los proyectos.</t>
  </si>
  <si>
    <t>100-32</t>
  </si>
  <si>
    <t>100-32 Prestar servicios profesionales para el seguimiento a la implementación de los proyectos de generación con conexión aprobada por la Unidad de Planeación Minero Energética, en aras de identificar y gestionar soluciones a desafios ambientales, sociales, territoriales, entre otras, a través de la articulación con los actores estratégicos a nivel local, regional y nacional.</t>
  </si>
  <si>
    <t>100-33</t>
  </si>
  <si>
    <t>100-33 Prestar servicios profesionales para articular la gestión interinstitucional con actores fundamentales en la planeación energética.</t>
  </si>
  <si>
    <t>100-34</t>
  </si>
  <si>
    <t>100-34 Prestar servicios profesionales para la realización de respuestas a peticiones, quejas, reclamos, informes y documentos concernientes al fenómeno climático “El Niño”, con el animo de posibilitar la articulación intra e intersectorial para la planeación del sector eléctrico.</t>
  </si>
  <si>
    <t>100-35</t>
  </si>
  <si>
    <t>100-35 Prestar servicios profesionales de diagramación de documentos, diseño y diagramación de datos, diseño de piezas para canales digitales de la UPME y necesidades generales de diseño en el área de comunicaciones.</t>
  </si>
  <si>
    <t>100-36</t>
  </si>
  <si>
    <t>100-36 Prestar servicios profesionales de diagramación de planes y productos, y diversos formatos de datos digitales de la UPME en el área de comunicaciones.</t>
  </si>
  <si>
    <t>100-37</t>
  </si>
  <si>
    <t>100-37 Prestar servicios profesionales para apoyar a la UPME en la identificación, evaluación y mitigación de impactos ambientales derivados de sus actividades rutinarias, garantizando el cumplimiento de la normativa ambiental, la gestión adecuada de residuos, y el control del uso racional de agua y energía, con el fin de optimizar las prácticas sostenibles dentro de la entidad.</t>
  </si>
  <si>
    <t>100-38</t>
  </si>
  <si>
    <t>100-38 Prestar servicios profesionales para coordinar el seguimiento de la planeación estratégica, los procesos contractuales y la ejecución presupuestal del proyecto de Enfoque Territorial de la Dirección General, garantizando el cumplimiento efectivo de sus metas y su integración en la planificación energética nacional.</t>
  </si>
  <si>
    <t>100-39</t>
  </si>
  <si>
    <t>100-39 Prestar servicios profesionales para identificar y analizar la incidencia de variables territoriales e interseccionales en los procesos de planificación, desarrollo y gestión de infraestructura energética, generando lineamientos y acciones para  la gestión interinstitucional, con el fin de fortalecer la transición energética justa y sostenible en el territorio nacional.</t>
  </si>
  <si>
    <t>100-40</t>
  </si>
  <si>
    <t>100-40 Prestar los servicios profesionales de asesoría jurídica en aspectos relacionados con la planeación del sector eléctrico, las actuaciones administrativas misionales y lo que de ello se derive, contribuyendo al desempeño institucional con enfoque territorial.</t>
  </si>
  <si>
    <t>100-41</t>
  </si>
  <si>
    <t>100-41 Prestar servicios profesionales para efectuar actividades sobre prospectiva de materias primas y bioenergéticos en el marco del Plan Indicativo de Bioenergía Pacífico con el enfoque territorial.</t>
  </si>
  <si>
    <t>100-42</t>
  </si>
  <si>
    <t>100-42 Prestar servicios profesionales para desarrollar e implementar una metodología de relacionamiento socioambiental y planeación minero energética con el territorio generando indicadores de medición de resultados e impacto a largo plazo, fortaleciendo la gobernanza multinivel.</t>
  </si>
  <si>
    <t>100-43</t>
  </si>
  <si>
    <t>100-43 Prestar servicios de apoyo a la gestión para la UPME en la creación de productos audiovisuales para los diferentes canales de la entidad y necesidades del Plan Estratégico de Comunicaciones.</t>
  </si>
  <si>
    <t>100-44</t>
  </si>
  <si>
    <t>Diseñar la estrategia de comunicación y participación con actores, territorio y sector, que mejoren el relacionamiento con dichos actores bajo el Enfoque Territorial</t>
  </si>
  <si>
    <t>100-44 Prestar servicios profesionales para efectuar actividades sobre prospectiva de materias primas y bioenergéticos en el marco del Plan Indicativo de Bioenergía Pacífico con el enfoque territorial.</t>
  </si>
  <si>
    <t>100-45</t>
  </si>
  <si>
    <t>100-45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t>
  </si>
  <si>
    <t>Contratación directa</t>
  </si>
  <si>
    <t>100-46</t>
  </si>
  <si>
    <t>100-46 Prestar los servicios profesionales para la integración de variables sociales y étnicas en los documentos de la UPME, consolidando lineamientos integrales en su planificación y promoviendo la articulación interinstitucional con entidades territoriales.</t>
  </si>
  <si>
    <t>100-47</t>
  </si>
  <si>
    <t>100-47 Prestar servicios profesionales como enlace en la Región Caribe en la implementación de la estrategia de comunicación de la UPME al Territorio, orientada a fortalecer la transparencia de los procesos de planeación minero-energética mediante el desarrollo de espacios y canales adicionales de divulgación.</t>
  </si>
  <si>
    <t>100-48</t>
  </si>
  <si>
    <t>100-48 Pago de viáticos y gastos de desplazamiento para la implementación y evaluación de la estrategia de comunicación y participación de la UPME.</t>
  </si>
  <si>
    <t>100-49</t>
  </si>
  <si>
    <t>100-49 Prestar servicios profesionales como enlace NARP de las regiones para la formulación y fundamentación técnica de variables étnicas en la UPME, así como para la coordinación con entidades territoriales e instancias interinstitucionales, con el fin de promover una planificación minero-energética más inclusiva y efectiva a nivel nacional.</t>
  </si>
  <si>
    <t>100-50</t>
  </si>
  <si>
    <t>100-50 Prestar servicios profesionales para formular e implementar una estrategia de gestión social en proyectos de energía renovable, asegurando la inclusión de las comunidades locales y la articulación con actores territoriales para el fortalecimiento de la infraestructura energética.</t>
  </si>
  <si>
    <t>100-51</t>
  </si>
  <si>
    <t>100-51 Prestar servicios profesionales como enlace en la Región del Pacífico en la implementación de la estrategia de comunicación de la UPME al Territorio, orientada a fortalecer la transparencia de los procesos de planeación minero-energética mediante el desarrollo de espacios y canales adicionales de divulgación.</t>
  </si>
  <si>
    <t>100-52</t>
  </si>
  <si>
    <t>100-52 Prestar servicios profesionales para asesorar a la dirección general en el relacionamiento con entidades públicas, entidades no gubernamentales y actores legislativos, en el marco del seguimiento de los planes y programas del sector minero energético.</t>
  </si>
  <si>
    <t>100-53</t>
  </si>
  <si>
    <t>100-53 Prestar servicios profesionales en la gestión de los planes, programas y proyectos para la implementación de la Estrategia Institucional de Cooperación Internacional de la UPME.</t>
  </si>
  <si>
    <t>100-54</t>
  </si>
  <si>
    <t>100-54 Prestar servicios profesionales en Córdoba para la implementación de la estrategia de comunicación de la UPME al Territorio, orientada a fortalecer la transparencia de los procesos de planeación minero-energética mediante el desarrollo de espacios y canales adicionales de divulgación.</t>
  </si>
  <si>
    <t>100-55</t>
  </si>
  <si>
    <t>100-55 Prestar servicios editoriales para la implementación de la estrategia de integración del enfoque territorial y la inteligencia artificial en la transición energética justa intensiva en conocimiento.</t>
  </si>
  <si>
    <t>100-56</t>
  </si>
  <si>
    <t>100-56 Prestar servicios profesionales para analizar la metodología de armonización de instrumentos de planeación minero-energética con enfoque diferencial y perspectiva interseccional e instrumentos relacionados avanzando en su integración e implementación para la conservación de la biodiversidad, mitigación y adaptación al cambio climático.</t>
  </si>
  <si>
    <t>100-57</t>
  </si>
  <si>
    <t>100-57 Prestar servicios profesionales para realizar la gestión interinstitucional con grupos de interés de la entidad para la identificación, caracterización e integración de variables socioambientales a los procesos y productos de la UPME en la Región Caribe con enfoque de género y étnico.</t>
  </si>
  <si>
    <t>100-58</t>
  </si>
  <si>
    <t>2 - Fortalecer el conocimiento de la población y el territorio en cuanto a la dinámica de la planeación minero energética</t>
  </si>
  <si>
    <t>100-58 Prestar servicios profesionales para la identificación e integración de habilitadores socioambientales para el fortalecimiento de la infraestructura generando estrategias interinstitucionales y jurídicas para la integración del enfoque territorial e interseccional.</t>
  </si>
  <si>
    <t>100-59</t>
  </si>
  <si>
    <t>100-59 Prestar servicios profesionales para apoyar el desarrollo de una herramienta computacional para la optimización de la red del sistema interconectado nacional (SIN) colombiano y acompañar la evaluación y revisión de acciones o estrategias relacionadas para fortalecer la infraestructura energética con enfoque territorial.</t>
  </si>
  <si>
    <t>Funcionamiento</t>
  </si>
  <si>
    <t>111-1</t>
  </si>
  <si>
    <t>A-02-02-02-008-007</t>
  </si>
  <si>
    <t>111-1 Prestar el servicio de mantenimiento preventivo y correctivo que garantice el buen funcionamiento de las UPS de propiedad de la UPME.</t>
  </si>
  <si>
    <t>Yezmy Carolina Vargas</t>
  </si>
  <si>
    <t>111-2</t>
  </si>
  <si>
    <t>111-2 Prestar el servicio de mantenimiento preventivo del sistema de monitoreo ambiental instalado en el centro de cómputo de la UPME.</t>
  </si>
  <si>
    <t>111-3</t>
  </si>
  <si>
    <t>111-3 Prestar el servicio de mantenimiento preventivo, correctivo y de emergencia a los equipos de aire acondicionado que se encuentran ubicados en la sede administrativa de la UPME.</t>
  </si>
  <si>
    <t>111-4</t>
  </si>
  <si>
    <t>111-4 Prestar el servicio de mantenimiento preventivo y correctivo en el sistema de protección de red contraincendios de la UPME.</t>
  </si>
  <si>
    <t>111-5</t>
  </si>
  <si>
    <t>111-5 Prestar el servicio de mantenimiento menor para los vehículos oficiales de propiedad de la UPME.</t>
  </si>
  <si>
    <t>111-6</t>
  </si>
  <si>
    <t>111-6 Prestar el servicio de mantenimiento preventivo y correctivo para los dos (2) vehículos oficiales de la upme.</t>
  </si>
  <si>
    <t>111-7</t>
  </si>
  <si>
    <t>111-7 Prestar el servicio de mantenimiento y recarga de extintores de la unidad.</t>
  </si>
  <si>
    <t>111-8</t>
  </si>
  <si>
    <t>44103125;81101707</t>
  </si>
  <si>
    <t>111-8 Prestar el servicio de mantenimiento preventivo y correctivo con repuestos para las impresoras, escáneres y fotocopiadoras de propiedad de la unidad.</t>
  </si>
  <si>
    <t>111-9</t>
  </si>
  <si>
    <t>111-9 Prestar el servicio de mantenimiento preventivo del sistema de cámaras de video -CCTV instalados en la sede administrativa de la UPME.</t>
  </si>
  <si>
    <t>111-10</t>
  </si>
  <si>
    <t>111-10 Pestar el servicio de mantenimiento y arreglos locativos requeridos en la sede administrativa de la UPME.</t>
  </si>
  <si>
    <t>111-11</t>
  </si>
  <si>
    <t>A-02-02-01-003-002</t>
  </si>
  <si>
    <t>111-11 Adquirir elementos de impresora y/o fotocopiadora (Toners).</t>
  </si>
  <si>
    <t>111-12</t>
  </si>
  <si>
    <t>A-02-02-02-009-007</t>
  </si>
  <si>
    <t>111-12 Prestar el servicio de arrendamiento para bodegaje y administración integral del archivo central de la UPME.</t>
  </si>
  <si>
    <t>111-13</t>
  </si>
  <si>
    <t>78102203;78102206</t>
  </si>
  <si>
    <t>A-02-02-02-006-008</t>
  </si>
  <si>
    <t>111-13 Prestar los servicios de mensajería certificada a nivel urbano, nacional e internacional, mensajeria electronica y de mensajería motorizada especializada a nivel urbano en la ciudad de Bogotá D.C.</t>
  </si>
  <si>
    <t>Aprobada</t>
  </si>
  <si>
    <t>111-14</t>
  </si>
  <si>
    <t>A-02-02-02-008-009</t>
  </si>
  <si>
    <t>111-14 Prestar el servicio de publicación en el diario oficial de los actos administrativos de carácter general emitidos por la UPME.</t>
  </si>
  <si>
    <t>111-15</t>
  </si>
  <si>
    <t>A-02-02-02-006-003</t>
  </si>
  <si>
    <t>111-15 Prestar el servicio de apoyo logístico para atender las reuniones del consejo directivo de la UPME o las que la dirección general determine para apoyar actividades del sector en la vigencia 2025.</t>
  </si>
  <si>
    <t>111-16</t>
  </si>
  <si>
    <t>84131607;84131500</t>
  </si>
  <si>
    <t>A-02-02-02-007-001</t>
  </si>
  <si>
    <t>111-16 Adquirir servicio de seguros obligatorio de accidente de tránsito SOAT.</t>
  </si>
  <si>
    <t>111-17</t>
  </si>
  <si>
    <t>84131501;84131607;84131514;84131500;84131603</t>
  </si>
  <si>
    <t>111-17 Adquirir las pólizas de seguros que amparen los bienes muebles, inmuebles e intereses patrimoniales asegurables de su propiedad y de aquellos por los que sea o llegare a ser legalmente responsable, ubicados a nivel nacional.</t>
  </si>
  <si>
    <t>111-18</t>
  </si>
  <si>
    <t>111-18 Adquirir póliza todo riesgo para los vehículos de la UPME.</t>
  </si>
  <si>
    <t>111-19</t>
  </si>
  <si>
    <t>A-02-02-01-003-003</t>
  </si>
  <si>
    <t>111-19 Suministrar la gasolina para los vehiculos oficiales de propiedad de la upme.</t>
  </si>
  <si>
    <t>111-20</t>
  </si>
  <si>
    <t>A-02-02-01-002-008</t>
  </si>
  <si>
    <t>111-20 Suministrar tarjetas electrónicas canjeables por calzado y vestido de labor para la dotación de los servidores de la UPME para la vigencia 2025.</t>
  </si>
  <si>
    <t>111-21</t>
  </si>
  <si>
    <t>A-02-01-01-004-005</t>
  </si>
  <si>
    <t>111-21 Adquisición de Activos Fijos</t>
  </si>
  <si>
    <t>111-22</t>
  </si>
  <si>
    <t>A-02-02-02-008-004</t>
  </si>
  <si>
    <t>111-22 Prestar el servicios de internet dedicado para las oficinas de la unidad.</t>
  </si>
  <si>
    <t>111-23</t>
  </si>
  <si>
    <t>111-23 Adquirir elementos de papeleria y oficina.</t>
  </si>
  <si>
    <t>111-24</t>
  </si>
  <si>
    <t>A-02-02-02-009-003</t>
  </si>
  <si>
    <t>111-24 Prestar los servicios para realizar los exámenes médicos periódicos ocupacionales en la vigencia 2025 para los servidores públicos de la Unidad de Planeación Minero Energética - UPME.</t>
  </si>
  <si>
    <t>111-25</t>
  </si>
  <si>
    <t>111-25 Prestar los servicios para realizar exámenes médicos de vinculación (Ingreso) y desvinculación (Retiro) de los funcionarios de la Unidad de Planeación Minero Energética.</t>
  </si>
  <si>
    <t>111-26</t>
  </si>
  <si>
    <t>A-02-02-02-009-006</t>
  </si>
  <si>
    <t>111-26 Prestar los servicios para la ejecución y promoción de las iniciativas, actividades y estrategias del Plan de Bienestar social, estímulos e Incentivos para la vigencia 2025, dirigido a los servidores de la entidad y sus familias.</t>
  </si>
  <si>
    <t>111-27</t>
  </si>
  <si>
    <t>A-02-02-01-003-005</t>
  </si>
  <si>
    <t>111-27 Adquirir los elementos e insumos para dotar los botiquines de las brigadas de emergencia y compra de elementos de bioseguridad para los servidores públicos de la UPME.</t>
  </si>
  <si>
    <t>111-28</t>
  </si>
  <si>
    <t>A-02-02-02-008-003</t>
  </si>
  <si>
    <t>111-28 Realizar la interventoría a la segunda fase de las adecuaciones a la infraestructura de la sede administrativa de la UPME.</t>
  </si>
  <si>
    <t>111-29</t>
  </si>
  <si>
    <t>111-29 Prestar los servicios profesionales y asesoría especializada para el desarrollo de actividades relacionadas con la gestión tributaria de la entidad a cargo del Grupo Interno de Trabajo de Gestión Financiera de la Secretaría General, todo de conformidad con lo señalado en los estudios previos y la propuesta, los cuales forman parte integral del contrato.</t>
  </si>
  <si>
    <t>Hollman Corredor</t>
  </si>
  <si>
    <t>Coordinador GIT Gestión Financiera</t>
  </si>
  <si>
    <t>hollman.corredor@upme.gov.co</t>
  </si>
  <si>
    <t>111-30</t>
  </si>
  <si>
    <t>111-30 Prestar servicios profesionales para adelantar los asuntos jurídicos derivados de la gestión del talento humano de la Unidad de Planeación Minero Energética.</t>
  </si>
  <si>
    <t>111-31</t>
  </si>
  <si>
    <t>111-31 Prestar los servicios profesionales de Servicio de Área Protegida (SAP) para todas las personas que se encuentren en las instalaciones de la Unidad de Planeación Minero Energética en el caso de presentarse una emergencia y/o urgencia como parte del Plan de Emergencia de la Entidad.</t>
  </si>
  <si>
    <t>111-32</t>
  </si>
  <si>
    <t>111-32 Prestar los servicios profesionales para apoyar y gestionar las actividades relacionadas con el proceso de atención al ciudadano y la política de participación ciudadana de la UPME.</t>
  </si>
  <si>
    <t>111-33</t>
  </si>
  <si>
    <t>111-33 Prestar los servicios profesionales para apoyar las actividades relacionadas con la gestión administrativa de la Secretaría General de la UPME.</t>
  </si>
  <si>
    <t>111-34</t>
  </si>
  <si>
    <t>A-02-02-02-005-004</t>
  </si>
  <si>
    <t>111-34 Realizar la segunda fase de las adecuaciones a la infraestructura de la sede administrativa de la UPME.</t>
  </si>
  <si>
    <t>111-35</t>
  </si>
  <si>
    <t>111-35 Alquilar espacios de oficina (coworking) en virtud del proyecto de modernización organizacional para la unidad de planeación minero energética.</t>
  </si>
  <si>
    <t>111-36</t>
  </si>
  <si>
    <t>111-36 Prestar los servicios profesionales en las acciones relacionadas con la capacidad administrativa de los bienes y servicios requeridos por la UPME.</t>
  </si>
  <si>
    <t>111-37</t>
  </si>
  <si>
    <t>A-02-02-02-009-002</t>
  </si>
  <si>
    <t>111-37 Contratar los servicios profesionales para adelantar la ejecución de actividades formativas  de carácter transversal y estratégico, previstas en el Plan Institucional de Capacitación (PIC) de la vigencia 2025,  dirigido a las servidoras/es públicos de la Unidad de Planeación Minero Energética</t>
  </si>
  <si>
    <t>111-38</t>
  </si>
  <si>
    <t>111-38 Contratar los servicios profesionales para capacitación y formación sindical.</t>
  </si>
  <si>
    <t>111-39</t>
  </si>
  <si>
    <t>111-39 Contratar los servicios profesionales para el desarrollo de actividades formativas de carácter misional, previstas en el Plan Institucional de Capacitación (PIC) de la vigencia 2025,  dirigido a las servidoras/es públicos de la Unidad de Planeación Minero Energética</t>
  </si>
  <si>
    <t>161-1</t>
  </si>
  <si>
    <t>A-05-01-02-008-003 SERVICIOS PROFESIONALES, CIENTÍFICOS Y TÉCNICOS</t>
  </si>
  <si>
    <t>161-1 Prestar los servicios profesionales para realizar el seguimiento y control de las actividades administrativas, financieras y contractuales y demás que se requieran para el cumplimiento de las metas y objetivos de la Subdirección de Demanda.</t>
  </si>
  <si>
    <t>161-2</t>
  </si>
  <si>
    <t>161-2 Prestar los servicios profesionales para realizar el seguimiento y control de los procesos contractuales, la ejecución presupuestal y demás actividades que se requieran para el cumplimiento de las metas y objetivos de la Subdirección de Demanda, asociados a las iniciativas y proyectos de FNCE, GEE e Hidrogeno.</t>
  </si>
  <si>
    <t>161-3</t>
  </si>
  <si>
    <t>161-3 Prestar servicios profesionales para el análisis de información y documentos de los procesos asociados al análisis de proyectos de Fuentes No Convencionales de Energía y Gestión Eficiente de la Energía, y los asociados a la planeación energética de largo plazo.</t>
  </si>
  <si>
    <t>161-4</t>
  </si>
  <si>
    <t>161-4 Prestar los servicios profesionales para realizar el seguimiento y control de los tramites de pagos y certificados de cumplimiento asociados a la ejecución presupuestal y demás actividades que se requieran para el cumplimiento de las metas y objetivos de la Subdirección de Demanda, asociados a las iniciativas y proyectos de FNCE, GEE e Hidrogeno.</t>
  </si>
  <si>
    <t>161-5</t>
  </si>
  <si>
    <t>161-5 Prestar servicios profesionales para la evaluación y análisis de la información de los proyectos de Fuentes No Convencionales de Energía y Gestión Eficiente de la Energía.</t>
  </si>
  <si>
    <t>161-6</t>
  </si>
  <si>
    <t>161-6 Prestar servicios profesionales para la evaluación y análisis de la información de los proyectos de Fuentes No Convencionales de Energía y Gestión Eficiente de la Energía.</t>
  </si>
  <si>
    <t>161-7</t>
  </si>
  <si>
    <t>161-7 Prestar servicios profesionales para la evaluación y análisis de la información de los proyectos de Fuentes No Convencionales de Energía y Gestión Eficiente de la Energía.</t>
  </si>
  <si>
    <t>161-8</t>
  </si>
  <si>
    <t>161-8 Prestar servicios profesionales para la evaluación y análisis de la información de los proyectos de Fuentes No Convencionales de Energía y Gestión Eficiente de la Energía.</t>
  </si>
  <si>
    <t>161-9</t>
  </si>
  <si>
    <t>161-9 Prestar servicios profesionales para la evaluación y análisis de la información de los proyectos de Fuentes No Convencionales de Energía y Gestión Eficiente de la Energía.</t>
  </si>
  <si>
    <t>161-10</t>
  </si>
  <si>
    <t>161-10 Prestar servicios profesionales para la evaluación y análisis de la información de los proyectos de Fuentes No Convencionales de Energía y Gestión Eficiente de la Energía.</t>
  </si>
  <si>
    <t>161-11</t>
  </si>
  <si>
    <t>161-11 Prestar servicios profesionales para la evaluación y análisis de la información de los proyectos de Fuentes No Convencionales de Energía y Gestión Eficiente de la Energía.</t>
  </si>
  <si>
    <t>161-12</t>
  </si>
  <si>
    <t>161-12 Prestar servicios profesionales para la evaluación, análisis y actualización de la información de los proyectos de Fuentes No Convencionales de Energía, Gestión Eficiente de la Energía e Hidrógeno presentados a la UPME.</t>
  </si>
  <si>
    <t>161-13</t>
  </si>
  <si>
    <t>161-13 Prestar servicios profesionales para la evaluación, análisis y actualización de la información de los proyectos de Fuentes No Convencionales de Energía, Gestión Eficiente de la Energía e Hidrógeno presentados a la UPME.</t>
  </si>
  <si>
    <t>161-14</t>
  </si>
  <si>
    <t>161-14 Prestar servicios profesionales para la evaluación, análisis y actualización de la información de los proyectos de Fuentes No Convencionales de Energía, Gestión Eficiente de la Energía e Hidrógeno presentados a la UPME.</t>
  </si>
  <si>
    <t>161-15</t>
  </si>
  <si>
    <t>161-15 Prestar servicios profesionales para la evaluación, análisis y actualización de la información de los proyectos de Fuentes No Convencionales de Energía, Gestión Eficiente de la Energía e Hidrógeno presentados a la UPME.</t>
  </si>
  <si>
    <t>161-16</t>
  </si>
  <si>
    <t>161-16 Prestar servicios profesionales para la evaluación, análisis y actualización de la información de los proyectos de Fuentes No Convencionales de Energía, Gestión Eficiente de la Energía e Hidrógeno presentados a la UPME.</t>
  </si>
  <si>
    <t>161-17</t>
  </si>
  <si>
    <t>161-17 Prestar servicios profesionales para la evaluación, análisis, creación y actualización de estadisticas e indicadores de los proyectos de Fuentes No Convencionales de Energía, Gestión Eficiente de la Energía e Hidrógeno presentados a la UPME.</t>
  </si>
  <si>
    <t>161-18</t>
  </si>
  <si>
    <t>161-18 Prestar servicios profesionales para la evaluación, análisis, creación y actualización de estadisticas e indicadores de los proyectos de Fuentes No Convencionales de Energía, Gestión Eficiente de la Energía e Hidrógeno presentados a la UPME.</t>
  </si>
  <si>
    <t>161-19</t>
  </si>
  <si>
    <t>161-19 Prestar servicios profesionales para la evaluación, análisis, creación y actualización de estadisticas e indicadores de los proyectos de Fuentes No Convencionales de Energía, Gestión Eficiente de la Energía e Hidrógeno presentados a la UPME.</t>
  </si>
  <si>
    <t>161-20</t>
  </si>
  <si>
    <t>161-20 Prestar servicios profesionales para la evaluación, análisis, construcción y consolidación de procedimiento de evaluación de los proyectos de Fuentes No Convencionales de Energía, Gestión Eficiente de la Energía e Hidrógeno presentados a la UPME.</t>
  </si>
  <si>
    <t>161-21</t>
  </si>
  <si>
    <t>161-21 Prestar servicios profesionales para la evaluación, análisis, construcción y consolidación de procedimiento de evaluación de los proyectos de Fuentes No Convencionales de Energía, Gestión Eficiente de la Energía e Hidrógeno presentados a la UPME.</t>
  </si>
  <si>
    <t>161-22</t>
  </si>
  <si>
    <t>161-22 Prestar servicios profesionales para la evaluación y análisis, así como la conceptualización de solicitudes de ampliación de listados de los proyectos de Fuentes No Convencionales de Energía, Gestión Eficiente de la Energía e Hidrógeno presentados a la UPME.</t>
  </si>
  <si>
    <t>161-23</t>
  </si>
  <si>
    <t>161-23 Prestar servicios profesionales para la evaluación y análisis, así como la conceptualización de solicitudes de ampliación de listados de los proyectos de Fuentes No Convencionales de Energía, Gestión Eficiente de la Energía e Hidrógeno presentados a la UPME.</t>
  </si>
  <si>
    <t>161-24</t>
  </si>
  <si>
    <t>161-24 Prestar servicios profesionales para la evaluación y análisis, así como la conceptualización de solicitudes de ampliación de listados de los proyectos de Fuentes No Convencionales de Energía, Gestión Eficiente de la Energía e Hidrógeno presentados a la UPME.</t>
  </si>
  <si>
    <t>161-25</t>
  </si>
  <si>
    <t>161-25 Prestar servicios profesionales para la evaluación y análisis, así como la conceptualización de solicitudes de ampliación de listados de los proyectos de Fuentes No Convencionales de Energía, Gestión Eficiente de la Energía e Hidrógeno presentados a la UPME.</t>
  </si>
  <si>
    <t>161-26</t>
  </si>
  <si>
    <t>161-26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</si>
  <si>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161-27</t>
  </si>
  <si>
    <t>161-27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</si>
  <si>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161-28</t>
  </si>
  <si>
    <t>161-28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</si>
  <si>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161-29</t>
  </si>
  <si>
    <t>161-29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</si>
  <si>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161-30</t>
  </si>
  <si>
    <t>161-30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</si>
  <si>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161-31</t>
  </si>
  <si>
    <t>161-31 Prestar servicios profesionales para el apoyo a la Subdirección de demanda en la construcción de documentos de planeación relacionados con la integración del hidrógeno y la bioenergía, así como en la evaluación y análisis de la información de los proyectos asociados a los incentivos tributarios de la UPME.</t>
  </si>
  <si>
    <t>161-32</t>
  </si>
  <si>
    <t>161-32 Prestar servicios profesionales para la divulgación y socialización de los procesos asociados a los proyectos De Fuentes no convencionales de energía, gestión eficiente de la energía y los asociados a la planeación energética a largo plazo.</t>
  </si>
  <si>
    <t>161-33</t>
  </si>
  <si>
    <t>161-33 Prestar servicios profesionales para la construcción de modelos matemáticos y de analítica de datos, la elaboración y divulgación de documentos de planeación, en el marco de la Transición Energética Justa, TEJ.</t>
  </si>
  <si>
    <t>161-34</t>
  </si>
  <si>
    <t>161-34 Prestar servicios profesionales para realizar la gestión y análisis de información, construcción de bases de datos, formulación y seguimiento a las estadísticas e indicadores de impacto de los incentivos tributarios, con enfoque territorial.</t>
  </si>
  <si>
    <t>161-35</t>
  </si>
  <si>
    <t>26131700;39121004</t>
  </si>
  <si>
    <t>161-35 Estructurar cursos de capacitación a gestores energéticos y uso racional y eficiente de la energía, y desarrollar el material pedagógico interactivo para su implementación en las plataformas que disponga la UPME.</t>
  </si>
  <si>
    <t>161-36</t>
  </si>
  <si>
    <t>A-05-01-02-008-002 SERVICIOS JURIDICOS Y CONTABLES</t>
  </si>
  <si>
    <t>161-36 Prestar servicios profesionales para la gestión jurídica relacionada con la actualizacion normativa que rige el proceso de incentivos tributarios, la respuesta oportuna a PQRS y a los recursos administrativos contra las decisiones en la evaluación de los proyectos de Fuentes No Convencionales de Energía, Gestión Eficiente de la Energía e Hidrógeno.</t>
  </si>
  <si>
    <t>161-37</t>
  </si>
  <si>
    <t>161-37 Prestar servicios profesionales para la gestión jurídica relacionada con la respuesta oportuna a PQRS y a los recursos administrativos contra las decisiones en la evaluación de los proyectos de Fuentes No Convencionales de Energía, Gestión Eficiente de la Energía e Hidrógeno.</t>
  </si>
  <si>
    <t>161-38</t>
  </si>
  <si>
    <t>161-38 Prestar los servicios profesionales para asesorar a la Subdirección de Demanda en el Marco Legal y Regulatorio de los planes priorizados, y los aspectos jurídicos de los procesos y actualización administrativas de los proyectos Fuentes No Convencionales de Energía, Gestión Eficiente de la Energía e Hidrógeno; en el marco de la transición energética justa.</t>
  </si>
  <si>
    <t>161-39</t>
  </si>
  <si>
    <t>161-39 Prestar servicios profesionales para asesorar a la Subdirección de Demanda en la gestión jurídica relacionada con la reglamentación normativa de beneficios tributarios y las respuestas a recursos administrativos de decisiones sobre evaluaciones; de proyectos de Fuentes No Convencionales de Energía, Gestión Eficiente de la Energía e Hidrógeno.</t>
  </si>
  <si>
    <t>161-40</t>
  </si>
  <si>
    <t>161-40 Prestar los servicios profesionales para apoyar en los procesos de gestión documental y el apoyo en el marco legal y regulatorio relacionados con las de las metas y objetivos de la Subdirección de Demanda, asociados a las iniciativas y proyectos de FNCE y GEE.</t>
  </si>
  <si>
    <t>161-41</t>
  </si>
  <si>
    <t>161-41 Prestar servicios profesionales en el diseño y automatización de procesos sobre la plataforma adoptada en la UPME, en especial aquellos relacionados con el proceso asociado al tramite de incentivos tributarios.</t>
  </si>
  <si>
    <t>161-42</t>
  </si>
  <si>
    <t>161-42 Prestar los servicios profesionales para la formulación, actualización y seguimiento a la ejecución presupuestal, procesos contractuales, planes institucionales y proyectos de inversión de la Unidad de Planeación Minero Energética asignados, así como los relacionados con proyectos de Fuentes No Convencionales de Energía, Gestión Eficiente de la Energía e Hidrógeno.</t>
  </si>
  <si>
    <t>161-43</t>
  </si>
  <si>
    <t>161-43 Prestar servicios profesionales para apoyar la implementación de la estrategia de cooperación internacional y las acciones institucionales, para el fortalecimiento de la Unidad.</t>
  </si>
  <si>
    <t>161-44</t>
  </si>
  <si>
    <t>161-44 Prestar servicios profesionales para la gestión jurídica relacionada con la respuesta oportuna a PQRS y la emisión de los actos administrativos misionales de la UPME, en particular, lo relacionado con las FNCE y GEE.</t>
  </si>
  <si>
    <t>161-45</t>
  </si>
  <si>
    <t>161-45 Prestar servicios profesionales para la gestión jurídica en los asuntos de competencia de la UPME, en especial, lo relacionado con las FNCE y GEE.</t>
  </si>
  <si>
    <t>161-46</t>
  </si>
  <si>
    <t>161-46 Prestar servicios profesionales en asuntos jurídicos y judiciales relacionados con la FNCE y GEE y demás objetivos y productos de la misionalidad de la UPME.</t>
  </si>
  <si>
    <t>161-47</t>
  </si>
  <si>
    <t>161-47 Prestar servicios profesionales orientados al fortalecimiento de la dimensión de control interno a través de la ejecución del Plan Anual de Auditorías con énfasis en la evaluación y seguimiento de recursos financieros de la UPME.</t>
  </si>
  <si>
    <t>161-48</t>
  </si>
  <si>
    <t>161-48 Prestar servicios profesionales orientados al fortalecimiento de la política de control interno mediante la ejecución del Plan Anual de Auditorías con énfasis en la gestión administrativa de la UPME.</t>
  </si>
  <si>
    <t>161-49</t>
  </si>
  <si>
    <t>161-49 Prestar los servicios profesionales para el acompañamiento y seguimiento jurídico a las etapas pre contractual, contractual y pos contractual, así como, reporte de información en las diferentes plataformas y aplicaciones asociadas al proceso contractual, y la generación de informes de temas relacionados con Gestión Contractual en especial, lo relacionado con la Subdirección de Demanda.</t>
  </si>
  <si>
    <t>Edith Carolina Chaves</t>
  </si>
  <si>
    <t>edith.chaves@upme.gov.co</t>
  </si>
  <si>
    <t>161-50</t>
  </si>
  <si>
    <t>161-50 Prestar los servicios profesionales para el desarrollo de actividades relacionadas con la gestión y el seguimiento presupuestal en el marco del direccionamiento estratégico de la Entidad.</t>
  </si>
  <si>
    <t>161-51</t>
  </si>
  <si>
    <t>84111701;84101501</t>
  </si>
  <si>
    <t>A-05-01-02-007-001 SERVICIOS FINANCIEROS Y CONEXOS</t>
  </si>
  <si>
    <t>161-51 Constituir una Fiducia Mercantil, a través del cual se recibirán y administrarán los recursos provenientes de los terceros que utilicen o soliciten servicios técnicos o de planeación y asesoría a la Unidad de Planeación Minero Energética - UPME.</t>
  </si>
  <si>
    <t>161-52</t>
  </si>
  <si>
    <t>161-52 Prestar el servicio de apoyo en todo lo relacionado con los asuntos de correspondencia de los trámites relacionados con los certificados de proyectos de Fuentes no Convencionales de Energía y Gestión Eficiente de la Energía y demás asuntos de la Entidad.</t>
  </si>
  <si>
    <t>Coordinadora GIT Gestión Administrativa y Servicio al Ciudadano</t>
  </si>
  <si>
    <t>161-53</t>
  </si>
  <si>
    <t>161-53 Prestar los servicios profesionales para la gestión en la ejecución de los ingresos y gastos de comercialización y producción, apoyo en el seguimiento técnico, administrativo y financiero al cumplimiento del objeto del contrato de la fiducia mercantil y apoyo en las actividades relacionadas de la gestión de tesorería.</t>
  </si>
  <si>
    <t>161-54</t>
  </si>
  <si>
    <t>A-05-01-02-007-002 SERVICIOS INMOBILIARIOS</t>
  </si>
  <si>
    <t>161-54 Alquilar espacios de oficina (coworking) en virtud del proyecto de modernización organizacional para la Unidad de Planeación Minero Energética.</t>
  </si>
  <si>
    <t>161-55</t>
  </si>
  <si>
    <t>161-55 Prestar los servicios profesionales y asesoría para fortalecer la apropiación del proceso contable de la entidad, así como el control de la información de los activos de la entidad.</t>
  </si>
  <si>
    <t>161-56</t>
  </si>
  <si>
    <t>161-56 Prestar los servicios profesionales para el apoyo administrativo relacionados con el contrato de la fiducia mercantil, gestión de tesorería a cargo de GIT de Gestión Financiera.</t>
  </si>
  <si>
    <t>161-57</t>
  </si>
  <si>
    <t>A-05-01-02-006-008 SERVICIOS POSTALES Y DE MENSAJERIA</t>
  </si>
  <si>
    <t>161-57 Prestar los servicios de mensajería certificada a nivel urbano, nacional e internacional, mensajeria electronica y de mensajería motorizada especializada a nivel urbano en la ciudad de Bogotá D.C.</t>
  </si>
  <si>
    <t>161-58</t>
  </si>
  <si>
    <t>161-58 Prestar los servicios profesionales para realizar el seguimiento y control de los tramites de pagos y certificados de cumplimiento asociados a la ejecución presupuestal y demás actividades que se requieran para el cumplimiento de las metas y objetivos de la Subdirección de Demanda, asociados a las iniciativas y proyectos de FNCE, GEE e Hidrogeno.</t>
  </si>
  <si>
    <t>161-59</t>
  </si>
  <si>
    <t>161-59 Prestar servicios profesionales para la gestión jurídica en las actuaciones administrativas misionales, y lo que de ello se derive, contribuyendo al desempeño institucional de la Entidad, en particular, lo relacionado con las FNCE y GEE.</t>
  </si>
  <si>
    <t>161-60</t>
  </si>
  <si>
    <t>Impuesto</t>
  </si>
  <si>
    <t>161-60 4X1000</t>
  </si>
  <si>
    <t>161-61</t>
  </si>
  <si>
    <t>161-61 Prestar servicios profesionales para la evaluación, análisis, actualización y el cumplimiento de la regulación vigente de la información de los proyectos asociados a los Incentivos Tributarios de la UPME.</t>
  </si>
  <si>
    <t>Enfoque Territorial</t>
  </si>
  <si>
    <t>SUM of Valor estimado en la vigencia actual</t>
  </si>
  <si>
    <t>SUM of Total Compromiso ejecutado</t>
  </si>
  <si>
    <t>SUM of Total Obligación ejecutada</t>
  </si>
  <si>
    <t>Tic</t>
  </si>
  <si>
    <t>SUM of Valor del CDP</t>
  </si>
  <si>
    <t>SUM of Valor del RP</t>
  </si>
  <si>
    <t>Etiquetas de fila</t>
  </si>
  <si>
    <t>Recuento de OBJETO CONTRACTUAL</t>
  </si>
  <si>
    <t>Suma de Valor estimado en la vigencia actual</t>
  </si>
  <si>
    <t>Total general</t>
  </si>
  <si>
    <t>SUM de Compromisos Enero_Modificado</t>
  </si>
  <si>
    <t>SUM de Compromisos Febrero_Modificado</t>
  </si>
  <si>
    <t>SUM de Compromisos Marzo_Modificado</t>
  </si>
  <si>
    <t>SUM de Compromisos Abril_Modificado</t>
  </si>
  <si>
    <t>SUM de Compromisos Mayo_Modificado</t>
  </si>
  <si>
    <t>SUM de Compromisos Junio_Modificado</t>
  </si>
  <si>
    <t>SUM de Compromisos Julio_Modificado</t>
  </si>
  <si>
    <t>SUM de Compromisos Agosto_Modificado</t>
  </si>
  <si>
    <t>SUM de Compromisos Septiembre_Modificado</t>
  </si>
  <si>
    <t>SUM de Compromisos Octubre_Modificado</t>
  </si>
  <si>
    <t>SUM de Compromisos Noviembre_Modificado</t>
  </si>
  <si>
    <t>SUM de Compromisos Diciembre_Modificado</t>
  </si>
  <si>
    <t>PAA 2025 Inversión</t>
  </si>
  <si>
    <t>PAC 2025</t>
  </si>
  <si>
    <t>Diferencia</t>
  </si>
  <si>
    <t>SUM of Obligaciones Enero_Modificado</t>
  </si>
  <si>
    <t>SUM of Obligaciones Febrero_Modificado</t>
  </si>
  <si>
    <t>SUM of Obligaciones Marzo_Modificado</t>
  </si>
  <si>
    <t>SUM of Obligaciones Abril_Modificado</t>
  </si>
  <si>
    <t>SUM of Obligaciones Mayo_Modificado</t>
  </si>
  <si>
    <t>SUM of Obligaciones Junio_Modificado</t>
  </si>
  <si>
    <t>SUM of Obligaciones Julio_Modificado</t>
  </si>
  <si>
    <t>SUM of Obligaciones Agosto_Modificado</t>
  </si>
  <si>
    <t>SUM of Obligaciones Septiembre_Modificado</t>
  </si>
  <si>
    <t>SUM of Obligaciones Octubre_Modificado</t>
  </si>
  <si>
    <t>SUM of Obligaciones Noviembre_Modificado</t>
  </si>
  <si>
    <t>SUM of Obligaciones Diciembre_Modificado</t>
  </si>
  <si>
    <t/>
  </si>
  <si>
    <t>FORMATO
PLAN ANUAL DE ADQUISICIONES CONSOLIDADO 2025</t>
  </si>
  <si>
    <r>
      <t xml:space="preserve">Código: </t>
    </r>
    <r>
      <rPr>
        <sz val="12"/>
        <rFont val="Verdana"/>
        <family val="2"/>
      </rPr>
      <t xml:space="preserve">F-DE-008     </t>
    </r>
  </si>
  <si>
    <r>
      <t xml:space="preserve">Fecha: </t>
    </r>
    <r>
      <rPr>
        <sz val="12"/>
        <rFont val="Verdana"/>
        <family val="2"/>
      </rPr>
      <t>21/10/2024</t>
    </r>
  </si>
  <si>
    <r>
      <t xml:space="preserve">Versión: </t>
    </r>
    <r>
      <rPr>
        <sz val="12"/>
        <rFont val="Verdana"/>
        <family val="2"/>
      </rPr>
      <t>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</si>
</sst>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5" formatCode="#,##0.0"/>
    <numFmt numFmtId="166" formatCode="d/m/yyyy"/>
    <numFmt numFmtId="168" formatCode="&quot;$&quot;\ #,##0"/>
    <numFmt numFmtId="170" formatCode="d\.m"/>
    <numFmt numFmtId="171" formatCode="[$ $]#,##0"/>
  </numFmts>
  <fonts count="16" x14ac:knownFonts="1">
    <font>
      <sz val="11"/>
      <color theme="1"/>
      <name val="Aptos Narrow"/>
      <scheme val="minor"/>
    </font>
    <font>
      <sz val="11"/>
      <color theme="1"/>
      <name val="Aptos Narrow"/>
      <family val="2"/>
    </font>
    <font>
      <sz val="11"/>
      <color theme="1"/>
      <name val="Arial"/>
      <family val="2"/>
    </font>
    <font>
      <sz val="11"/>
      <color rgb="FF000000"/>
      <name val="Arial"/>
      <family val="2"/>
    </font>
    <font>
      <sz val="11"/>
      <name val="Aptos Narrow"/>
      <family val="2"/>
    </font>
    <font>
      <b/>
      <sz val="11"/>
      <color rgb="FFFFFFFF"/>
      <name val="Aptos Narrow"/>
      <family val="2"/>
    </font>
    <font>
      <sz val="11"/>
      <color rgb="FFFF0000"/>
      <name val="Aptos Narrow"/>
      <family val="2"/>
    </font>
    <font>
      <sz val="11"/>
      <name val="Calibri"/>
      <family val="2"/>
    </font>
    <font>
      <b/>
      <sz val="11"/>
      <name val="Arial"/>
      <family val="2"/>
    </font>
    <font>
      <b/>
      <sz val="36"/>
      <name val="Arial"/>
      <family val="2"/>
    </font>
    <font>
      <b/>
      <sz val="12"/>
      <name val="Verdana"/>
      <family val="2"/>
    </font>
    <font>
      <sz val="12"/>
      <name val="Verdana"/>
      <family val="2"/>
    </font>
    <font>
      <sz val="11"/>
      <name val="Aptos Narrow"/>
      <family val="2"/>
      <scheme val="minor"/>
    </font>
    <font>
      <b/>
      <sz val="11"/>
      <name val="Aptos Narrow"/>
      <family val="2"/>
      <scheme val="major"/>
    </font>
    <font>
      <b/>
      <sz val="11"/>
      <name val="Aptos Narrow"/>
      <family val="2"/>
      <scheme val="minor"/>
    </font>
    <font>
      <sz val="11"/>
      <name val="Aptos Narrow"/>
      <family val="2"/>
      <scheme val="major"/>
    </font>
  </fonts>
  <fills count="7">
    <fill>
      <patternFill patternType="none"/>
    </fill>
    <fill>
      <patternFill patternType="gray125"/>
    </fill>
    <fill>
      <patternFill patternType="solid">
        <fgColor rgb="FFCCCCCC"/>
        <bgColor rgb="FFCCCCCC"/>
      </patternFill>
    </fill>
    <fill>
      <patternFill patternType="solid">
        <fgColor rgb="FFFFFF00"/>
        <bgColor rgb="FFFFFF00"/>
      </patternFill>
    </fill>
    <fill>
      <patternFill patternType="solid">
        <fgColor rgb="FF20124D"/>
        <bgColor rgb="FF20124D"/>
      </patternFill>
    </fill>
    <fill>
      <patternFill patternType="solid">
        <fgColor rgb="FF93C47D"/>
        <bgColor rgb="FF93C47D"/>
      </patternFill>
    </fill>
    <fill>
      <patternFill patternType="solid">
        <fgColor rgb="FFFF0000"/>
        <bgColor rgb="FFFF0000"/>
      </patternFill>
    </fill>
  </fills>
  <borders count="2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1" fillId="0" borderId="0" xfId="0" applyFont="1"/>
    <xf numFmtId="0" fontId="1" fillId="0" borderId="0" xfId="0" applyFont="1" applyAlignment="1">
      <alignment horizontal="left"/>
    </xf>
    <xf numFmtId="3" fontId="1" fillId="0" borderId="0" xfId="0" applyNumberFormat="1" applyFont="1"/>
    <xf numFmtId="0" fontId="2" fillId="0" borderId="2" xfId="0" applyFont="1" applyBorder="1"/>
    <xf numFmtId="0" fontId="1" fillId="0" borderId="0" xfId="0" applyFont="1" applyAlignment="1">
      <alignment horizontal="center"/>
    </xf>
    <xf numFmtId="10" fontId="1" fillId="0" borderId="2" xfId="0" applyNumberFormat="1" applyFont="1" applyBorder="1"/>
    <xf numFmtId="0" fontId="5" fillId="4" borderId="2" xfId="0" applyFont="1" applyFill="1" applyBorder="1"/>
    <xf numFmtId="10" fontId="5" fillId="4" borderId="2" xfId="0" applyNumberFormat="1" applyFont="1" applyFill="1" applyBorder="1"/>
    <xf numFmtId="0" fontId="1" fillId="0" borderId="0" xfId="0" applyFont="1" applyAlignment="1">
      <alignment horizontal="center" vertical="center" wrapText="1"/>
    </xf>
    <xf numFmtId="171" fontId="1" fillId="0" borderId="0" xfId="0" applyNumberFormat="1" applyFont="1" applyAlignment="1">
      <alignment horizontal="center" vertical="center" wrapText="1"/>
    </xf>
    <xf numFmtId="171" fontId="1" fillId="0" borderId="0" xfId="0" applyNumberFormat="1" applyFont="1"/>
    <xf numFmtId="171" fontId="3" fillId="2" borderId="2" xfId="0" applyNumberFormat="1" applyFont="1" applyFill="1" applyBorder="1"/>
    <xf numFmtId="171" fontId="1" fillId="5" borderId="2" xfId="0" applyNumberFormat="1" applyFont="1" applyFill="1" applyBorder="1"/>
    <xf numFmtId="3" fontId="6" fillId="0" borderId="2" xfId="0" applyNumberFormat="1" applyFont="1" applyBorder="1"/>
    <xf numFmtId="3" fontId="1" fillId="3" borderId="2" xfId="0" applyNumberFormat="1" applyFont="1" applyFill="1" applyBorder="1"/>
    <xf numFmtId="171" fontId="1" fillId="6" borderId="1" xfId="0" applyNumberFormat="1" applyFont="1" applyFill="1" applyBorder="1"/>
    <xf numFmtId="171" fontId="2" fillId="0" borderId="0" xfId="0" applyNumberFormat="1" applyFont="1"/>
    <xf numFmtId="0" fontId="0" fillId="0" borderId="7" xfId="0" applyBorder="1"/>
    <xf numFmtId="0" fontId="0" fillId="0" borderId="7" xfId="0" pivotButton="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7" xfId="0" applyNumberFormat="1" applyBorder="1"/>
    <xf numFmtId="0" fontId="0" fillId="0" borderId="10" xfId="0" applyNumberFormat="1" applyBorder="1"/>
    <xf numFmtId="0" fontId="0" fillId="0" borderId="11" xfId="0" applyNumberFormat="1" applyBorder="1"/>
    <xf numFmtId="0" fontId="0" fillId="0" borderId="12" xfId="0" applyBorder="1"/>
    <xf numFmtId="0" fontId="0" fillId="0" borderId="12" xfId="0" applyNumberFormat="1" applyBorder="1"/>
    <xf numFmtId="0" fontId="0" fillId="0" borderId="1" xfId="0" applyNumberFormat="1" applyBorder="1"/>
    <xf numFmtId="0" fontId="0" fillId="0" borderId="13" xfId="0" applyNumberFormat="1" applyBorder="1"/>
    <xf numFmtId="0" fontId="0" fillId="0" borderId="14" xfId="0" applyBorder="1"/>
    <xf numFmtId="0" fontId="0" fillId="0" borderId="14" xfId="0" applyNumberFormat="1" applyBorder="1"/>
    <xf numFmtId="0" fontId="0" fillId="0" borderId="15" xfId="0" applyNumberFormat="1" applyBorder="1"/>
    <xf numFmtId="0" fontId="0" fillId="0" borderId="16" xfId="0" applyNumberFormat="1" applyBorder="1"/>
    <xf numFmtId="0" fontId="0" fillId="0" borderId="17" xfId="0" pivotButton="1" applyBorder="1"/>
    <xf numFmtId="0" fontId="0" fillId="0" borderId="17" xfId="0" applyBorder="1"/>
    <xf numFmtId="0" fontId="0" fillId="0" borderId="18" xfId="0" applyBorder="1"/>
    <xf numFmtId="0" fontId="0" fillId="0" borderId="18" xfId="0" applyNumberFormat="1" applyBorder="1"/>
    <xf numFmtId="0" fontId="0" fillId="0" borderId="19" xfId="0" applyBorder="1"/>
    <xf numFmtId="0" fontId="0" fillId="0" borderId="20" xfId="0" applyNumberFormat="1" applyBorder="1"/>
    <xf numFmtId="0" fontId="0" fillId="0" borderId="17" xfId="0" applyNumberFormat="1" applyBorder="1"/>
    <xf numFmtId="0" fontId="0" fillId="0" borderId="21" xfId="0" applyBorder="1"/>
    <xf numFmtId="0" fontId="0" fillId="0" borderId="22" xfId="0" applyBorder="1"/>
    <xf numFmtId="0" fontId="0" fillId="0" borderId="22" xfId="0" applyNumberFormat="1" applyBorder="1"/>
    <xf numFmtId="0" fontId="0" fillId="0" borderId="23" xfId="0" applyNumberFormat="1" applyBorder="1"/>
    <xf numFmtId="0" fontId="0" fillId="0" borderId="24" xfId="0" applyNumberFormat="1" applyBorder="1"/>
    <xf numFmtId="0" fontId="7" fillId="0" borderId="25" xfId="0" applyFont="1" applyBorder="1"/>
    <xf numFmtId="0" fontId="8" fillId="0" borderId="25" xfId="0" applyFont="1" applyBorder="1" applyAlignment="1">
      <alignment horizontal="center"/>
    </xf>
    <xf numFmtId="0" fontId="9" fillId="0" borderId="25" xfId="0" applyFont="1" applyBorder="1" applyAlignment="1">
      <alignment horizontal="center" vertical="center" wrapText="1"/>
    </xf>
    <xf numFmtId="3" fontId="10" fillId="0" borderId="25" xfId="0" applyNumberFormat="1" applyFont="1" applyBorder="1" applyAlignment="1">
      <alignment horizontal="left" vertical="center" wrapText="1"/>
    </xf>
    <xf numFmtId="0" fontId="12" fillId="0" borderId="0" xfId="0" applyFont="1"/>
    <xf numFmtId="0" fontId="13" fillId="2" borderId="25" xfId="0" applyFont="1" applyFill="1" applyBorder="1" applyAlignment="1">
      <alignment horizontal="center" vertical="center" wrapText="1"/>
    </xf>
    <xf numFmtId="0" fontId="13" fillId="2" borderId="25" xfId="0" applyFont="1" applyFill="1" applyBorder="1" applyAlignment="1">
      <alignment horizontal="center" vertical="center"/>
    </xf>
    <xf numFmtId="166" fontId="13" fillId="2" borderId="25" xfId="0" applyNumberFormat="1" applyFont="1" applyFill="1" applyBorder="1" applyAlignment="1">
      <alignment horizontal="center" vertical="center" wrapText="1"/>
    </xf>
    <xf numFmtId="3" fontId="13" fillId="2" borderId="25" xfId="0" applyNumberFormat="1" applyFont="1" applyFill="1" applyBorder="1" applyAlignment="1">
      <alignment horizontal="center" vertical="center" wrapText="1"/>
    </xf>
    <xf numFmtId="165" fontId="13" fillId="2" borderId="25" xfId="0" applyNumberFormat="1" applyFont="1" applyFill="1" applyBorder="1" applyAlignment="1">
      <alignment horizontal="center" vertical="center" wrapText="1"/>
    </xf>
    <xf numFmtId="0" fontId="14" fillId="0" borderId="0" xfId="0" applyFont="1"/>
    <xf numFmtId="0" fontId="15" fillId="0" borderId="6" xfId="0" applyFont="1" applyFill="1" applyBorder="1"/>
    <xf numFmtId="0" fontId="15" fillId="0" borderId="6" xfId="0" applyFont="1" applyFill="1" applyBorder="1" applyAlignment="1">
      <alignment horizontal="center"/>
    </xf>
    <xf numFmtId="0" fontId="15" fillId="0" borderId="6" xfId="0" applyFont="1" applyFill="1" applyBorder="1" applyAlignment="1">
      <alignment horizontal="right"/>
    </xf>
    <xf numFmtId="3" fontId="15" fillId="0" borderId="6" xfId="0" applyNumberFormat="1" applyFont="1" applyFill="1" applyBorder="1" applyAlignment="1">
      <alignment horizontal="right"/>
    </xf>
    <xf numFmtId="0" fontId="12" fillId="0" borderId="0" xfId="0" applyFont="1" applyFill="1"/>
    <xf numFmtId="0" fontId="15" fillId="0" borderId="2" xfId="0" applyFont="1" applyFill="1" applyBorder="1"/>
    <xf numFmtId="0" fontId="15" fillId="0" borderId="2" xfId="0" applyFont="1" applyFill="1" applyBorder="1" applyAlignment="1">
      <alignment horizontal="center"/>
    </xf>
    <xf numFmtId="0" fontId="15" fillId="0" borderId="3" xfId="0" applyFont="1" applyFill="1" applyBorder="1"/>
    <xf numFmtId="0" fontId="15" fillId="0" borderId="3" xfId="0" applyFont="1" applyFill="1" applyBorder="1" applyAlignment="1">
      <alignment horizontal="right"/>
    </xf>
    <xf numFmtId="3" fontId="15" fillId="0" borderId="2" xfId="0" applyNumberFormat="1" applyFont="1" applyFill="1" applyBorder="1" applyAlignment="1">
      <alignment horizontal="right"/>
    </xf>
    <xf numFmtId="3" fontId="15" fillId="0" borderId="2" xfId="0" applyNumberFormat="1" applyFont="1" applyFill="1" applyBorder="1"/>
    <xf numFmtId="0" fontId="15" fillId="0" borderId="4" xfId="0" applyFont="1" applyFill="1" applyBorder="1"/>
    <xf numFmtId="0" fontId="15" fillId="0" borderId="5" xfId="0" applyFont="1" applyFill="1" applyBorder="1"/>
    <xf numFmtId="0" fontId="15" fillId="0" borderId="5" xfId="0" applyFont="1" applyFill="1" applyBorder="1" applyAlignment="1">
      <alignment horizontal="right"/>
    </xf>
    <xf numFmtId="0" fontId="15" fillId="0" borderId="2" xfId="0" applyFont="1" applyFill="1" applyBorder="1" applyAlignment="1">
      <alignment horizontal="right"/>
    </xf>
    <xf numFmtId="168" fontId="15" fillId="0" borderId="2" xfId="0" applyNumberFormat="1" applyFont="1" applyFill="1" applyBorder="1"/>
    <xf numFmtId="1" fontId="15" fillId="0" borderId="2" xfId="0" applyNumberFormat="1" applyFont="1" applyFill="1" applyBorder="1"/>
    <xf numFmtId="166" fontId="15" fillId="0" borderId="2" xfId="0" applyNumberFormat="1" applyFont="1" applyFill="1" applyBorder="1"/>
    <xf numFmtId="4" fontId="15" fillId="0" borderId="2" xfId="0" applyNumberFormat="1" applyFont="1" applyFill="1" applyBorder="1"/>
    <xf numFmtId="0" fontId="15" fillId="0" borderId="0" xfId="0" applyFont="1" applyFill="1"/>
    <xf numFmtId="165" fontId="15" fillId="0" borderId="2" xfId="0" applyNumberFormat="1" applyFont="1" applyFill="1" applyBorder="1"/>
    <xf numFmtId="0" fontId="15" fillId="0" borderId="2" xfId="0" quotePrefix="1" applyFont="1" applyFill="1" applyBorder="1" applyAlignment="1">
      <alignment horizontal="center"/>
    </xf>
    <xf numFmtId="170" fontId="15" fillId="0" borderId="2" xfId="0" applyNumberFormat="1" applyFont="1" applyFill="1" applyBorder="1"/>
    <xf numFmtId="168" fontId="15" fillId="0" borderId="2" xfId="0" applyNumberFormat="1" applyFont="1" applyFill="1" applyBorder="1" applyAlignment="1">
      <alignment horizontal="right"/>
    </xf>
    <xf numFmtId="0" fontId="4" fillId="0" borderId="0" xfId="0" applyFont="1"/>
    <xf numFmtId="0" fontId="4" fillId="0" borderId="0" xfId="0" applyFont="1" applyAlignment="1">
      <alignment horizontal="center"/>
    </xf>
    <xf numFmtId="0" fontId="4" fillId="0" borderId="0" xfId="0" applyFont="1" applyAlignment="1">
      <alignment horizontal="right"/>
    </xf>
    <xf numFmtId="166" fontId="4" fillId="0" borderId="0" xfId="0" applyNumberFormat="1" applyFont="1"/>
    <xf numFmtId="3" fontId="4" fillId="0" borderId="0" xfId="0" applyNumberFormat="1" applyFont="1"/>
    <xf numFmtId="165" fontId="4"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b="1" i="0">
                <a:solidFill>
                  <a:srgbClr val="757575"/>
                </a:solidFill>
                <a:latin typeface="+mn-lt"/>
              </a:rPr>
              <a:t>Ejecución presupuestal</a:t>
            </a:r>
          </a:p>
        </c:rich>
      </c:tx>
      <c:overlay val="0"/>
    </c:title>
    <c:autoTitleDeleted val="0"/>
    <c:plotArea>
      <c:layout/>
      <c:barChart>
        <c:barDir val="col"/>
        <c:grouping val="clustered"/>
        <c:varyColors val="1"/>
        <c:ser>
          <c:idx val="0"/>
          <c:order val="0"/>
          <c:tx>
            <c:v>28045831271</c:v>
          </c:tx>
          <c:spPr>
            <a:solidFill>
              <a:srgbClr val="156082"/>
            </a:solidFill>
            <a:ln cmpd="sng">
              <a:solidFill>
                <a:srgbClr val="000000"/>
              </a:solidFill>
            </a:ln>
          </c:spPr>
          <c:invertIfNegative val="1"/>
          <c:cat>
            <c:strRef>
              <c:f>'Ejecución por proyecto de inver'!$A$16:$A$23</c:f>
              <c:strCache>
                <c:ptCount val="8"/>
                <c:pt idx="0">
                  <c:v>Enfoque Territorial</c:v>
                </c:pt>
                <c:pt idx="1">
                  <c:v>Transversal</c:v>
                </c:pt>
                <c:pt idx="2">
                  <c:v>Fondos</c:v>
                </c:pt>
                <c:pt idx="3">
                  <c:v>Tic</c:v>
                </c:pt>
                <c:pt idx="4">
                  <c:v>Demanda</c:v>
                </c:pt>
                <c:pt idx="5">
                  <c:v>Energía</c:v>
                </c:pt>
                <c:pt idx="6">
                  <c:v>G. Información</c:v>
                </c:pt>
                <c:pt idx="7">
                  <c:v>Hidrocarburos</c:v>
                </c:pt>
              </c:strCache>
            </c:strRef>
          </c:cat>
          <c:val>
            <c:numRef>
              <c:f>'Ejecución por proyecto de inver'!$B$16:$B$23</c:f>
              <c:numCache>
                <c:formatCode>0.00%</c:formatCode>
                <c:ptCount val="8"/>
                <c:pt idx="0">
                  <c:v>0</c:v>
                </c:pt>
                <c:pt idx="1">
                  <c:v>0</c:v>
                </c:pt>
                <c:pt idx="2">
                  <c:v>0</c:v>
                </c:pt>
                <c:pt idx="3">
                  <c:v>0.59135536171428571</c:v>
                </c:pt>
                <c:pt idx="4">
                  <c:v>0.32648129999999997</c:v>
                </c:pt>
                <c:pt idx="5">
                  <c:v>0.29613498884907369</c:v>
                </c:pt>
                <c:pt idx="6">
                  <c:v>0.48050350731317898</c:v>
                </c:pt>
                <c:pt idx="7">
                  <c:v>0.31004350795618224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C4-4D9B-A875-1AA79EE8AE05}"/>
            </c:ext>
          </c:extLst>
        </c:ser>
        <c:ser>
          <c:idx val="1"/>
          <c:order val="1"/>
          <c:tx>
            <c:v>12889159818</c:v>
          </c:tx>
          <c:spPr>
            <a:solidFill>
              <a:srgbClr val="E97132"/>
            </a:solidFill>
            <a:ln cmpd="sng">
              <a:solidFill>
                <a:srgbClr val="000000"/>
              </a:solidFill>
            </a:ln>
          </c:spPr>
          <c:invertIfNegative val="1"/>
          <c:cat>
            <c:strRef>
              <c:f>'Ejecución por proyecto de inver'!$A$16:$A$23</c:f>
              <c:strCache>
                <c:ptCount val="8"/>
                <c:pt idx="0">
                  <c:v>Enfoque Territorial</c:v>
                </c:pt>
                <c:pt idx="1">
                  <c:v>Transversal</c:v>
                </c:pt>
                <c:pt idx="2">
                  <c:v>Fondos</c:v>
                </c:pt>
                <c:pt idx="3">
                  <c:v>Tic</c:v>
                </c:pt>
                <c:pt idx="4">
                  <c:v>Demanda</c:v>
                </c:pt>
                <c:pt idx="5">
                  <c:v>Energía</c:v>
                </c:pt>
                <c:pt idx="6">
                  <c:v>G. Información</c:v>
                </c:pt>
                <c:pt idx="7">
                  <c:v>Hidrocarburos</c:v>
                </c:pt>
              </c:strCache>
            </c:strRef>
          </c:cat>
          <c:val>
            <c:numRef>
              <c:f>'Ejecución por proyecto de inver'!$C$16:$C$23</c:f>
              <c:numCache>
                <c:formatCode>0.00%</c:formatCode>
                <c:ptCount val="8"/>
                <c:pt idx="0">
                  <c:v>0</c:v>
                </c:pt>
                <c:pt idx="1">
                  <c:v>0</c:v>
                </c:pt>
                <c:pt idx="2">
                  <c:v>0</c:v>
                </c:pt>
                <c:pt idx="3">
                  <c:v>1.6465601619999999E-2</c:v>
                </c:pt>
                <c:pt idx="4">
                  <c:v>4.8026952666666664E-2</c:v>
                </c:pt>
                <c:pt idx="5">
                  <c:v>1.6601432281566981E-2</c:v>
                </c:pt>
                <c:pt idx="6">
                  <c:v>7.1098669825394631E-2</c:v>
                </c:pt>
                <c:pt idx="7">
                  <c:v>2.300208243395371E-2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2C4-4D9B-A875-1AA79EE8AE05}"/>
            </c:ext>
          </c:extLst>
        </c:ser>
        <c:dLbls>
          <c:showLegendKey val="0"/>
          <c:showVal val="0"/>
          <c:showCatName val="0"/>
          <c:showSerName val="0"/>
          <c:showPercent val="0"/>
          <c:showBubbleSize val="0"/>
        </c:dLbls>
        <c:gapWidth val="150"/>
        <c:axId val="407296920"/>
        <c:axId val="1603899225"/>
      </c:barChart>
      <c:catAx>
        <c:axId val="407296920"/>
        <c:scaling>
          <c:orientation val="minMax"/>
        </c:scaling>
        <c:delete val="0"/>
        <c:axPos val="b"/>
        <c:title>
          <c:tx>
            <c:rich>
              <a:bodyPr/>
              <a:lstStyle/>
              <a:p>
                <a:pPr lvl="0">
                  <a:defRPr b="0" i="0">
                    <a:solidFill>
                      <a:srgbClr val="000000"/>
                    </a:solidFill>
                    <a:latin typeface="+mn-lt"/>
                  </a:defRPr>
                </a:pPr>
                <a:r>
                  <a:rPr b="0" i="0">
                    <a:solidFill>
                      <a:srgbClr val="000000"/>
                    </a:solidFill>
                    <a:latin typeface="+mn-lt"/>
                  </a:rPr>
                  <a:t>Dependencia</a:t>
                </a: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603899225"/>
        <c:crosses val="autoZero"/>
        <c:auto val="1"/>
        <c:lblAlgn val="ctr"/>
        <c:lblOffset val="100"/>
        <c:noMultiLvlLbl val="1"/>
      </c:catAx>
      <c:valAx>
        <c:axId val="160389922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O"/>
          </a:p>
        </c:txPr>
        <c:crossAx val="407296920"/>
        <c:crosses val="autoZero"/>
        <c:crossBetween val="between"/>
      </c:valAx>
    </c:plotArea>
    <c:legend>
      <c:legendPos val="r"/>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
          <c:y val="0.13038091741123031"/>
          <c:w val="0.71320844164814323"/>
          <c:h val="0.77233453007493236"/>
        </c:manualLayout>
      </c:layout>
      <c:pieChart>
        <c:varyColors val="1"/>
        <c:ser>
          <c:idx val="0"/>
          <c:order val="0"/>
          <c:tx>
            <c:strRef>
              <c:f>TablaDianmica!$B$5</c:f>
              <c:strCache>
                <c:ptCount val="1"/>
                <c:pt idx="0">
                  <c:v>Recuento de OBJETO CONTRACTUAL</c:v>
                </c:pt>
              </c:strCache>
            </c:strRef>
          </c:tx>
          <c:dPt>
            <c:idx val="0"/>
            <c:bubble3D val="0"/>
            <c:spPr>
              <a:solidFill>
                <a:schemeClr val="accent1"/>
              </a:solidFill>
            </c:spPr>
            <c:extLst>
              <c:ext xmlns:c16="http://schemas.microsoft.com/office/drawing/2014/chart" uri="{C3380CC4-5D6E-409C-BE32-E72D297353CC}">
                <c16:uniqueId val="{00000001-8B7B-47F9-870B-13DE20AD138E}"/>
              </c:ext>
            </c:extLst>
          </c:dPt>
          <c:dPt>
            <c:idx val="1"/>
            <c:bubble3D val="0"/>
            <c:spPr>
              <a:solidFill>
                <a:schemeClr val="accent2"/>
              </a:solidFill>
            </c:spPr>
            <c:extLst>
              <c:ext xmlns:c16="http://schemas.microsoft.com/office/drawing/2014/chart" uri="{C3380CC4-5D6E-409C-BE32-E72D297353CC}">
                <c16:uniqueId val="{00000003-8B7B-47F9-870B-13DE20AD138E}"/>
              </c:ext>
            </c:extLst>
          </c:dPt>
          <c:dPt>
            <c:idx val="2"/>
            <c:bubble3D val="0"/>
            <c:spPr>
              <a:solidFill>
                <a:schemeClr val="accent3"/>
              </a:solidFill>
            </c:spPr>
            <c:extLst>
              <c:ext xmlns:c16="http://schemas.microsoft.com/office/drawing/2014/chart" uri="{C3380CC4-5D6E-409C-BE32-E72D297353CC}">
                <c16:uniqueId val="{00000005-8B7B-47F9-870B-13DE20AD138E}"/>
              </c:ext>
            </c:extLst>
          </c:dPt>
          <c:dPt>
            <c:idx val="3"/>
            <c:bubble3D val="0"/>
            <c:spPr>
              <a:solidFill>
                <a:schemeClr val="accent4"/>
              </a:solidFill>
            </c:spPr>
            <c:extLst>
              <c:ext xmlns:c16="http://schemas.microsoft.com/office/drawing/2014/chart" uri="{C3380CC4-5D6E-409C-BE32-E72D297353CC}">
                <c16:uniqueId val="{00000007-8B7B-47F9-870B-13DE20AD138E}"/>
              </c:ext>
            </c:extLst>
          </c:dPt>
          <c:dPt>
            <c:idx val="4"/>
            <c:bubble3D val="0"/>
            <c:spPr>
              <a:solidFill>
                <a:schemeClr val="accent5"/>
              </a:solidFill>
            </c:spPr>
            <c:extLst>
              <c:ext xmlns:c16="http://schemas.microsoft.com/office/drawing/2014/chart" uri="{C3380CC4-5D6E-409C-BE32-E72D297353CC}">
                <c16:uniqueId val="{00000009-8B7B-47F9-870B-13DE20AD138E}"/>
              </c:ext>
            </c:extLst>
          </c:dPt>
          <c:dPt>
            <c:idx val="5"/>
            <c:bubble3D val="0"/>
            <c:spPr>
              <a:solidFill>
                <a:schemeClr val="accent6"/>
              </a:solidFill>
            </c:spPr>
            <c:extLst>
              <c:ext xmlns:c16="http://schemas.microsoft.com/office/drawing/2014/chart" uri="{C3380CC4-5D6E-409C-BE32-E72D297353CC}">
                <c16:uniqueId val="{0000000B-8B7B-47F9-870B-13DE20AD138E}"/>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TablaDianmica!$A$6:$A$11</c:f>
              <c:strCache>
                <c:ptCount val="6"/>
                <c:pt idx="0">
                  <c:v>Mantenimientos y/o mejoras</c:v>
                </c:pt>
                <c:pt idx="1">
                  <c:v>Prestación de servicios profesionales y/o de apoyo a la gestión</c:v>
                </c:pt>
                <c:pt idx="2">
                  <c:v>Software - Licencias</c:v>
                </c:pt>
                <c:pt idx="3">
                  <c:v>Software - Nube pública o privada</c:v>
                </c:pt>
                <c:pt idx="4">
                  <c:v>Viáticos y gastos de viaje</c:v>
                </c:pt>
                <c:pt idx="5">
                  <c:v>Total general</c:v>
                </c:pt>
              </c:strCache>
            </c:strRef>
          </c:cat>
          <c:val>
            <c:numRef>
              <c:f>TablaDianmica!$B$6:$B$11</c:f>
              <c:numCache>
                <c:formatCode>General</c:formatCode>
                <c:ptCount val="6"/>
                <c:pt idx="0">
                  <c:v>7</c:v>
                </c:pt>
                <c:pt idx="1">
                  <c:v>19</c:v>
                </c:pt>
                <c:pt idx="2">
                  <c:v>16</c:v>
                </c:pt>
                <c:pt idx="3">
                  <c:v>2</c:v>
                </c:pt>
                <c:pt idx="4">
                  <c:v>1</c:v>
                </c:pt>
                <c:pt idx="5">
                  <c:v>45</c:v>
                </c:pt>
              </c:numCache>
            </c:numRef>
          </c:val>
          <c:extLst>
            <c:ext xmlns:c16="http://schemas.microsoft.com/office/drawing/2014/chart" uri="{C3380CC4-5D6E-409C-BE32-E72D297353CC}">
              <c16:uniqueId val="{0000000C-8B7B-47F9-870B-13DE20AD138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824894514767933"/>
          <c:y val="1.5318998586715125E-2"/>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sz="1400" b="0" i="0">
                <a:solidFill>
                  <a:srgbClr val="757575"/>
                </a:solidFill>
                <a:latin typeface="+mn-lt"/>
              </a:rPr>
              <a:t>RECURSOS ASIGNADOS</a:t>
            </a:r>
          </a:p>
        </c:rich>
      </c:tx>
      <c:overlay val="0"/>
    </c:title>
    <c:autoTitleDeleted val="0"/>
    <c:plotArea>
      <c:layout>
        <c:manualLayout>
          <c:xMode val="edge"/>
          <c:yMode val="edge"/>
          <c:x val="0.12282210353076495"/>
          <c:y val="0.12481189851268591"/>
          <c:w val="0.73442358166767618"/>
          <c:h val="0.87518810148731407"/>
        </c:manualLayout>
      </c:layout>
      <c:pieChart>
        <c:varyColors val="1"/>
        <c:ser>
          <c:idx val="0"/>
          <c:order val="0"/>
          <c:tx>
            <c:strRef>
              <c:f>TablaDianmica!$F$26</c:f>
              <c:strCache>
                <c:ptCount val="1"/>
                <c:pt idx="0">
                  <c:v>Suma de Valor estimado en la vigencia actual</c:v>
                </c:pt>
              </c:strCache>
            </c:strRef>
          </c:tx>
          <c:dPt>
            <c:idx val="0"/>
            <c:bubble3D val="0"/>
            <c:spPr>
              <a:solidFill>
                <a:schemeClr val="accent1"/>
              </a:solidFill>
            </c:spPr>
            <c:extLst>
              <c:ext xmlns:c16="http://schemas.microsoft.com/office/drawing/2014/chart" uri="{C3380CC4-5D6E-409C-BE32-E72D297353CC}">
                <c16:uniqueId val="{00000001-826C-439A-BCE7-90D68E4541C0}"/>
              </c:ext>
            </c:extLst>
          </c:dPt>
          <c:dPt>
            <c:idx val="1"/>
            <c:bubble3D val="0"/>
            <c:spPr>
              <a:solidFill>
                <a:schemeClr val="accent2"/>
              </a:solidFill>
            </c:spPr>
            <c:extLst>
              <c:ext xmlns:c16="http://schemas.microsoft.com/office/drawing/2014/chart" uri="{C3380CC4-5D6E-409C-BE32-E72D297353CC}">
                <c16:uniqueId val="{00000003-826C-439A-BCE7-90D68E4541C0}"/>
              </c:ext>
            </c:extLst>
          </c:dPt>
          <c:dPt>
            <c:idx val="2"/>
            <c:bubble3D val="0"/>
            <c:spPr>
              <a:solidFill>
                <a:schemeClr val="accent3"/>
              </a:solidFill>
            </c:spPr>
            <c:extLst>
              <c:ext xmlns:c16="http://schemas.microsoft.com/office/drawing/2014/chart" uri="{C3380CC4-5D6E-409C-BE32-E72D297353CC}">
                <c16:uniqueId val="{00000005-826C-439A-BCE7-90D68E4541C0}"/>
              </c:ext>
            </c:extLst>
          </c:dPt>
          <c:dPt>
            <c:idx val="3"/>
            <c:bubble3D val="0"/>
            <c:spPr>
              <a:solidFill>
                <a:schemeClr val="accent4"/>
              </a:solidFill>
            </c:spPr>
            <c:extLst>
              <c:ext xmlns:c16="http://schemas.microsoft.com/office/drawing/2014/chart" uri="{C3380CC4-5D6E-409C-BE32-E72D297353CC}">
                <c16:uniqueId val="{00000007-826C-439A-BCE7-90D68E4541C0}"/>
              </c:ext>
            </c:extLst>
          </c:dPt>
          <c:dPt>
            <c:idx val="4"/>
            <c:bubble3D val="0"/>
            <c:spPr>
              <a:solidFill>
                <a:schemeClr val="accent5"/>
              </a:solidFill>
            </c:spPr>
            <c:extLst>
              <c:ext xmlns:c16="http://schemas.microsoft.com/office/drawing/2014/chart" uri="{C3380CC4-5D6E-409C-BE32-E72D297353CC}">
                <c16:uniqueId val="{00000009-826C-439A-BCE7-90D68E4541C0}"/>
              </c:ext>
            </c:extLst>
          </c:dPt>
          <c:dPt>
            <c:idx val="5"/>
            <c:bubble3D val="0"/>
            <c:spPr>
              <a:solidFill>
                <a:schemeClr val="accent6"/>
              </a:solidFill>
            </c:spPr>
            <c:extLst>
              <c:ext xmlns:c16="http://schemas.microsoft.com/office/drawing/2014/chart" uri="{C3380CC4-5D6E-409C-BE32-E72D297353CC}">
                <c16:uniqueId val="{0000000B-826C-439A-BCE7-90D68E4541C0}"/>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TablaDianmica!$E$27:$E$32</c:f>
              <c:strCache>
                <c:ptCount val="6"/>
                <c:pt idx="0">
                  <c:v>Mantenimientos y/o mejoras</c:v>
                </c:pt>
                <c:pt idx="1">
                  <c:v>Prestación de servicios profesionales y/o de apoyo a la gestión</c:v>
                </c:pt>
                <c:pt idx="2">
                  <c:v>Software - Licencias</c:v>
                </c:pt>
                <c:pt idx="3">
                  <c:v>Software - Nube pública o privada</c:v>
                </c:pt>
                <c:pt idx="4">
                  <c:v>Viáticos y gastos de viaje</c:v>
                </c:pt>
                <c:pt idx="5">
                  <c:v>Total general</c:v>
                </c:pt>
              </c:strCache>
            </c:strRef>
          </c:cat>
          <c:val>
            <c:numRef>
              <c:f>TablaDianmica!$F$27:$F$32</c:f>
              <c:numCache>
                <c:formatCode>#,##0</c:formatCode>
                <c:ptCount val="6"/>
                <c:pt idx="0">
                  <c:v>1118440892</c:v>
                </c:pt>
                <c:pt idx="1">
                  <c:v>1125388262</c:v>
                </c:pt>
                <c:pt idx="2">
                  <c:v>1491229086</c:v>
                </c:pt>
                <c:pt idx="3">
                  <c:v>154269639</c:v>
                </c:pt>
                <c:pt idx="4">
                  <c:v>7000000</c:v>
                </c:pt>
                <c:pt idx="5">
                  <c:v>3896327879</c:v>
                </c:pt>
              </c:numCache>
            </c:numRef>
          </c:val>
          <c:extLst>
            <c:ext xmlns:c16="http://schemas.microsoft.com/office/drawing/2014/chart" uri="{C3380CC4-5D6E-409C-BE32-E72D297353CC}">
              <c16:uniqueId val="{0000000C-826C-439A-BCE7-90D68E4541C0}"/>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942975</xdr:colOff>
      <xdr:row>0</xdr:row>
      <xdr:rowOff>76200</xdr:rowOff>
    </xdr:from>
    <xdr:to>
      <xdr:col>1</xdr:col>
      <xdr:colOff>685800</xdr:colOff>
      <xdr:row>2</xdr:row>
      <xdr:rowOff>152400</xdr:rowOff>
    </xdr:to>
    <xdr:pic>
      <xdr:nvPicPr>
        <xdr:cNvPr id="2" name="Imagen 1">
          <a:extLst>
            <a:ext uri="{FF2B5EF4-FFF2-40B4-BE49-F238E27FC236}">
              <a16:creationId xmlns:a16="http://schemas.microsoft.com/office/drawing/2014/main" id="{C4781C00-1D03-4EB7-8A86-5116EE37E8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942975" y="76200"/>
          <a:ext cx="714375" cy="7810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257175</xdr:colOff>
      <xdr:row>13</xdr:row>
      <xdr:rowOff>47625</xdr:rowOff>
    </xdr:from>
    <xdr:ext cx="5715000" cy="3533775"/>
    <xdr:graphicFrame macro="">
      <xdr:nvGraphicFramePr>
        <xdr:cNvPr id="393952163" name="Chart 1" title="Gráfico">
          <a:extLst>
            <a:ext uri="{FF2B5EF4-FFF2-40B4-BE49-F238E27FC236}">
              <a16:creationId xmlns:a16="http://schemas.microsoft.com/office/drawing/2014/main" id="{00000000-0008-0000-0500-0000A33B7B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114300</xdr:colOff>
      <xdr:row>2</xdr:row>
      <xdr:rowOff>114300</xdr:rowOff>
    </xdr:from>
    <xdr:ext cx="3200400" cy="2905125"/>
    <xdr:graphicFrame macro="">
      <xdr:nvGraphicFramePr>
        <xdr:cNvPr id="1552296921" name="Chart 2">
          <a:extLst>
            <a:ext uri="{FF2B5EF4-FFF2-40B4-BE49-F238E27FC236}">
              <a16:creationId xmlns:a16="http://schemas.microsoft.com/office/drawing/2014/main" id="{00000000-0008-0000-0800-0000D92B86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2457450</xdr:colOff>
      <xdr:row>21</xdr:row>
      <xdr:rowOff>19050</xdr:rowOff>
    </xdr:from>
    <xdr:ext cx="3000375" cy="3171825"/>
    <xdr:graphicFrame macro="">
      <xdr:nvGraphicFramePr>
        <xdr:cNvPr id="2084630303" name="Chart 3">
          <a:extLst>
            <a:ext uri="{FF2B5EF4-FFF2-40B4-BE49-F238E27FC236}">
              <a16:creationId xmlns:a16="http://schemas.microsoft.com/office/drawing/2014/main" id="{00000000-0008-0000-0800-00001FEF40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VIANA MURCIA" refreshedDate="45782.802754282406" refreshedVersion="8" recordCount="452" xr:uid="{00000000-000A-0000-FFFF-FFFF03000000}">
  <cacheSource type="worksheet">
    <worksheetSource ref="A5:AB457" sheet="PAA 2025 Consolidado  febrero"/>
  </cacheSource>
  <cacheFields count="52">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12"/>
    </cacheField>
    <cacheField name="Ítem" numFmtId="0">
      <sharedItems/>
    </cacheField>
    <cacheField name="Objetivo Específico del Proyecto de Inversión" numFmtId="0">
      <sharedItems/>
    </cacheField>
    <cacheField name="Producto del Proyecto de Inversión" numFmtId="0">
      <sharedItems/>
    </cacheField>
    <cacheField name="Actividad / Entregable del Proyecto de Inversión" numFmtId="0">
      <sharedItems/>
    </cacheField>
    <cacheField name="Códigos UNSPSC" numFmtId="0">
      <sharedItems containsMixedTypes="1" containsNumber="1" containsInteger="1" minValue="15101506" maxValue="93151511"/>
    </cacheField>
    <cacheField name="Rubro prespuestal" numFmtId="0">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acheField>
    <cacheField name="Valor total estimado" numFmtId="3">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 name="Compromisos Enero_Modificado" numFmtId="3">
      <sharedItems containsBlank="1" containsMixedTypes="1" containsNumber="1" containsInteger="1" minValue="0" maxValue="155347200"/>
    </cacheField>
    <cacheField name="Obligaciones Enero_Modificado" numFmtId="3">
      <sharedItems containsBlank="1" containsMixedTypes="1" containsNumber="1" containsInteger="1" minValue="0" maxValue="11622484"/>
    </cacheField>
    <cacheField name="Compromisos Febrero_Modificado" numFmtId="3">
      <sharedItems containsBlank="1" containsMixedTypes="1" containsNumber="1" containsInteger="1" minValue="0" maxValue="134321600"/>
    </cacheField>
    <cacheField name="Obligaciones Febrero_Modificado" numFmtId="3">
      <sharedItems containsBlank="1" containsMixedTypes="1" containsNumber="1" containsInteger="1" minValue="0" maxValue="11622484"/>
    </cacheField>
    <cacheField name="Compromisos Marzo_Modificado" numFmtId="3">
      <sharedItems containsString="0" containsBlank="1" containsNumber="1" containsInteger="1" minValue="0" maxValue="423254289"/>
    </cacheField>
    <cacheField name="Obligaciones Marzo_Modificado" numFmtId="3">
      <sharedItems containsBlank="1" containsMixedTypes="1" containsNumber="1" containsInteger="1" minValue="0" maxValue="30000000"/>
    </cacheField>
    <cacheField name="Compromisos Abril_Modificado" numFmtId="3">
      <sharedItems containsBlank="1" containsMixedTypes="1" containsNumber="1" containsInteger="1" minValue="0" maxValue="688481282"/>
    </cacheField>
    <cacheField name="Obligaciones Abril_Modificado" numFmtId="3">
      <sharedItems containsBlank="1" containsMixedTypes="1" containsNumber="1" containsInteger="1" minValue="0" maxValue="688481282"/>
    </cacheField>
    <cacheField name="Compromisos Mayo_Modificado" numFmtId="3">
      <sharedItems containsBlank="1" containsMixedTypes="1" containsNumber="1" containsInteger="1" minValue="0" maxValue="1200000000"/>
    </cacheField>
    <cacheField name="Obligaciones Mayo_Modificado" numFmtId="3">
      <sharedItems containsBlank="1" containsMixedTypes="1" containsNumber="1" containsInteger="1" minValue="0" maxValue="423254289"/>
    </cacheField>
    <cacheField name="Compromisos Junio_Modificado" numFmtId="3">
      <sharedItems containsBlank="1" containsMixedTypes="1" containsNumber="1" containsInteger="1" minValue="0" maxValue="72854729"/>
    </cacheField>
    <cacheField name="Obligaciones Junio_Modificado" numFmtId="3">
      <sharedItems containsBlank="1" containsMixedTypes="1" containsNumber="1" containsInteger="1" minValue="0" maxValue="360000000"/>
    </cacheField>
    <cacheField name="Compromisos Julio_Modificado" numFmtId="3">
      <sharedItems containsBlank="1" containsMixedTypes="1" containsNumber="1" containsInteger="1" minValue="0" maxValue="450240000"/>
    </cacheField>
    <cacheField name="Obligaciones Julio_Modificado" numFmtId="3">
      <sharedItems containsBlank="1" containsMixedTypes="1" containsNumber="1" containsInteger="1" minValue="0" maxValue="128509794"/>
    </cacheField>
    <cacheField name="Compromisos Agosto_Modificado" numFmtId="3">
      <sharedItems containsBlank="1" containsMixedTypes="1" containsNumber="1" containsInteger="1" minValue="0" maxValue="72854729"/>
    </cacheField>
    <cacheField name="Obligaciones Agosto_Modificado" numFmtId="3">
      <sharedItems containsBlank="1" containsMixedTypes="1" containsNumber="1" containsInteger="1" minValue="0" maxValue="197646860"/>
    </cacheField>
    <cacheField name="Compromisos Septiembre_Modificado" numFmtId="0">
      <sharedItems containsBlank="1" containsMixedTypes="1" containsNumber="1" containsInteger="1" minValue="0" maxValue="631746550"/>
    </cacheField>
    <cacheField name="Obligaciones Septiembre_Modificado" numFmtId="3">
      <sharedItems containsBlank="1" containsMixedTypes="1" containsNumber="1" containsInteger="1" minValue="0" maxValue="72854729"/>
    </cacheField>
    <cacheField name="Compromisos Octubre_Modificado" numFmtId="3">
      <sharedItems containsBlank="1" containsMixedTypes="1" containsNumber="1" containsInteger="1" minValue="0" maxValue="72854729"/>
    </cacheField>
    <cacheField name="Obligaciones Octubre_Modificado" numFmtId="3">
      <sharedItems containsBlank="1" containsMixedTypes="1" containsNumber="1" containsInteger="1" minValue="0" maxValue="480000000"/>
    </cacheField>
    <cacheField name="Compromisos Noviembre_Modificado" numFmtId="3">
      <sharedItems containsBlank="1" containsMixedTypes="1" containsNumber="1" containsInteger="1" minValue="0" maxValue="636000000"/>
    </cacheField>
    <cacheField name="Obligaciones Noviembre_Modificado" numFmtId="3">
      <sharedItems containsBlank="1" containsMixedTypes="1" containsNumber="1" containsInteger="1" minValue="0" maxValue="500000000"/>
    </cacheField>
    <cacheField name="Compromisos Diciembre_Modificado" numFmtId="3">
      <sharedItems containsBlank="1" containsMixedTypes="1" containsNumber="1" containsInteger="1" minValue="0" maxValue="240000000"/>
    </cacheField>
    <cacheField name="Obligaciones Diciembre_Modificado" numFmtId="0">
      <sharedItems containsBlank="1" containsMixedTypes="1" containsNumber="1" containsInteger="1" minValue="0" maxValue="636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VIANA MURCIA" refreshedDate="45782.802778472222" refreshedVersion="8" recordCount="452" xr:uid="{00000000-000A-0000-FFFF-FFFF02000000}">
  <cacheSource type="worksheet">
    <worksheetSource ref="A5:AB457" sheet="PAA 2025 Consolidado  febrero"/>
  </cacheSource>
  <cacheFields count="94">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12"/>
    </cacheField>
    <cacheField name="Ítem" numFmtId="0">
      <sharedItems/>
    </cacheField>
    <cacheField name="Objetivo Específico del Proyecto de Inversión" numFmtId="0">
      <sharedItems/>
    </cacheField>
    <cacheField name="Producto del Proyecto de Inversión" numFmtId="0">
      <sharedItems count="27">
        <s v="2 - DOCUMENTOS METODOLÓGICOS"/>
        <s v="1 - SERVICIO DE EDUCACIÓN INFORMAL PARA LA GESTIÓN ADMINISTRATIVA"/>
        <s v="5 - DOCUMENTOS DE PLANEACIÓN"/>
        <s v="1 - SERVICIO DE IMPLEMENTACIÓN SISTEMAS DE GESTIÓN"/>
        <s v="3 - DOCUMENTOS METODOLÓGICOS"/>
        <s v="2 - SERVICIO DE ASISTENCIA TÉCNICA"/>
        <s v="2 - DOCUMENTOS DE LINEAMIENTOS TÉCNICOS"/>
        <s v="1 - DOCUMENTO PARA LA PLANEACIÓN ESTRATÉGICA EN TI"/>
        <s v="1 - SERVICIOS TECNOLÓGICOS"/>
        <s v="1 - SERVICIOS DE INFORMACIÓN IMPLEMENTADOS"/>
        <s v="2 - DOCUMENTOS DE PLANEACIÓN"/>
        <s v="1 - SERVICIO DE ASISTENCIA TÉCNICA EN LA ESTRUCTURACIÓN DE CONVOCATORIAS DE LOS SISTEMAS DE TRANSMISIÓN DE ENERGÍA"/>
        <s v="4 - DOCUMENTOS DE PLANEACIÓN"/>
        <s v="1 - SERVICIO DE DIVULGACIÓN DEL SECTOR MINERO ENERGÉTICO"/>
        <s v="1 - DOCUMENTOS DE LINEAMIENTOS TÉCNICOS PARA EL GOBIERNO DE DATOS Y GESTIÓN DE LA INFORMACIÓN"/>
        <s v="1 - SERVICIO DE INFORMACIÓN IMPLEMENTADO E INTEROPERADO"/>
        <s v="1- DOCUMENTOS DE LINEAMIENTOS TÉCNICOS PARA LA PRODUCCIÓN DE INFORMACIÓN DEL SECTOR CON ESTÁNDARES DE CALIDAD"/>
        <s v="1 - SERVICIO DE INFORMACIÓN ACTUALIZADO PARA EL ANÁLISIS Y TOMA DE DECISIONES ESTRATÉGICAS DEL SECTOR"/>
        <s v="1 - SERVICIO DE INFORMACIÓN IMPLEMENTADO PARA LA ACCESIBILIDAD SECTORIAL"/>
        <s v="2 - SERVICIO DE DIVULGACIÓN DEL SECTOR MINERO ENERGÉTICO"/>
        <s v="1 - DOCUMENTOS DE PLANEACIÓN ESTRATÉGICA DEL SECTOR DE HIDROCARBUROS"/>
        <s v="1 - DOCUMENTOS DE LINEAMIENTOS TÉCNICOS - PARA EL DESARROLLO DEL SECTOR DE HIDROCARBUROS"/>
        <s v="1 - DOCUMENTOS DE PLANEACIÓN"/>
        <s v="1 - DOCUMENTOS METODOLÓGICOS"/>
        <s v="1 - DOCUMENTOS DE LINEAMIENTOS TÉCNICOS"/>
        <s v="1 - SERVICIOS DE APOYO PARA LA GESTIÓN DE PROCESOS DE PARTICIPACIÓN, COLABORACIÓN, Y TRANSPARENCIA DEL SECTOR MINERO ENERGÉTICO"/>
        <s v="N.A"/>
      </sharedItems>
    </cacheField>
    <cacheField name="Actividad / Entregable del Proyecto de Inversión" numFmtId="0">
      <sharedItems/>
    </cacheField>
    <cacheField name="Códigos UNSPSC" numFmtId="0">
      <sharedItems containsMixedTypes="1" containsNumber="1" containsInteger="1" minValue="15101506" maxValue="93151511"/>
    </cacheField>
    <cacheField name="Rubro prespuestal" numFmtId="0">
      <sharedItems count="46">
        <s v="C-2199-1900-4-53105B-2199057-02"/>
        <s v="C-2199-1900-4-53105B-2199060-02"/>
        <s v="C-2199-1900-4-53105B-2199056-02"/>
        <s v="C-2199-1900-4-53105B-2199062-02"/>
        <s v="C-2102-1900-5-53106A-2102071-02"/>
        <s v="C-2102-1900-5-53106A-2102008-02"/>
        <s v="C-2199-1900-5-53105B-2199066-02"/>
        <s v="C-2199-1900-5-53105B-2199067-02"/>
        <s v="C-2199-1900-5-53105B-2199065-02"/>
        <s v="C-2102-1900-6-40301C-2102009-02"/>
        <s v="C-2102-1900-6-40301C-2102071-02"/>
        <s v="C-2106-1900-12-40302A-2106003-02"/>
        <s v="C-2106-1900-12-40302A-2106019-02"/>
        <s v="C-2106-1900-14-53105B-2106010-02"/>
        <s v="C-2106-1900-14-53105B-2106034-02"/>
        <s v="C-2106-1900-14-53105B-2106033-02"/>
        <s v="C-2106-1900-14-53105B-2106019-02"/>
        <s v="C-2103-1900-2-40301B-2103026-02"/>
        <s v="C-2103-1900-2-40301B-2103025-02"/>
        <s v="C-2106-1900-13-40302B-2106003-02"/>
        <s v="C-2106-1900-13-40302B-2106005-02"/>
        <s v="C-2106-1900-13-40302B-2106010-02"/>
        <s v="C-2106-1900-10-53105E-2106005-02"/>
        <s v="C-2106-1900-10-53105E-2106022-02"/>
        <s v="A-02-02-02-008-007"/>
        <s v="A-02-02-01-003-002"/>
        <s v="A-02-02-02-009-007"/>
        <s v="A-02-02-02-006-008"/>
        <s v="A-02-02-02-008-009"/>
        <s v="A-02-02-02-006-003"/>
        <s v="A-02-02-02-007-001"/>
        <s v="A-02-02-01-003-003"/>
        <s v="A-02-02-01-002-008"/>
        <s v="A-02-01-01-004-005"/>
        <s v="A-02-02-02-008-004"/>
        <s v="A-02-02-02-009-003"/>
        <s v="A-02-02-02-009-006"/>
        <s v="A-02-02-01-003-005"/>
        <s v="A-02-02-02-008-003"/>
        <s v="A-02-02-02-005-004"/>
        <s v="A-02-02-02-009-002"/>
        <s v="A-05-01-02-008-003 SERVICIOS PROFESIONALES, CIENTÍFICOS Y TÉCNICOS"/>
        <s v="A-05-01-02-008-002 SERVICIOS JURIDICOS Y CONTABLES"/>
        <s v="A-05-01-02-007-001 SERVICIOS FINANCIEROS Y CONEXOS"/>
        <s v="A-05-01-02-007-002 SERVICIOS INMOBILIARIOS"/>
        <s v="A-05-01-02-006-008 SERVICIOS POSTALES Y DE MENSAJERIA"/>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acheField>
    <cacheField name="Valor total estimado" numFmtId="3">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 name="Compromisos Enero_Modificado" numFmtId="3">
      <sharedItems containsBlank="1" containsMixedTypes="1" containsNumber="1" containsInteger="1" minValue="0" maxValue="155347200"/>
    </cacheField>
    <cacheField name="Obligaciones Enero_Modificado" numFmtId="3">
      <sharedItems containsBlank="1" containsMixedTypes="1" containsNumber="1" containsInteger="1" minValue="0" maxValue="11622484"/>
    </cacheField>
    <cacheField name="Compromisos Febrero_Modificado" numFmtId="3">
      <sharedItems containsBlank="1" containsMixedTypes="1" containsNumber="1" containsInteger="1" minValue="0" maxValue="134321600"/>
    </cacheField>
    <cacheField name="Obligaciones Febrero_Modificado" numFmtId="3">
      <sharedItems containsBlank="1" containsMixedTypes="1" containsNumber="1" containsInteger="1" minValue="0" maxValue="11622484"/>
    </cacheField>
    <cacheField name="Compromisos Marzo_Modificado" numFmtId="3">
      <sharedItems containsString="0" containsBlank="1" containsNumber="1" containsInteger="1" minValue="0" maxValue="423254289"/>
    </cacheField>
    <cacheField name="Obligaciones Marzo_Modificado" numFmtId="3">
      <sharedItems containsBlank="1" containsMixedTypes="1" containsNumber="1" containsInteger="1" minValue="0" maxValue="30000000"/>
    </cacheField>
    <cacheField name="Compromisos Abril_Modificado" numFmtId="3">
      <sharedItems containsBlank="1" containsMixedTypes="1" containsNumber="1" containsInteger="1" minValue="0" maxValue="688481282"/>
    </cacheField>
    <cacheField name="Obligaciones Abril_Modificado" numFmtId="3">
      <sharedItems containsBlank="1" containsMixedTypes="1" containsNumber="1" containsInteger="1" minValue="0" maxValue="688481282"/>
    </cacheField>
    <cacheField name="Compromisos Mayo_Modificado" numFmtId="3">
      <sharedItems containsBlank="1" containsMixedTypes="1" containsNumber="1" containsInteger="1" minValue="0" maxValue="1200000000"/>
    </cacheField>
    <cacheField name="Obligaciones Mayo_Modificado" numFmtId="3">
      <sharedItems containsBlank="1" containsMixedTypes="1" containsNumber="1" containsInteger="1" minValue="0" maxValue="423254289"/>
    </cacheField>
    <cacheField name="Compromisos Junio_Modificado" numFmtId="3">
      <sharedItems containsBlank="1" containsMixedTypes="1" containsNumber="1" containsInteger="1" minValue="0" maxValue="72854729"/>
    </cacheField>
    <cacheField name="Obligaciones Junio_Modificado" numFmtId="3">
      <sharedItems containsBlank="1" containsMixedTypes="1" containsNumber="1" containsInteger="1" minValue="0" maxValue="360000000"/>
    </cacheField>
    <cacheField name="Compromisos Julio_Modificado" numFmtId="3">
      <sharedItems containsBlank="1" containsMixedTypes="1" containsNumber="1" containsInteger="1" minValue="0" maxValue="450240000"/>
    </cacheField>
    <cacheField name="Obligaciones Julio_Modificado" numFmtId="3">
      <sharedItems containsBlank="1" containsMixedTypes="1" containsNumber="1" containsInteger="1" minValue="0" maxValue="128509794"/>
    </cacheField>
    <cacheField name="Compromisos Agosto_Modificado" numFmtId="3">
      <sharedItems containsBlank="1" containsMixedTypes="1" containsNumber="1" containsInteger="1" minValue="0" maxValue="72854729"/>
    </cacheField>
    <cacheField name="Obligaciones Agosto_Modificado" numFmtId="3">
      <sharedItems containsBlank="1" containsMixedTypes="1" containsNumber="1" containsInteger="1" minValue="0" maxValue="197646860"/>
    </cacheField>
    <cacheField name="Compromisos Septiembre_Modificado" numFmtId="0">
      <sharedItems containsBlank="1" containsMixedTypes="1" containsNumber="1" containsInteger="1" minValue="0" maxValue="631746550"/>
    </cacheField>
    <cacheField name="Obligaciones Septiembre_Modificado" numFmtId="3">
      <sharedItems containsBlank="1" containsMixedTypes="1" containsNumber="1" containsInteger="1" minValue="0" maxValue="72854729"/>
    </cacheField>
    <cacheField name="Compromisos Octubre_Modificado" numFmtId="3">
      <sharedItems containsBlank="1" containsMixedTypes="1" containsNumber="1" containsInteger="1" minValue="0" maxValue="72854729"/>
    </cacheField>
    <cacheField name="Obligaciones Octubre_Modificado" numFmtId="3">
      <sharedItems containsBlank="1" containsMixedTypes="1" containsNumber="1" containsInteger="1" minValue="0" maxValue="480000000"/>
    </cacheField>
    <cacheField name="Compromisos Noviembre_Modificado" numFmtId="3">
      <sharedItems containsBlank="1" containsMixedTypes="1" containsNumber="1" containsInteger="1" minValue="0" maxValue="636000000"/>
    </cacheField>
    <cacheField name="Obligaciones Noviembre_Modificado" numFmtId="3">
      <sharedItems containsBlank="1" containsMixedTypes="1" containsNumber="1" containsInteger="1" minValue="0" maxValue="500000000"/>
    </cacheField>
    <cacheField name="Compromisos Diciembre_Modificado" numFmtId="3">
      <sharedItems containsBlank="1" containsMixedTypes="1" containsNumber="1" containsInteger="1" minValue="0" maxValue="240000000"/>
    </cacheField>
    <cacheField name="Obligaciones Diciembre_Modificado" numFmtId="0">
      <sharedItems containsBlank="1" containsMixedTypes="1" containsNumber="1" containsInteger="1" minValue="0" maxValue="636000000"/>
    </cacheField>
    <cacheField name="Total Compromisos_Modificado" numFmtId="3">
      <sharedItems containsMixedTypes="1" containsNumber="1" containsInteger="1" minValue="0" maxValue="1200000000"/>
    </cacheField>
    <cacheField name="Total Obligaciones_Modificado" numFmtId="3">
      <sharedItems containsMixedTypes="1" containsNumber="1" containsInteger="1" minValue="0" maxValue="1200000000"/>
    </cacheField>
    <cacheField name="Diferencias (Compromisos - Obligaciones) Modificado" numFmtId="3">
      <sharedItems containsMixedTypes="1" containsNumber="1" containsInteger="1" minValue="-6700000" maxValue="0"/>
    </cacheField>
    <cacheField name="Diferencia Valor Ítem - Valor comprometido (Modificado)" numFmtId="4">
      <sharedItems containsMixedTypes="1" containsNumber="1" containsInteger="1" minValue="0" maxValue="0"/>
    </cacheField>
    <cacheField name="Diferencia Valor Ítem - Valor obligado (Modificado)" numFmtId="4">
      <sharedItems containsMixedTypes="1" containsNumber="1" containsInteger="1" minValue="-6700000" maxValue="0"/>
    </cacheField>
    <cacheField name="Número de CDP" numFmtId="0">
      <sharedItems containsString="0" containsBlank="1" containsNumber="1" containsInteger="1" minValue="725" maxValue="29325"/>
    </cacheField>
    <cacheField name="Fecha de Expedición del CDP" numFmtId="0">
      <sharedItems containsDate="1" containsBlank="1" containsMixedTypes="1" minDate="2024-01-07T00:00:00" maxDate="2025-03-08T00:00:00"/>
    </cacheField>
    <cacheField name="Valor del CDP" numFmtId="0">
      <sharedItems containsString="0" containsBlank="1" containsNumber="1" containsInteger="1" minValue="0" maxValue="1200000000"/>
    </cacheField>
    <cacheField name="Saldo del ítem (Valor estimado en la vigencia actual - Valor del CDP)" numFmtId="3">
      <sharedItems containsString="0" containsBlank="1" containsNumber="1" containsInteger="1" minValue="-1420550" maxValue="695571351"/>
    </cacheField>
    <cacheField name="Número de RP" numFmtId="0">
      <sharedItems containsBlank="1" containsMixedTypes="1" containsNumber="1" minValue="725" maxValue="29425"/>
    </cacheField>
    <cacheField name="Fecha de Expedición del RP" numFmtId="0">
      <sharedItems containsDate="1" containsBlank="1" containsMixedTypes="1" minDate="2024-01-10T00:00:00" maxDate="2025-03-08T00:00:00"/>
    </cacheField>
    <cacheField name="Valor del RP" numFmtId="3">
      <sharedItems containsString="0" containsBlank="1" containsNumber="1" minValue="0" maxValue="155347200"/>
    </cacheField>
    <cacheField name="Recursos sin comprometer (Valor estimado del Item - Valor RP)" numFmtId="3">
      <sharedItems containsString="0" containsBlank="1" containsNumber="1" minValue="0" maxValue="1200000000"/>
    </cacheField>
    <cacheField name="Nombre del Contratista" numFmtId="0">
      <sharedItems containsBlank="1"/>
    </cacheField>
    <cacheField name="Número del contrato" numFmtId="0">
      <sharedItems containsNonDate="0" containsString="0" containsBlank="1"/>
    </cacheField>
    <cacheField name="Compromiso ejecutado enero" numFmtId="0">
      <sharedItems containsString="0" containsBlank="1" containsNumber="1" minValue="0" maxValue="155347200"/>
    </cacheField>
    <cacheField name="Obligación ejecutada enero" numFmtId="0">
      <sharedItems containsString="0" containsBlank="1" containsNumber="1" minValue="0" maxValue="1685912.4"/>
    </cacheField>
    <cacheField name="Compromiso ejecutado febrero" numFmtId="0">
      <sharedItems containsString="0" containsBlank="1" containsNumber="1" containsInteger="1" minValue="-7600000" maxValue="129571585"/>
    </cacheField>
    <cacheField name="Obligación ejecutada febrero" numFmtId="0">
      <sharedItems containsString="0" containsBlank="1" containsNumber="1" minValue="0" maxValue="8433333"/>
    </cacheField>
    <cacheField name="Compromiso ejecutado marzo" numFmtId="0">
      <sharedItems containsString="0" containsBlank="1" containsNumber="1" containsInteger="1" minValue="-8666660" maxValue="130000000"/>
    </cacheField>
    <cacheField name="Obligación ejecutada marzo" numFmtId="0">
      <sharedItems containsString="0" containsBlank="1" containsNumber="1" containsInteger="1" minValue="0" maxValue="13213760"/>
    </cacheField>
    <cacheField name="Compromiso ejecutado abril" numFmtId="0">
      <sharedItems containsString="0" containsBlank="1" containsNumber="1" containsInteger="1" minValue="0" maxValue="0"/>
    </cacheField>
    <cacheField name="Obligación ejecutada abril" numFmtId="0">
      <sharedItems containsString="0" containsBlank="1" containsNumber="1" containsInteger="1" minValue="0" maxValue="0"/>
    </cacheField>
    <cacheField name="Compromiso ejecutado mayo" numFmtId="0">
      <sharedItems containsString="0" containsBlank="1" containsNumber="1" containsInteger="1" minValue="0" maxValue="0"/>
    </cacheField>
    <cacheField name="Obligación ejecutada mayo" numFmtId="0">
      <sharedItems containsString="0" containsBlank="1" containsNumber="1" containsInteger="1" minValue="0" maxValue="0"/>
    </cacheField>
    <cacheField name="Compromiso ejecutado junio" numFmtId="0">
      <sharedItems containsString="0" containsBlank="1" containsNumber="1" containsInteger="1" minValue="0" maxValue="0"/>
    </cacheField>
    <cacheField name="Obligación ejecutada junio" numFmtId="0">
      <sharedItems containsString="0" containsBlank="1" containsNumber="1" containsInteger="1" minValue="0" maxValue="0"/>
    </cacheField>
    <cacheField name="Compromiso ejecutado julio" numFmtId="0">
      <sharedItems containsString="0" containsBlank="1" containsNumber="1" containsInteger="1" minValue="0" maxValue="0"/>
    </cacheField>
    <cacheField name="Obligación ejecutada julio" numFmtId="0">
      <sharedItems containsString="0" containsBlank="1" containsNumber="1" containsInteger="1" minValue="0" maxValue="0"/>
    </cacheField>
    <cacheField name="Compromiso ejecutado agosto" numFmtId="0">
      <sharedItems containsString="0" containsBlank="1" containsNumber="1" containsInteger="1" minValue="0" maxValue="0"/>
    </cacheField>
    <cacheField name="Obligación ejecutada agosto" numFmtId="0">
      <sharedItems containsString="0" containsBlank="1" containsNumber="1" containsInteger="1" minValue="0" maxValue="0"/>
    </cacheField>
    <cacheField name="Compromiso ejecutado septiembre" numFmtId="0">
      <sharedItems containsString="0" containsBlank="1" containsNumber="1" containsInteger="1" minValue="0" maxValue="0"/>
    </cacheField>
    <cacheField name="Obligación ejecutada septiembre" numFmtId="0">
      <sharedItems containsString="0" containsBlank="1" containsNumber="1" containsInteger="1" minValue="0" maxValue="0"/>
    </cacheField>
    <cacheField name="Compromiso ejecutado octubre" numFmtId="0">
      <sharedItems containsString="0" containsBlank="1" containsNumber="1" containsInteger="1" minValue="0" maxValue="0"/>
    </cacheField>
    <cacheField name="Obligación ejecutada octubre" numFmtId="0">
      <sharedItems containsString="0" containsBlank="1" containsNumber="1" containsInteger="1" minValue="0" maxValue="0"/>
    </cacheField>
    <cacheField name="Compromiso ejecutado noviembre" numFmtId="0">
      <sharedItems containsString="0" containsBlank="1" containsNumber="1" containsInteger="1" minValue="0" maxValue="0"/>
    </cacheField>
    <cacheField name="Obligación ejecutada noviembre" numFmtId="0">
      <sharedItems containsString="0" containsBlank="1" containsNumber="1" containsInteger="1" minValue="0" maxValue="0"/>
    </cacheField>
    <cacheField name="Compromiso ejecutado diciembre" numFmtId="0">
      <sharedItems containsString="0" containsBlank="1" containsNumber="1" containsInteger="1" minValue="0" maxValue="0"/>
    </cacheField>
    <cacheField name="Obligación ejecutada diciembre" numFmtId="0">
      <sharedItems containsString="0" containsBlank="1" containsNumber="1" containsInteger="1" minValue="0" maxValue="0"/>
    </cacheField>
    <cacheField name="Total Compromiso ejecutado" numFmtId="0">
      <sharedItems containsSemiMixedTypes="0" containsString="0" containsNumber="1" minValue="0" maxValue="155347200"/>
    </cacheField>
    <cacheField name="Total Obligación ejecutada" numFmtId="165">
      <sharedItems containsSemiMixedTypes="0" containsString="0" containsNumber="1" minValue="0" maxValue="20800000"/>
    </cacheField>
    <cacheField name="Diferencia Total Compromiso ejecutado - Total Obligación ejecutada" numFmtId="3">
      <sharedItems containsSemiMixedTypes="0" containsString="0" containsNumber="1" minValue="0" maxValue="14213939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VIANA MURCIA" refreshedDate="45782.802813888891" refreshedVersion="8" recordCount="452" xr:uid="{00000000-000A-0000-FFFF-FFFF01000000}">
  <cacheSource type="worksheet">
    <worksheetSource ref="A5:AB457" sheet="PAA 2025 Consolidado  febrero"/>
  </cacheSource>
  <cacheFields count="93">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12"/>
    </cacheField>
    <cacheField name="Ítem" numFmtId="0">
      <sharedItems/>
    </cacheField>
    <cacheField name="Objetivo Específico del Proyecto de Inversión" numFmtId="0">
      <sharedItems/>
    </cacheField>
    <cacheField name="Producto del Proyecto de Inversión" numFmtId="0">
      <sharedItems count="27">
        <s v="2 - DOCUMENTOS METODOLÓGICOS"/>
        <s v="1 - SERVICIO DE EDUCACIÓN INFORMAL PARA LA GESTIÓN ADMINISTRATIVA"/>
        <s v="5 - DOCUMENTOS DE PLANEACIÓN"/>
        <s v="1 - SERVICIO DE IMPLEMENTACIÓN SISTEMAS DE GESTIÓN"/>
        <s v="3 - DOCUMENTOS METODOLÓGICOS"/>
        <s v="2 - SERVICIO DE ASISTENCIA TÉCNICA"/>
        <s v="2 - DOCUMENTOS DE LINEAMIENTOS TÉCNICOS"/>
        <s v="1 - DOCUMENTO PARA LA PLANEACIÓN ESTRATÉGICA EN TI"/>
        <s v="1 - SERVICIOS TECNOLÓGICOS"/>
        <s v="1 - SERVICIOS DE INFORMACIÓN IMPLEMENTADOS"/>
        <s v="2 - DOCUMENTOS DE PLANEACIÓN"/>
        <s v="1 - SERVICIO DE ASISTENCIA TÉCNICA EN LA ESTRUCTURACIÓN DE CONVOCATORIAS DE LOS SISTEMAS DE TRANSMISIÓN DE ENERGÍA"/>
        <s v="4 - DOCUMENTOS DE PLANEACIÓN"/>
        <s v="1 - SERVICIO DE DIVULGACIÓN DEL SECTOR MINERO ENERGÉTICO"/>
        <s v="1 - DOCUMENTOS DE LINEAMIENTOS TÉCNICOS PARA EL GOBIERNO DE DATOS Y GESTIÓN DE LA INFORMACIÓN"/>
        <s v="1 - SERVICIO DE INFORMACIÓN IMPLEMENTADO E INTEROPERADO"/>
        <s v="1- DOCUMENTOS DE LINEAMIENTOS TÉCNICOS PARA LA PRODUCCIÓN DE INFORMACIÓN DEL SECTOR CON ESTÁNDARES DE CALIDAD"/>
        <s v="1 - SERVICIO DE INFORMACIÓN ACTUALIZADO PARA EL ANÁLISIS Y TOMA DE DECISIONES ESTRATÉGICAS DEL SECTOR"/>
        <s v="1 - SERVICIO DE INFORMACIÓN IMPLEMENTADO PARA LA ACCESIBILIDAD SECTORIAL"/>
        <s v="2 - SERVICIO DE DIVULGACIÓN DEL SECTOR MINERO ENERGÉTICO"/>
        <s v="1 - DOCUMENTOS DE PLANEACIÓN ESTRATÉGICA DEL SECTOR DE HIDROCARBUROS"/>
        <s v="1 - DOCUMENTOS DE LINEAMIENTOS TÉCNICOS - PARA EL DESARROLLO DEL SECTOR DE HIDROCARBUROS"/>
        <s v="1 - DOCUMENTOS DE PLANEACIÓN"/>
        <s v="1 - DOCUMENTOS METODOLÓGICOS"/>
        <s v="1 - DOCUMENTOS DE LINEAMIENTOS TÉCNICOS"/>
        <s v="1 - SERVICIOS DE APOYO PARA LA GESTIÓN DE PROCESOS DE PARTICIPACIÓN, COLABORACIÓN, Y TRANSPARENCIA DEL SECTOR MINERO ENERGÉTICO"/>
        <s v="N.A"/>
      </sharedItems>
    </cacheField>
    <cacheField name="Actividad / Entregable del Proyecto de Inversión" numFmtId="0">
      <sharedItems count="38">
        <s v="Desarrollar la gestión del conocimiento mediante la generación, producción y validación de los documentos metodológicos para la toma de decisiones en los procesos y actividades de la entidad, asegurando su alineación con las estrategias institucionales"/>
        <s v="Diseñar y ejecutar el plan de fortalecimiento de competencias técnicas especializadas para la planeación minero energética"/>
        <s v="Configurar entornos de aprendizaje, intercambio y difusión de conocimiento asociados a prácticas clave de la entidad y su información minero energética, entre los servidores públicos y los grupos de valor"/>
        <s v="Realizar la formulación de políticas, estrategias, proyectos y planes encaminadas a lograr los objetivos institucionales en desarrollo de su misión"/>
        <s v="Realizar la programación y seguimiento a la ejecución de las políticas, estrategias, los planes y proyectos institucionales"/>
        <s v="Planificar y coordinar la apropiación e implementación del MIPG"/>
        <s v="Realizar acciones que faciliten la articulación de los instrumentos de planeación, de cara a la mejora de los productos y servicios prestados a la ciudadanía"/>
        <s v="Realizar la implementación de un esquema organizativo y de gobernabilidad para la gestión del conocimiento"/>
        <s v="Capacitar interesados en la presentación de proyectos de inversión"/>
        <s v="Capacitar organizaciones y usuarios en general en las regiones"/>
        <s v="Documento con la descripción de procesos, métodos y herramientas"/>
        <s v="Documento con los resultados de las validaciones"/>
        <s v="Definir y estructurar las acciones tendientes a la apropiación e implementación de la política de Gobierno Digital"/>
        <s v="Mantener y fortalecer el modelo Operativo de TI"/>
        <s v="Robustecer el nivel de madurez de la estrategia de infraestructura y soluciones en la nube"/>
        <s v="Identificar y apropiar soluciones de TI"/>
        <s v="Administrar de manera eficiente el Software a nivel Institucional, de cara a la mejora de los productos y servicios prestados a la ciudadanía"/>
        <s v="Realizar la adopción del modelo de gestión de Información Institucional"/>
        <s v="Documento de planeación validado"/>
        <s v="Estructurar los documentos técnicos y jurídicos para los procesos de convocatorias y subastas"/>
        <s v="Monitorear los resultados e impactos de los proyectos en ejecución de los procesos de convocatorias y subastas"/>
        <s v="Diagnóstico"/>
        <s v="Documento de planeación preliminar"/>
        <s v="Desarrollar herramientas para el análisis, proyección y divulgación de la información minera"/>
        <s v="Apropiar Insumos para el análisis de Mercado Nacional e internacional de minerales y sus encadenamientos productivos"/>
        <s v="Apropiar insumos para el análisis de Mercado Internacional de minerales y sus tendencias a largo plazo"/>
        <s v="Divulgación"/>
        <s v="Diseño técnico y funcional"/>
        <s v="Pruebas y aseguramiento de calidad"/>
        <s v="Desarrollo"/>
        <s v="Realizar la recolección y procesamiento de la información"/>
        <s v="Desarrollar el proceso de divulgación"/>
        <s v="Documento metodológico preliminar"/>
        <s v="Identificar e incorporar variables sociales, ambientales y territoriales en los documentos de planeación minero energética"/>
        <s v="Definir e implementar lineamientos articulados de gestión institucional con enfoque territorial ambiental y social"/>
        <s v="Implementar la estrategia de comunicación y participación con actores, territorio y sector, que mejoren el relacionamiento con dichos actores bajo el Enfoque Territorial"/>
        <s v="Diseñar la estrategia de comunicación y participación con actores, territorio y sector, que mejoren el relacionamiento con dichos actores bajo el Enfoque Territorial"/>
        <s v="N.A"/>
      </sharedItems>
    </cacheField>
    <cacheField name="Códigos UNSPSC" numFmtId="0">
      <sharedItems containsMixedTypes="1" containsNumber="1" containsInteger="1" minValue="15101506" maxValue="93151511"/>
    </cacheField>
    <cacheField name="Rubro prespuestal" numFmtId="0">
      <sharedItems count="46">
        <s v="C-2199-1900-4-53105B-2199057-02"/>
        <s v="C-2199-1900-4-53105B-2199060-02"/>
        <s v="C-2199-1900-4-53105B-2199056-02"/>
        <s v="C-2199-1900-4-53105B-2199062-02"/>
        <s v="C-2102-1900-5-53106A-2102071-02"/>
        <s v="C-2102-1900-5-53106A-2102008-02"/>
        <s v="C-2199-1900-5-53105B-2199066-02"/>
        <s v="C-2199-1900-5-53105B-2199067-02"/>
        <s v="C-2199-1900-5-53105B-2199065-02"/>
        <s v="C-2102-1900-6-40301C-2102009-02"/>
        <s v="C-2102-1900-6-40301C-2102071-02"/>
        <s v="C-2106-1900-12-40302A-2106003-02"/>
        <s v="C-2106-1900-12-40302A-2106019-02"/>
        <s v="C-2106-1900-14-53105B-2106010-02"/>
        <s v="C-2106-1900-14-53105B-2106034-02"/>
        <s v="C-2106-1900-14-53105B-2106033-02"/>
        <s v="C-2106-1900-14-53105B-2106019-02"/>
        <s v="C-2103-1900-2-40301B-2103026-02"/>
        <s v="C-2103-1900-2-40301B-2103025-02"/>
        <s v="C-2106-1900-13-40302B-2106003-02"/>
        <s v="C-2106-1900-13-40302B-2106005-02"/>
        <s v="C-2106-1900-13-40302B-2106010-02"/>
        <s v="C-2106-1900-10-53105E-2106005-02"/>
        <s v="C-2106-1900-10-53105E-2106022-02"/>
        <s v="A-02-02-02-008-007"/>
        <s v="A-02-02-01-003-002"/>
        <s v="A-02-02-02-009-007"/>
        <s v="A-02-02-02-006-008"/>
        <s v="A-02-02-02-008-009"/>
        <s v="A-02-02-02-006-003"/>
        <s v="A-02-02-02-007-001"/>
        <s v="A-02-02-01-003-003"/>
        <s v="A-02-02-01-002-008"/>
        <s v="A-02-01-01-004-005"/>
        <s v="A-02-02-02-008-004"/>
        <s v="A-02-02-02-009-003"/>
        <s v="A-02-02-02-009-006"/>
        <s v="A-02-02-01-003-005"/>
        <s v="A-02-02-02-008-003"/>
        <s v="A-02-02-02-005-004"/>
        <s v="A-02-02-02-009-002"/>
        <s v="A-05-01-02-008-003 SERVICIOS PROFESIONALES, CIENTÍFICOS Y TÉCNICOS"/>
        <s v="A-05-01-02-008-002 SERVICIOS JURIDICOS Y CONTABLES"/>
        <s v="A-05-01-02-007-001 SERVICIOS FINANCIEROS Y CONEXOS"/>
        <s v="A-05-01-02-007-002 SERVICIOS INMOBILIARIOS"/>
        <s v="A-05-01-02-006-008 SERVICIOS POSTALES Y DE MENSAJERIA"/>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acheField>
    <cacheField name="Valor total estimado" numFmtId="3">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 name="Compromisos Enero_Modificado" numFmtId="3">
      <sharedItems containsBlank="1" containsMixedTypes="1" containsNumber="1" containsInteger="1" minValue="0" maxValue="155347200"/>
    </cacheField>
    <cacheField name="Obligaciones Enero_Modificado" numFmtId="3">
      <sharedItems containsBlank="1" containsMixedTypes="1" containsNumber="1" containsInteger="1" minValue="0" maxValue="11622484"/>
    </cacheField>
    <cacheField name="Compromisos Febrero_Modificado" numFmtId="3">
      <sharedItems containsBlank="1" containsMixedTypes="1" containsNumber="1" containsInteger="1" minValue="0" maxValue="134321600"/>
    </cacheField>
    <cacheField name="Obligaciones Febrero_Modificado" numFmtId="3">
      <sharedItems containsBlank="1" containsMixedTypes="1" containsNumber="1" containsInteger="1" minValue="0" maxValue="11622484"/>
    </cacheField>
    <cacheField name="Compromisos Marzo_Modificado" numFmtId="3">
      <sharedItems containsString="0" containsBlank="1" containsNumber="1" containsInteger="1" minValue="0" maxValue="423254289"/>
    </cacheField>
    <cacheField name="Obligaciones Marzo_Modificado" numFmtId="3">
      <sharedItems containsBlank="1" containsMixedTypes="1" containsNumber="1" containsInteger="1" minValue="0" maxValue="30000000"/>
    </cacheField>
    <cacheField name="Compromisos Abril_Modificado" numFmtId="3">
      <sharedItems containsBlank="1" containsMixedTypes="1" containsNumber="1" containsInteger="1" minValue="0" maxValue="688481282"/>
    </cacheField>
    <cacheField name="Obligaciones Abril_Modificado" numFmtId="3">
      <sharedItems containsBlank="1" containsMixedTypes="1" containsNumber="1" containsInteger="1" minValue="0" maxValue="688481282"/>
    </cacheField>
    <cacheField name="Compromisos Mayo_Modificado" numFmtId="3">
      <sharedItems containsBlank="1" containsMixedTypes="1" containsNumber="1" containsInteger="1" minValue="0" maxValue="1200000000"/>
    </cacheField>
    <cacheField name="Obligaciones Mayo_Modificado" numFmtId="3">
      <sharedItems containsBlank="1" containsMixedTypes="1" containsNumber="1" containsInteger="1" minValue="0" maxValue="423254289"/>
    </cacheField>
    <cacheField name="Compromisos Junio_Modificado" numFmtId="3">
      <sharedItems containsBlank="1" containsMixedTypes="1" containsNumber="1" containsInteger="1" minValue="0" maxValue="72854729"/>
    </cacheField>
    <cacheField name="Obligaciones Junio_Modificado" numFmtId="3">
      <sharedItems containsBlank="1" containsMixedTypes="1" containsNumber="1" containsInteger="1" minValue="0" maxValue="360000000"/>
    </cacheField>
    <cacheField name="Compromisos Julio_Modificado" numFmtId="3">
      <sharedItems containsBlank="1" containsMixedTypes="1" containsNumber="1" containsInteger="1" minValue="0" maxValue="450240000"/>
    </cacheField>
    <cacheField name="Obligaciones Julio_Modificado" numFmtId="3">
      <sharedItems containsBlank="1" containsMixedTypes="1" containsNumber="1" containsInteger="1" minValue="0" maxValue="128509794"/>
    </cacheField>
    <cacheField name="Compromisos Agosto_Modificado" numFmtId="3">
      <sharedItems containsBlank="1" containsMixedTypes="1" containsNumber="1" containsInteger="1" minValue="0" maxValue="72854729"/>
    </cacheField>
    <cacheField name="Obligaciones Agosto_Modificado" numFmtId="3">
      <sharedItems containsBlank="1" containsMixedTypes="1" containsNumber="1" containsInteger="1" minValue="0" maxValue="197646860"/>
    </cacheField>
    <cacheField name="Compromisos Septiembre_Modificado" numFmtId="0">
      <sharedItems containsBlank="1" containsMixedTypes="1" containsNumber="1" containsInteger="1" minValue="0" maxValue="631746550"/>
    </cacheField>
    <cacheField name="Obligaciones Septiembre_Modificado" numFmtId="3">
      <sharedItems containsBlank="1" containsMixedTypes="1" containsNumber="1" containsInteger="1" minValue="0" maxValue="72854729"/>
    </cacheField>
    <cacheField name="Compromisos Octubre_Modificado" numFmtId="3">
      <sharedItems containsBlank="1" containsMixedTypes="1" containsNumber="1" containsInteger="1" minValue="0" maxValue="72854729"/>
    </cacheField>
    <cacheField name="Obligaciones Octubre_Modificado" numFmtId="3">
      <sharedItems containsBlank="1" containsMixedTypes="1" containsNumber="1" containsInteger="1" minValue="0" maxValue="480000000"/>
    </cacheField>
    <cacheField name="Compromisos Noviembre_Modificado" numFmtId="3">
      <sharedItems containsBlank="1" containsMixedTypes="1" containsNumber="1" containsInteger="1" minValue="0" maxValue="636000000"/>
    </cacheField>
    <cacheField name="Obligaciones Noviembre_Modificado" numFmtId="3">
      <sharedItems containsBlank="1" containsMixedTypes="1" containsNumber="1" containsInteger="1" minValue="0" maxValue="500000000"/>
    </cacheField>
    <cacheField name="Compromisos Diciembre_Modificado" numFmtId="3">
      <sharedItems containsBlank="1" containsMixedTypes="1" containsNumber="1" containsInteger="1" minValue="0" maxValue="240000000"/>
    </cacheField>
    <cacheField name="Obligaciones Diciembre_Modificado" numFmtId="0">
      <sharedItems containsBlank="1" containsMixedTypes="1" containsNumber="1" containsInteger="1" minValue="0" maxValue="636000000"/>
    </cacheField>
    <cacheField name="Total Compromisos_Modificado" numFmtId="3">
      <sharedItems containsMixedTypes="1" containsNumber="1" containsInteger="1" minValue="0" maxValue="1200000000"/>
    </cacheField>
    <cacheField name="Total Obligaciones_Modificado" numFmtId="3">
      <sharedItems containsMixedTypes="1" containsNumber="1" containsInteger="1" minValue="0" maxValue="1200000000"/>
    </cacheField>
    <cacheField name="Diferencias (Compromisos - Obligaciones) Modificado" numFmtId="3">
      <sharedItems containsMixedTypes="1" containsNumber="1" containsInteger="1" minValue="-6700000" maxValue="0"/>
    </cacheField>
    <cacheField name="Diferencia Valor Ítem - Valor comprometido (Modificado)" numFmtId="4">
      <sharedItems containsMixedTypes="1" containsNumber="1" containsInteger="1" minValue="0" maxValue="0"/>
    </cacheField>
    <cacheField name="Diferencia Valor Ítem - Valor obligado (Modificado)" numFmtId="4">
      <sharedItems containsMixedTypes="1" containsNumber="1" containsInteger="1" minValue="-6700000" maxValue="0"/>
    </cacheField>
    <cacheField name="Número de CDP" numFmtId="0">
      <sharedItems containsString="0" containsBlank="1" containsNumber="1" containsInteger="1" minValue="725" maxValue="29325"/>
    </cacheField>
    <cacheField name="Fecha de Expedición del CDP" numFmtId="0">
      <sharedItems containsDate="1" containsBlank="1" containsMixedTypes="1" minDate="2024-01-07T00:00:00" maxDate="2025-03-08T00:00:00"/>
    </cacheField>
    <cacheField name="Valor del CDP" numFmtId="0">
      <sharedItems containsString="0" containsBlank="1" containsNumber="1" containsInteger="1" minValue="0" maxValue="1200000000"/>
    </cacheField>
    <cacheField name="Saldo del ítem (Valor estimado en la vigencia actual - Valor del CDP)" numFmtId="3">
      <sharedItems containsString="0" containsBlank="1" containsNumber="1" containsInteger="1" minValue="-1420550" maxValue="695571351"/>
    </cacheField>
    <cacheField name="Número de RP" numFmtId="0">
      <sharedItems containsBlank="1" containsMixedTypes="1" containsNumber="1" minValue="725" maxValue="29425"/>
    </cacheField>
    <cacheField name="Fecha de Expedición del RP" numFmtId="0">
      <sharedItems containsDate="1" containsBlank="1" containsMixedTypes="1" minDate="2024-01-10T00:00:00" maxDate="2025-03-08T00:00:00"/>
    </cacheField>
    <cacheField name="Valor del RP" numFmtId="3">
      <sharedItems containsString="0" containsBlank="1" containsNumber="1" minValue="0" maxValue="155347200"/>
    </cacheField>
    <cacheField name="Recursos sin comprometer (Valor estimado del Item - Valor RP)" numFmtId="3">
      <sharedItems containsString="0" containsBlank="1" containsNumber="1" minValue="0" maxValue="1200000000"/>
    </cacheField>
    <cacheField name="Nombre del Contratista" numFmtId="0">
      <sharedItems containsBlank="1"/>
    </cacheField>
    <cacheField name="Número del contrato" numFmtId="0">
      <sharedItems containsNonDate="0" containsString="0" containsBlank="1"/>
    </cacheField>
    <cacheField name="Compromiso ejecutado enero" numFmtId="0">
      <sharedItems containsString="0" containsBlank="1" containsNumber="1" minValue="0" maxValue="155347200"/>
    </cacheField>
    <cacheField name="Obligación ejecutada enero" numFmtId="0">
      <sharedItems containsString="0" containsBlank="1" containsNumber="1" minValue="0" maxValue="1685912.4"/>
    </cacheField>
    <cacheField name="Compromiso ejecutado febrero" numFmtId="0">
      <sharedItems containsString="0" containsBlank="1" containsNumber="1" containsInteger="1" minValue="-7600000" maxValue="129571585"/>
    </cacheField>
    <cacheField name="Obligación ejecutada febrero" numFmtId="0">
      <sharedItems containsString="0" containsBlank="1" containsNumber="1" minValue="0" maxValue="8433333"/>
    </cacheField>
    <cacheField name="Compromiso ejecutado marzo" numFmtId="0">
      <sharedItems containsString="0" containsBlank="1" containsNumber="1" containsInteger="1" minValue="-8666660" maxValue="130000000"/>
    </cacheField>
    <cacheField name="Obligación ejecutada marzo" numFmtId="0">
      <sharedItems containsString="0" containsBlank="1" containsNumber="1" containsInteger="1" minValue="0" maxValue="13213760"/>
    </cacheField>
    <cacheField name="Compromiso ejecutado abril" numFmtId="0">
      <sharedItems containsString="0" containsBlank="1" containsNumber="1" containsInteger="1" minValue="0" maxValue="0"/>
    </cacheField>
    <cacheField name="Obligación ejecutada abril" numFmtId="0">
      <sharedItems containsString="0" containsBlank="1" containsNumber="1" containsInteger="1" minValue="0" maxValue="0"/>
    </cacheField>
    <cacheField name="Compromiso ejecutado mayo" numFmtId="0">
      <sharedItems containsString="0" containsBlank="1" containsNumber="1" containsInteger="1" minValue="0" maxValue="0"/>
    </cacheField>
    <cacheField name="Obligación ejecutada mayo" numFmtId="0">
      <sharedItems containsString="0" containsBlank="1" containsNumber="1" containsInteger="1" minValue="0" maxValue="0"/>
    </cacheField>
    <cacheField name="Compromiso ejecutado junio" numFmtId="0">
      <sharedItems containsString="0" containsBlank="1" containsNumber="1" containsInteger="1" minValue="0" maxValue="0"/>
    </cacheField>
    <cacheField name="Obligación ejecutada junio" numFmtId="0">
      <sharedItems containsString="0" containsBlank="1" containsNumber="1" containsInteger="1" minValue="0" maxValue="0"/>
    </cacheField>
    <cacheField name="Compromiso ejecutado julio" numFmtId="0">
      <sharedItems containsString="0" containsBlank="1" containsNumber="1" containsInteger="1" minValue="0" maxValue="0"/>
    </cacheField>
    <cacheField name="Obligación ejecutada julio" numFmtId="0">
      <sharedItems containsString="0" containsBlank="1" containsNumber="1" containsInteger="1" minValue="0" maxValue="0"/>
    </cacheField>
    <cacheField name="Compromiso ejecutado agosto" numFmtId="0">
      <sharedItems containsString="0" containsBlank="1" containsNumber="1" containsInteger="1" minValue="0" maxValue="0"/>
    </cacheField>
    <cacheField name="Obligación ejecutada agosto" numFmtId="0">
      <sharedItems containsString="0" containsBlank="1" containsNumber="1" containsInteger="1" minValue="0" maxValue="0"/>
    </cacheField>
    <cacheField name="Compromiso ejecutado septiembre" numFmtId="0">
      <sharedItems containsString="0" containsBlank="1" containsNumber="1" containsInteger="1" minValue="0" maxValue="0"/>
    </cacheField>
    <cacheField name="Obligación ejecutada septiembre" numFmtId="0">
      <sharedItems containsString="0" containsBlank="1" containsNumber="1" containsInteger="1" minValue="0" maxValue="0"/>
    </cacheField>
    <cacheField name="Compromiso ejecutado octubre" numFmtId="0">
      <sharedItems containsString="0" containsBlank="1" containsNumber="1" containsInteger="1" minValue="0" maxValue="0"/>
    </cacheField>
    <cacheField name="Obligación ejecutada octubre" numFmtId="0">
      <sharedItems containsString="0" containsBlank="1" containsNumber="1" containsInteger="1" minValue="0" maxValue="0"/>
    </cacheField>
    <cacheField name="Compromiso ejecutado noviembre" numFmtId="0">
      <sharedItems containsString="0" containsBlank="1" containsNumber="1" containsInteger="1" minValue="0" maxValue="0"/>
    </cacheField>
    <cacheField name="Obligación ejecutada noviembre" numFmtId="0">
      <sharedItems containsString="0" containsBlank="1" containsNumber="1" containsInteger="1" minValue="0" maxValue="0"/>
    </cacheField>
    <cacheField name="Compromiso ejecutado diciembre" numFmtId="0">
      <sharedItems containsString="0" containsBlank="1" containsNumber="1" containsInteger="1" minValue="0" maxValue="0"/>
    </cacheField>
    <cacheField name="Obligación ejecutada diciembre" numFmtId="0">
      <sharedItems containsString="0" containsBlank="1" containsNumber="1" containsInteger="1" minValue="0" maxValue="0"/>
    </cacheField>
    <cacheField name="Total Compromiso ejecutado" numFmtId="0">
      <sharedItems containsSemiMixedTypes="0" containsString="0" containsNumber="1" minValue="0" maxValue="155347200"/>
    </cacheField>
    <cacheField name="Total Obligación ejecutada" numFmtId="165">
      <sharedItems containsSemiMixedTypes="0" containsString="0" containsNumber="1" minValue="0" maxValue="208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2">
  <r>
    <x v="0"/>
    <x v="0"/>
    <s v="Transversal"/>
    <s v="Si"/>
    <n v="3"/>
    <s v="110-1"/>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s v="N/A"/>
    <s v="C-2199-1900-4-53105B-2199057-02"/>
    <s v="Planta temporal"/>
    <s v="110-1 Planta temporal"/>
    <s v="Abril"/>
    <s v="Abril"/>
    <s v="Mayo"/>
    <n v="8"/>
    <s v="Meses"/>
    <s v="Contratación directa - Prestación de servicios profesionales"/>
    <s v="Propios - 20 - Ingresos corrientes"/>
    <n v="194851960"/>
    <n v="194851960"/>
    <s v="No"/>
    <s v="N/A"/>
    <s v="Liliana Castillo"/>
    <s v="Coordinadora GIT Gestión del Talento Humano"/>
    <n v="6012220601"/>
    <s v="liliana.castillo@upme.gov.co"/>
    <n v="0"/>
    <n v="0"/>
    <n v="0"/>
    <n v="0"/>
    <n v="0"/>
    <n v="0"/>
    <n v="0"/>
    <n v="0"/>
    <n v="22797354"/>
    <n v="22797354"/>
    <n v="22797354"/>
    <n v="22797354"/>
    <n v="34196031"/>
    <n v="34196031"/>
    <n v="22797354"/>
    <n v="22797354"/>
    <n v="22797354"/>
    <n v="22797354"/>
    <n v="22797354"/>
    <n v="22797354"/>
    <n v="22797354"/>
    <n v="22797354"/>
    <n v="23871805"/>
    <n v="23871805"/>
  </r>
  <r>
    <x v="0"/>
    <x v="0"/>
    <s v="Transversal"/>
    <s v="Si"/>
    <n v="5"/>
    <s v="110-2"/>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n v="0"/>
    <n v="0"/>
    <m/>
    <n v="0"/>
    <n v="78900000"/>
    <m/>
    <m/>
    <n v="10520000"/>
    <m/>
    <n v="10520000"/>
    <m/>
    <n v="8766667"/>
    <m/>
    <n v="10520000"/>
    <m/>
    <n v="10520000"/>
    <m/>
    <n v="10520000"/>
    <m/>
    <n v="10520000"/>
    <m/>
    <n v="7013333"/>
    <m/>
    <m/>
  </r>
  <r>
    <x v="0"/>
    <x v="0"/>
    <s v="Transversal"/>
    <s v="Si"/>
    <n v="5"/>
    <s v="110-3"/>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n v="0"/>
    <n v="0"/>
    <m/>
    <n v="0"/>
    <n v="92068956"/>
    <m/>
    <m/>
    <n v="7908956"/>
    <m/>
    <n v="12624000"/>
    <m/>
    <n v="12624000"/>
    <m/>
    <n v="12624000"/>
    <m/>
    <n v="12624000"/>
    <m/>
    <n v="12624000"/>
    <m/>
    <n v="12624000"/>
    <m/>
    <n v="8416000"/>
    <m/>
    <m/>
  </r>
  <r>
    <x v="0"/>
    <x v="0"/>
    <s v="Transversal"/>
    <s v="Si"/>
    <s v="75 (30/12/2024)"/>
    <s v="110-4"/>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42000000"/>
    <n v="42000000"/>
    <s v="No"/>
    <s v="N/A"/>
    <s v="Edirh Chávez"/>
    <s v="Coordinadora GIT Gestión Contractual"/>
    <n v="6012220601"/>
    <s v="yenny.barrera@upme.gov.co"/>
    <n v="42000000"/>
    <m/>
    <m/>
    <n v="3000000"/>
    <m/>
    <n v="6000000"/>
    <m/>
    <n v="6000000"/>
    <m/>
    <n v="6000000"/>
    <m/>
    <n v="6000000"/>
    <m/>
    <n v="6000000"/>
    <m/>
    <n v="6000000"/>
    <m/>
    <n v="3000000"/>
    <m/>
    <m/>
    <m/>
    <m/>
    <m/>
    <m/>
  </r>
  <r>
    <x v="0"/>
    <x v="0"/>
    <s v="Transversal"/>
    <s v="Si"/>
    <n v="3"/>
    <s v="110-5"/>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31500"/>
    <s v="C-2199-1900-4-53105B-2199060-02"/>
    <s v="Arrendamientos"/>
    <s v="110-5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60412927"/>
    <n v="60412927"/>
    <s v="No"/>
    <s v="N/A"/>
    <s v="Yezmy Vargas"/>
    <s v="Coordinador GIT Gestión Administrativa y Servicio al Ciudadano"/>
    <n v="6012220601"/>
    <s v="yezmy.vargas@upme.gov.co"/>
    <n v="0"/>
    <n v="0"/>
    <n v="0"/>
    <n v="0"/>
    <n v="0"/>
    <n v="0"/>
    <n v="0"/>
    <n v="0"/>
    <n v="60412927"/>
    <n v="5074933"/>
    <n v="0"/>
    <n v="5074933"/>
    <n v="0"/>
    <n v="5074933"/>
    <n v="0"/>
    <n v="5074933"/>
    <n v="0"/>
    <n v="5074933"/>
    <n v="0"/>
    <n v="5074933"/>
    <n v="0"/>
    <n v="5074939"/>
    <n v="0"/>
    <n v="24888390"/>
  </r>
  <r>
    <x v="0"/>
    <x v="0"/>
    <s v="Transversal"/>
    <s v="Si"/>
    <s v="75 (30/12/2024)"/>
    <s v="110-6"/>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n v="71142450"/>
    <m/>
    <m/>
    <n v="4184850"/>
    <m/>
    <n v="8369700"/>
    <m/>
    <n v="8369700"/>
    <m/>
    <n v="8369700"/>
    <m/>
    <n v="8369700"/>
    <m/>
    <n v="8369700"/>
    <m/>
    <n v="8369700"/>
    <m/>
    <n v="8369700"/>
    <m/>
    <n v="8369700"/>
    <m/>
    <m/>
    <m/>
    <m/>
  </r>
  <r>
    <x v="0"/>
    <x v="0"/>
    <s v="Transversal"/>
    <s v="Si"/>
    <s v="75 (30/12/2024)"/>
    <s v="110-7"/>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81000000"/>
    <n v="81000000"/>
    <s v="No"/>
    <s v="N/A"/>
    <s v="Liliana Castillo"/>
    <s v="Coordinadora GIT Gestión del Talento Humano"/>
    <n v="6012220601"/>
    <s v="liliana.castillo@upme.gov.co"/>
    <n v="81000000"/>
    <m/>
    <m/>
    <n v="4500000"/>
    <m/>
    <n v="9000000"/>
    <m/>
    <n v="9000000"/>
    <m/>
    <n v="9000000"/>
    <m/>
    <n v="9000000"/>
    <m/>
    <n v="9000000"/>
    <m/>
    <n v="9000000"/>
    <m/>
    <n v="9000000"/>
    <m/>
    <n v="9000000"/>
    <m/>
    <n v="4500000"/>
    <m/>
    <m/>
  </r>
  <r>
    <x v="0"/>
    <x v="0"/>
    <s v="Transversal"/>
    <s v="Si"/>
    <s v="75 (30/12/2024)"/>
    <s v="110-8"/>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0000000"/>
    <n v="70000000"/>
    <s v="No"/>
    <s v="N/A"/>
    <s v="Paula Ruiz"/>
    <s v="Secretaria General"/>
    <n v="6012220601"/>
    <s v="paula.ruiz@upme.gov.co"/>
    <n v="70000000"/>
    <m/>
    <m/>
    <n v="3500000"/>
    <m/>
    <n v="7000000"/>
    <m/>
    <n v="7000000"/>
    <m/>
    <n v="7000000"/>
    <m/>
    <n v="7000000"/>
    <m/>
    <n v="7000000"/>
    <m/>
    <n v="7000000"/>
    <m/>
    <n v="7000000"/>
    <m/>
    <n v="7000000"/>
    <m/>
    <n v="7000000"/>
    <m/>
    <n v="3500000"/>
  </r>
  <r>
    <x v="0"/>
    <x v="0"/>
    <s v="Transversal"/>
    <s v="Si"/>
    <s v="75 (30/12/2024)"/>
    <s v="110-9"/>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n v="44191291"/>
    <m/>
    <m/>
    <n v="4250000"/>
    <m/>
    <n v="8500000"/>
    <m/>
    <n v="8500000"/>
    <m/>
    <n v="8500000"/>
    <m/>
    <n v="8500000"/>
    <m/>
    <n v="5941291"/>
    <m/>
    <m/>
    <m/>
    <m/>
    <m/>
    <m/>
    <m/>
    <m/>
    <m/>
    <m/>
  </r>
  <r>
    <x v="0"/>
    <x v="0"/>
    <s v="Transversal"/>
    <s v="Si"/>
    <s v="75 (30/12/2024)"/>
    <s v="110-10"/>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45058709"/>
    <n v="45058709"/>
    <s v="No"/>
    <s v="N/A"/>
    <s v="Paula Ruiz"/>
    <s v="Secretaria General"/>
    <n v="6012220601"/>
    <s v="paula.ruiz@upme.gov.co"/>
    <n v="45058709"/>
    <m/>
    <m/>
    <m/>
    <m/>
    <m/>
    <m/>
    <m/>
    <m/>
    <m/>
    <m/>
    <m/>
    <m/>
    <n v="2558709"/>
    <m/>
    <n v="8500000"/>
    <m/>
    <n v="8500000"/>
    <m/>
    <n v="8500000"/>
    <m/>
    <n v="8500000"/>
    <m/>
    <n v="8500000"/>
  </r>
  <r>
    <x v="0"/>
    <x v="0"/>
    <s v="Transversal"/>
    <s v="Si"/>
    <s v="75 (30/12/2024)"/>
    <s v="110-11"/>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6500000"/>
    <n v="126500000"/>
    <s v="No"/>
    <s v="N/A"/>
    <s v="Paula Ruiz"/>
    <s v="Secretaria General"/>
    <n v="6012220601"/>
    <s v="paula.ruiz@upme.gov.co"/>
    <n v="126500000"/>
    <m/>
    <m/>
    <n v="5500000"/>
    <m/>
    <n v="11000000"/>
    <m/>
    <n v="11000000"/>
    <m/>
    <n v="11000000"/>
    <m/>
    <n v="11000000"/>
    <m/>
    <n v="11000000"/>
    <m/>
    <n v="11000000"/>
    <m/>
    <n v="11000000"/>
    <m/>
    <n v="11000000"/>
    <m/>
    <n v="11000000"/>
    <m/>
    <n v="22000000"/>
  </r>
  <r>
    <x v="0"/>
    <x v="0"/>
    <s v="Transversal"/>
    <s v="Si"/>
    <s v="75 (30/12/2024)"/>
    <s v="110-12"/>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n v="29398747"/>
    <m/>
    <m/>
    <n v="2734270"/>
    <m/>
    <n v="5427268"/>
    <m/>
    <n v="5427268"/>
    <m/>
    <n v="5427268"/>
    <m/>
    <n v="5427268"/>
    <m/>
    <n v="4955405"/>
    <m/>
    <m/>
    <m/>
    <m/>
    <m/>
    <m/>
    <m/>
    <m/>
    <m/>
    <m/>
  </r>
  <r>
    <x v="0"/>
    <x v="0"/>
    <s v="Transversal"/>
    <s v="Si"/>
    <s v="75 (30/12/2024)"/>
    <s v="110-13"/>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n v="33035471"/>
    <m/>
    <m/>
    <m/>
    <m/>
    <m/>
    <m/>
    <m/>
    <m/>
    <m/>
    <m/>
    <m/>
    <m/>
    <n v="471863"/>
    <m/>
    <n v="5427268"/>
    <m/>
    <n v="5427268"/>
    <m/>
    <n v="5427268"/>
    <m/>
    <n v="5427268"/>
    <m/>
    <n v="10854536"/>
  </r>
  <r>
    <x v="0"/>
    <x v="0"/>
    <s v="Transversal"/>
    <s v="Si"/>
    <n v="6"/>
    <s v="110-14"/>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n v="0"/>
    <n v="0"/>
    <n v="0"/>
    <n v="0"/>
    <n v="0"/>
    <n v="0"/>
    <n v="0"/>
    <n v="0"/>
    <n v="0"/>
    <n v="0"/>
    <n v="60000000"/>
    <n v="0"/>
    <n v="0"/>
    <n v="10000000"/>
    <n v="0"/>
    <n v="10000000"/>
    <n v="0"/>
    <n v="10000000"/>
    <n v="0"/>
    <n v="10000000"/>
    <n v="0"/>
    <n v="10000000"/>
    <n v="0"/>
    <n v="10000000"/>
  </r>
  <r>
    <x v="0"/>
    <x v="0"/>
    <s v="Transversal"/>
    <s v="Si"/>
    <n v="6"/>
    <s v="110-15"/>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n v="0"/>
    <n v="0"/>
    <n v="0"/>
    <n v="0"/>
    <n v="0"/>
    <n v="0"/>
    <n v="134447258"/>
    <n v="13444726"/>
    <n v="0"/>
    <n v="0"/>
    <n v="0"/>
    <n v="40334177"/>
    <n v="0"/>
    <n v="0"/>
    <n v="0"/>
    <n v="0"/>
    <n v="0"/>
    <n v="53778903"/>
    <n v="0"/>
    <n v="0"/>
    <n v="0"/>
    <n v="26889452"/>
    <n v="0"/>
    <n v="0"/>
  </r>
  <r>
    <x v="0"/>
    <x v="0"/>
    <s v="Transversal"/>
    <s v="Si"/>
    <s v="75 (30/12/2024)"/>
    <s v="110-16"/>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22692000"/>
    <n v="22692000"/>
    <s v="No"/>
    <s v="N/A"/>
    <s v="Liliana Castillo"/>
    <s v="Coordinadora GIT Gestión del Talento Humano"/>
    <n v="6012220601"/>
    <s v="liliana.castillo@upme.gov.co"/>
    <n v="22692000"/>
    <m/>
    <m/>
    <n v="3782000"/>
    <m/>
    <n v="7564000"/>
    <m/>
    <n v="7564000"/>
    <m/>
    <n v="3782000"/>
    <m/>
    <m/>
    <m/>
    <m/>
    <m/>
    <m/>
    <m/>
    <m/>
    <m/>
    <m/>
    <m/>
    <m/>
    <m/>
    <m/>
  </r>
  <r>
    <x v="0"/>
    <x v="0"/>
    <s v="Transversal"/>
    <s v="Si"/>
    <s v="75 (30/12/2024)"/>
    <s v="110-17"/>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m/>
    <m/>
    <n v="29988500"/>
    <m/>
    <m/>
    <n v="6666667"/>
    <m/>
    <n v="8000000"/>
    <m/>
    <n v="8000000"/>
    <m/>
    <n v="7321833"/>
    <m/>
    <m/>
    <m/>
    <m/>
    <m/>
    <m/>
    <m/>
    <m/>
    <m/>
    <m/>
    <m/>
    <m/>
  </r>
  <r>
    <x v="0"/>
    <x v="0"/>
    <s v="Transversal"/>
    <s v="Si"/>
    <n v="5"/>
    <s v="110-18"/>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n v="0"/>
    <n v="0"/>
    <m/>
    <n v="0"/>
    <n v="2611044"/>
    <m/>
    <m/>
    <n v="2611044"/>
    <m/>
    <m/>
    <m/>
    <m/>
    <m/>
    <m/>
    <m/>
    <m/>
    <m/>
    <m/>
    <m/>
    <m/>
    <m/>
    <m/>
    <m/>
    <m/>
  </r>
  <r>
    <x v="0"/>
    <x v="0"/>
    <s v="Transversal"/>
    <s v="Si"/>
    <n v="6"/>
    <s v="110-19"/>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1112211"/>
    <s v="C-2199-1900-4-53105B-2199060-02"/>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n v="0"/>
    <n v="0"/>
    <n v="0"/>
    <n v="0"/>
    <n v="0"/>
    <n v="0"/>
    <n v="0"/>
    <n v="0"/>
    <n v="0"/>
    <n v="0"/>
    <n v="0"/>
    <n v="0"/>
    <n v="0"/>
    <n v="0"/>
    <n v="0"/>
    <n v="0"/>
    <n v="20000000"/>
    <n v="0"/>
    <n v="0"/>
    <n v="20000000"/>
    <n v="0"/>
    <n v="0"/>
    <n v="0"/>
    <n v="0"/>
  </r>
  <r>
    <x v="0"/>
    <x v="1"/>
    <s v="Transversal"/>
    <s v="Si"/>
    <s v="75 (30/12/2024)"/>
    <s v="101-1"/>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n v="126500000"/>
    <m/>
    <m/>
    <n v="6600000"/>
    <m/>
    <n v="11000000"/>
    <m/>
    <n v="11000000"/>
    <m/>
    <n v="11000000"/>
    <m/>
    <n v="11000000"/>
    <m/>
    <n v="11000000"/>
    <m/>
    <n v="11000000"/>
    <m/>
    <n v="11000000"/>
    <m/>
    <n v="11000000"/>
    <m/>
    <n v="11000000"/>
    <m/>
    <n v="20900000"/>
  </r>
  <r>
    <x v="0"/>
    <x v="1"/>
    <s v="Transversal"/>
    <s v="Si"/>
    <s v="75 (30/12/2024)"/>
    <s v="101-2"/>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m/>
    <m/>
    <n v="39754000"/>
    <m/>
    <m/>
    <n v="1807000"/>
    <m/>
    <n v="3794700"/>
    <m/>
    <n v="3794700"/>
    <m/>
    <n v="3794700"/>
    <m/>
    <n v="3794700"/>
    <m/>
    <n v="3794700"/>
    <m/>
    <n v="3794700"/>
    <m/>
    <n v="3794700"/>
    <m/>
    <n v="3794700"/>
    <m/>
    <n v="7589400"/>
  </r>
  <r>
    <x v="0"/>
    <x v="1"/>
    <s v="Transversal"/>
    <s v="Si"/>
    <s v="75 (30/12/2024)"/>
    <s v="101-3"/>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m/>
    <m/>
    <n v="10865541"/>
    <m/>
    <m/>
    <m/>
    <m/>
    <m/>
    <m/>
    <m/>
    <m/>
    <m/>
    <m/>
    <n v="8000000"/>
    <m/>
    <n v="2865541"/>
    <n v="1145963"/>
    <m/>
    <m/>
    <m/>
    <m/>
    <m/>
    <m/>
    <n v="1145963"/>
  </r>
  <r>
    <x v="0"/>
    <x v="1"/>
    <s v="Transversal"/>
    <s v="Si"/>
    <s v="75 (30/12/2024)"/>
    <s v="101-4"/>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600000"/>
    <m/>
    <n v="9000000"/>
    <m/>
    <n v="9000000"/>
    <m/>
    <n v="9000000"/>
    <m/>
    <n v="9000000"/>
    <m/>
    <n v="9000000"/>
    <m/>
    <n v="9000000"/>
    <m/>
    <n v="9000000"/>
    <m/>
    <n v="9000000"/>
    <m/>
    <n v="9000000"/>
    <m/>
    <n v="17400000"/>
  </r>
  <r>
    <x v="0"/>
    <x v="1"/>
    <s v="Transversal"/>
    <s v="Si"/>
    <s v="75 (30/12/2024)"/>
    <s v="101-5"/>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r>
  <r>
    <x v="0"/>
    <x v="1"/>
    <s v="Transversal"/>
    <s v="Si"/>
    <s v="75 (30/12/2024)"/>
    <s v="101-6"/>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r>
  <r>
    <x v="0"/>
    <x v="1"/>
    <s v="Transversal"/>
    <s v="Si"/>
    <s v="75 (30/12/2024)"/>
    <s v="101-7"/>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7 Prestar los servicios profesionales como auditor interno del Sistema de Gestión de Calidad de la UPME bajo la norma ISO 9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r>
  <r>
    <x v="0"/>
    <x v="1"/>
    <s v="Transversal"/>
    <s v="Si"/>
    <s v="75 (30/12/2024)"/>
    <s v="101-8"/>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8 Prestar los servicios profesionales como auditor interno del Sistema de Gestión de Calidad de la UPME bajo la norma ISO 9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r>
  <r>
    <x v="0"/>
    <x v="1"/>
    <s v="Transversal"/>
    <s v="Si"/>
    <s v="75 (30/12/2024)"/>
    <s v="101-9"/>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r>
  <r>
    <x v="0"/>
    <x v="1"/>
    <s v="Transversal"/>
    <s v="Si"/>
    <s v="75 (30/12/2024)"/>
    <s v="101-10"/>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r>
  <r>
    <x v="0"/>
    <x v="1"/>
    <s v="Transversal"/>
    <s v="Si"/>
    <s v="75 (30/12/2024)"/>
    <s v="101-11"/>
    <s v="1 - Mejorar el direccionamiento estratégico y la gestión de los procesos frente a la ciudadanía."/>
    <s v="5 - DOCUMENTOS DE PLANEACIÓN"/>
    <s v="Realizar la programación y seguimiento a la ejecución de las políticas, estrategias, los planes y proyectos institucionales"/>
    <n v="43233701"/>
    <s v="C-2199-1900-4-53105B-2199056-0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20562110"/>
    <n v="20562110"/>
    <s v="No"/>
    <s v="N/A"/>
    <s v="Diego Armando Vanegas Páez"/>
    <s v="Jefe de Oficina Asesora"/>
    <n v="6012220601"/>
    <s v="diego.vanegas@upme.gov.co"/>
    <m/>
    <m/>
    <m/>
    <m/>
    <m/>
    <m/>
    <m/>
    <m/>
    <m/>
    <m/>
    <m/>
    <m/>
    <m/>
    <m/>
    <m/>
    <m/>
    <m/>
    <m/>
    <n v="20562110"/>
    <m/>
    <m/>
    <m/>
    <m/>
    <n v="20562110"/>
  </r>
  <r>
    <x v="0"/>
    <x v="1"/>
    <s v="Transversal"/>
    <s v="Si"/>
    <s v="75 (30/12/2024)"/>
    <s v="101-12"/>
    <s v="1 - Mejorar el direccionamiento estratégico y la gestión de los procesos frente a la ciudadanía."/>
    <s v="5 - DOCUMENTOS DE PLANEACIÓN"/>
    <s v="Realizar la programación y seguimiento a la ejecución de las políticas, estrategias, los planes y proyectos institucionales"/>
    <n v="43233701"/>
    <s v="C-2199-1900-4-53105B-2199056-0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m/>
    <m/>
    <m/>
    <m/>
    <m/>
    <m/>
    <m/>
    <m/>
    <m/>
    <m/>
    <m/>
    <m/>
    <m/>
    <m/>
    <m/>
    <m/>
    <m/>
    <m/>
    <m/>
    <m/>
    <n v="18000000"/>
    <n v="18000000"/>
    <m/>
    <m/>
  </r>
  <r>
    <x v="0"/>
    <x v="1"/>
    <s v="Transversal"/>
    <s v="Si"/>
    <s v="75 (30/12/2024)"/>
    <s v="101-13"/>
    <s v="1 - Mejorar el direccionamiento estratégico y la gestión de los procesos frente a la ciudadanía."/>
    <s v="1 - SERVICIO DE IMPLEMENTACIÓN SISTEMAS DE GESTIÓN"/>
    <s v="Planificar y coordinar la apropiación e implementación del MIPG"/>
    <n v="80111620"/>
    <s v="C-2199-1900-4-53105B-2199062-02"/>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n v="115000000"/>
    <m/>
    <m/>
    <n v="7000000"/>
    <m/>
    <n v="10000000"/>
    <m/>
    <n v="10000000"/>
    <m/>
    <n v="10000000"/>
    <m/>
    <n v="10000000"/>
    <m/>
    <n v="10000000"/>
    <m/>
    <n v="10000000"/>
    <m/>
    <n v="10000000"/>
    <m/>
    <n v="10000000"/>
    <m/>
    <n v="10000000"/>
    <m/>
    <n v="18000000"/>
  </r>
  <r>
    <x v="0"/>
    <x v="1"/>
    <s v="Transversal"/>
    <s v="Si"/>
    <s v="75 (30/12/2024)"/>
    <s v="101-14"/>
    <s v="1 - Mejorar el direccionamiento estratégico y la gestión de los procesos frente a la ciudadanía."/>
    <s v="1 - SERVICIO DE IMPLEMENTACIÓN SISTEMAS DE GESTIÓN"/>
    <s v="Planificar y coordinar la apropiación e implementación del MIPG"/>
    <n v="43233701"/>
    <s v="C-2199-1900-4-53105B-2199062-02"/>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m/>
    <m/>
    <m/>
    <m/>
    <m/>
    <m/>
    <m/>
    <m/>
    <m/>
    <m/>
    <m/>
    <m/>
    <m/>
    <m/>
    <m/>
    <m/>
    <m/>
    <m/>
    <m/>
    <m/>
    <n v="112000000"/>
    <n v="112000000"/>
    <m/>
    <m/>
  </r>
  <r>
    <x v="0"/>
    <x v="1"/>
    <s v="Transversal"/>
    <s v="Si"/>
    <s v="75 (30/12/2024)"/>
    <s v="101-15"/>
    <s v="1 - Mejorar el direccionamiento estratégico y la gestión de los procesos frente a la ciudadanía."/>
    <s v="1 - SERVICIO DE IMPLEMENTACIÓN SISTEMAS DE GESTIÓN"/>
    <s v="Planificar y coordinar la apropiación e implementación del MIPG"/>
    <n v="84111600"/>
    <s v="C-2199-1900-4-53105B-2199062-02"/>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m/>
    <m/>
    <m/>
    <m/>
    <m/>
    <m/>
    <m/>
    <m/>
    <m/>
    <m/>
    <m/>
    <m/>
    <m/>
    <m/>
    <m/>
    <m/>
    <n v="40293517"/>
    <m/>
    <m/>
    <m/>
    <m/>
    <n v="40293517"/>
    <m/>
    <m/>
  </r>
  <r>
    <x v="0"/>
    <x v="1"/>
    <s v="Transversal"/>
    <s v="Si"/>
    <n v="4"/>
    <s v="101-16"/>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70746730"/>
    <n v="70746730"/>
    <s v="No"/>
    <s v="N/A"/>
    <s v="Diego Armando Vanegas Páez"/>
    <s v="Jefe de Oficina Asesora"/>
    <n v="6012220601"/>
    <s v="diego.vanegas@upme.gov.co"/>
    <m/>
    <m/>
    <n v="58300000"/>
    <m/>
    <n v="0"/>
    <n v="3116667"/>
    <n v="0"/>
    <n v="5500000"/>
    <n v="0"/>
    <n v="5500000"/>
    <n v="5000000"/>
    <n v="5500000"/>
    <n v="0"/>
    <n v="5500000"/>
    <n v="0"/>
    <n v="5500000"/>
    <n v="0"/>
    <n v="5500000"/>
    <n v="7446730"/>
    <n v="5500000"/>
    <n v="0"/>
    <n v="5500000"/>
    <m/>
    <n v="23630063"/>
  </r>
  <r>
    <x v="0"/>
    <x v="1"/>
    <s v="Transversal"/>
    <s v="Si"/>
    <s v="75 (30/12/2024)"/>
    <s v="101-17"/>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900000"/>
    <m/>
    <n v="9000000"/>
    <m/>
    <n v="9000000"/>
    <m/>
    <n v="9000000"/>
    <m/>
    <n v="9000000"/>
    <m/>
    <n v="9000000"/>
    <m/>
    <n v="9000000"/>
    <m/>
    <n v="9000000"/>
    <m/>
    <n v="9000000"/>
    <m/>
    <n v="9000000"/>
    <m/>
    <n v="17100000"/>
  </r>
  <r>
    <x v="0"/>
    <x v="1"/>
    <s v="Transversal"/>
    <s v="Si"/>
    <n v="4"/>
    <s v="101-18"/>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m/>
    <m/>
    <n v="15145959"/>
    <m/>
    <m/>
    <m/>
    <m/>
    <m/>
    <m/>
    <m/>
    <m/>
    <n v="678167"/>
    <m/>
    <m/>
    <m/>
    <n v="4788496"/>
    <n v="15518550"/>
    <n v="8000000"/>
    <m/>
    <n v="8000000"/>
    <m/>
    <n v="8000000"/>
    <m/>
    <n v="1197846"/>
  </r>
  <r>
    <x v="0"/>
    <x v="1"/>
    <s v="Transversal"/>
    <s v="Si"/>
    <n v="12"/>
    <s v="101-19"/>
    <s v="2 - Fortalecer la gestión de conocimiento para la planeación minero energética."/>
    <s v="3 - DOCUMENTOS METODOLÓGICOS"/>
    <s v="Realizar la implementación de un esquema organizativo y de gobernabilidad para la gestión del conocimiento"/>
    <s v="80101511; 80111501; 80111504"/>
    <s v="C-2199-1900-4-53105B-2199057-02"/>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m/>
    <m/>
    <m/>
    <m/>
    <m/>
    <m/>
    <n v="192509986"/>
    <m/>
    <m/>
    <m/>
    <m/>
    <n v="48127495"/>
    <m/>
    <m/>
    <m/>
    <n v="48127497"/>
    <m/>
    <m/>
    <m/>
    <n v="48127497"/>
    <m/>
    <m/>
    <m/>
    <n v="48127497"/>
  </r>
  <r>
    <x v="0"/>
    <x v="1"/>
    <s v="Transversal"/>
    <s v="Si"/>
    <n v="4"/>
    <s v="101-20"/>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734720"/>
    <n v="1734720"/>
    <s v="No"/>
    <s v="N/A"/>
    <s v="Diego Armando Vanegas Páez"/>
    <s v="Jefe de Oficina Asesora"/>
    <n v="6012220601"/>
    <s v="diego.vanegas@upme.gov.co"/>
    <m/>
    <m/>
    <n v="1481740"/>
    <m/>
    <m/>
    <n v="1228760"/>
    <m/>
    <m/>
    <m/>
    <m/>
    <m/>
    <m/>
    <m/>
    <m/>
    <m/>
    <m/>
    <m/>
    <m/>
    <n v="252980"/>
    <m/>
    <m/>
    <m/>
    <m/>
    <n v="505960"/>
  </r>
  <r>
    <x v="0"/>
    <x v="2"/>
    <s v="Fondos"/>
    <s v="Si"/>
    <s v="75 (30/12/2024)"/>
    <s v="180-1"/>
    <s v="1 - Mejorar la capacidad de los interesados en formular proyectos de inversión en el sector energético."/>
    <s v="2 - SERVICIO DE ASISTENCIA TÉCNICA"/>
    <s v="Capacitar interesados en la presentación de proyectos de inversión"/>
    <s v="N/A"/>
    <s v="C-2102-1900-5-53106A-2102071-02"/>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m/>
    <m/>
    <m/>
    <m/>
    <n v="5000000"/>
    <n v="5000000"/>
    <n v="5000000"/>
    <n v="5000000"/>
    <n v="5000000"/>
    <n v="5000000"/>
    <n v="5000000"/>
    <n v="5000000"/>
    <n v="5000000"/>
    <n v="5000000"/>
    <n v="5000000"/>
    <n v="5000000"/>
    <n v="5000000"/>
    <n v="5000000"/>
    <n v="5000000"/>
    <n v="5000000"/>
    <n v="5000000"/>
    <n v="5000000"/>
    <n v="5000000"/>
    <n v="5000000"/>
  </r>
  <r>
    <x v="0"/>
    <x v="2"/>
    <s v="Fondos"/>
    <s v="Si"/>
    <n v="2"/>
    <s v="180-2"/>
    <s v="1 - Mejorar la capacidad de los interesados en formular proyectos de inversión en el sector energético."/>
    <s v="2 - SERVICIO DE ASISTENCIA TÉCNICA"/>
    <s v="Capacitar organizaciones y usuarios en general en las regiones"/>
    <n v="78111502"/>
    <s v="C-2102-1900-5-53106A-2102071-02"/>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m/>
    <m/>
    <m/>
    <m/>
    <m/>
    <m/>
    <m/>
    <m/>
    <n v="58602995"/>
    <n v="8000000"/>
    <m/>
    <n v="8000000"/>
    <m/>
    <n v="8000000"/>
    <m/>
    <n v="8000000"/>
    <m/>
    <n v="8000000"/>
    <m/>
    <n v="8000000"/>
    <m/>
    <n v="8000000"/>
    <m/>
    <n v="2602995"/>
  </r>
  <r>
    <x v="0"/>
    <x v="2"/>
    <s v="Fondos"/>
    <s v="Si"/>
    <s v="75 (30/12/2024)"/>
    <s v="180-3"/>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r>
  <r>
    <x v="0"/>
    <x v="2"/>
    <s v="Fondos"/>
    <s v="Si"/>
    <s v="75 (30/12/2024)"/>
    <s v="180-4"/>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r>
  <r>
    <x v="0"/>
    <x v="2"/>
    <s v="Fondos"/>
    <s v="Si"/>
    <n v="7"/>
    <s v="180-5"/>
    <s v="1 - Mejorar la capacidad de los interesados en formular proyectos de inversión en el sector energético."/>
    <s v="2 - DOCUMENTOS DE LINEAMIENTOS TÉCNICOS"/>
    <s v="Documento con la descripción de procesos, métodos y herramientas"/>
    <n v="81101516"/>
    <s v="C-2102-1900-5-53106A-2102008-02"/>
    <s v="Consultoría"/>
    <s v="180-5 Contratar consultoría para elaborar un módulo para un curso virtual de socialización y capacitación sobre los fondos de apoyo financiero del MME."/>
    <s v="Abril"/>
    <s v="Abril"/>
    <s v="Mayo"/>
    <n v="5"/>
    <s v="Meses"/>
    <s v="Contratación régimen especial (con ofertas)  - Régimen especial"/>
    <s v="Propios - 20 - Ingresos corrientes"/>
    <n v="70785700"/>
    <n v="70785700"/>
    <s v="No"/>
    <s v="N/A"/>
    <s v="Maximiliano Bueno López"/>
    <s v="Jefe Oficina Gestión de Proyectos de Fondos"/>
    <n v="6012220601"/>
    <s v="maximilianobueno@upme.gov.co"/>
    <n v="0"/>
    <n v="0"/>
    <n v="0"/>
    <n v="0"/>
    <n v="0"/>
    <n v="0"/>
    <n v="0"/>
    <n v="0"/>
    <n v="70785700"/>
    <n v="0"/>
    <n v="0"/>
    <n v="0"/>
    <n v="0"/>
    <n v="0"/>
    <n v="0"/>
    <n v="0"/>
    <n v="0"/>
    <n v="0"/>
    <n v="0"/>
    <n v="25000000"/>
    <n v="0"/>
    <n v="25000000"/>
    <n v="0"/>
    <n v="20785700"/>
  </r>
  <r>
    <x v="0"/>
    <x v="2"/>
    <s v="Fondos"/>
    <s v="Si"/>
    <s v="75 (30/12/2024)"/>
    <s v="180-6"/>
    <s v="1 - Mejorar la capacidad de los interesados en formular proyectos de inversión en el sector energético."/>
    <s v="2 - DOCUMENTOS DE LINEAMIENTOS TÉCNICOS"/>
    <s v="Documento con los resultados de las validaciones"/>
    <n v="55101500"/>
    <s v="C-2102-1900-5-53106A-2102008-02"/>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m/>
    <m/>
    <m/>
    <m/>
    <m/>
    <m/>
    <m/>
    <m/>
    <n v="2437068"/>
    <m/>
    <m/>
    <m/>
    <m/>
    <n v="2437068"/>
    <m/>
    <m/>
    <m/>
    <m/>
    <m/>
    <m/>
    <m/>
    <m/>
    <m/>
    <m/>
  </r>
  <r>
    <x v="0"/>
    <x v="2"/>
    <s v="Fondos"/>
    <s v="Si"/>
    <s v="75 (30/12/2024)"/>
    <s v="180-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r>
  <r>
    <x v="0"/>
    <x v="2"/>
    <s v="Fondos"/>
    <s v="Si"/>
    <s v="75 (30/12/2024)"/>
    <s v="180-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r>
  <r>
    <x v="0"/>
    <x v="2"/>
    <s v="Fondos"/>
    <s v="Si"/>
    <s v="75 (30/12/2024)"/>
    <s v="180-9"/>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n v="62939500"/>
    <m/>
    <m/>
    <n v="2736500"/>
    <m/>
    <n v="5473000"/>
    <m/>
    <n v="5473000"/>
    <m/>
    <n v="5473000"/>
    <m/>
    <n v="5473000"/>
    <m/>
    <n v="5473000"/>
    <m/>
    <n v="5473000"/>
    <m/>
    <n v="5473000"/>
    <m/>
    <n v="5473000"/>
    <m/>
    <n v="5473000"/>
    <m/>
    <n v="10946000"/>
  </r>
  <r>
    <x v="0"/>
    <x v="2"/>
    <s v="Fondos"/>
    <s v="Si"/>
    <s v="75 (30/12/2024)"/>
    <s v="180-10"/>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29991500"/>
    <n v="29991500"/>
    <s v="No"/>
    <s v="N/A"/>
    <s v="Maximiliano Bueno López"/>
    <s v="Jefe Oficina Gestión de Proyectos de Fondos"/>
    <n v="6012220601"/>
    <s v="maximilianobueno@upme.gov.co"/>
    <n v="29991500"/>
    <m/>
    <m/>
    <n v="4284500"/>
    <m/>
    <n v="8569000"/>
    <m/>
    <n v="8569000"/>
    <m/>
    <n v="8569000"/>
    <m/>
    <m/>
    <m/>
    <m/>
    <m/>
    <m/>
    <m/>
    <m/>
    <m/>
    <m/>
    <m/>
    <m/>
    <m/>
    <m/>
  </r>
  <r>
    <x v="0"/>
    <x v="2"/>
    <s v="Fondos"/>
    <s v="Si"/>
    <s v="75 (30/12/2024)"/>
    <s v="180-11"/>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24556000"/>
    <n v="24556000"/>
    <s v="No"/>
    <s v="N/A"/>
    <s v="Maximiliano Bueno López"/>
    <s v="Jefe Oficina Gestión de Proyectos de Fondos"/>
    <n v="6012220601"/>
    <s v="maximilianobueno@upme.gov.co"/>
    <n v="24556000"/>
    <m/>
    <m/>
    <n v="3508000"/>
    <m/>
    <n v="7016000"/>
    <m/>
    <n v="7016000"/>
    <m/>
    <n v="7016000"/>
    <m/>
    <m/>
    <m/>
    <m/>
    <m/>
    <m/>
    <m/>
    <m/>
    <m/>
    <m/>
    <m/>
    <m/>
    <m/>
    <m/>
  </r>
  <r>
    <x v="0"/>
    <x v="2"/>
    <s v="Fondos"/>
    <s v="Si"/>
    <s v="75 (30/12/2024)"/>
    <s v="180-12"/>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22211000"/>
    <n v="22211000"/>
    <s v="No"/>
    <s v="N/A"/>
    <s v="Maximiliano Bueno López"/>
    <s v="Jefe Oficina Gestión de Proyectos de Fondos"/>
    <n v="6012220601"/>
    <s v="maximilianobueno@upme.gov.co"/>
    <n v="22211000"/>
    <m/>
    <m/>
    <n v="3173000"/>
    <m/>
    <n v="6346000"/>
    <m/>
    <n v="6346000"/>
    <m/>
    <n v="6346000"/>
    <m/>
    <m/>
    <m/>
    <m/>
    <m/>
    <m/>
    <m/>
    <m/>
    <m/>
    <m/>
    <m/>
    <m/>
    <m/>
    <m/>
  </r>
  <r>
    <x v="0"/>
    <x v="2"/>
    <s v="Fondos"/>
    <s v="Si"/>
    <s v="75 (30/12/2024)"/>
    <s v="180-13"/>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20755000"/>
    <n v="20755000"/>
    <s v="No"/>
    <s v="N/A"/>
    <s v="Maximiliano Bueno López"/>
    <s v="Jefe Oficina Gestión de Proyectos de Fondos"/>
    <n v="6012220601"/>
    <s v="maximilianobueno@upme.gov.co"/>
    <n v="20755000"/>
    <m/>
    <m/>
    <n v="2965000"/>
    <m/>
    <n v="5930000"/>
    <m/>
    <n v="5930000"/>
    <m/>
    <n v="5930000"/>
    <m/>
    <m/>
    <m/>
    <m/>
    <m/>
    <m/>
    <m/>
    <m/>
    <m/>
    <m/>
    <m/>
    <m/>
    <m/>
    <m/>
  </r>
  <r>
    <x v="0"/>
    <x v="2"/>
    <s v="Fondos"/>
    <s v="Si"/>
    <s v="75 (30/12/2024)"/>
    <s v="180-14"/>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20755000"/>
    <n v="20755000"/>
    <s v="No"/>
    <s v="N/A"/>
    <s v="Maximiliano Bueno López"/>
    <s v="Jefe Oficina Gestión de Proyectos de Fondos"/>
    <n v="6012220601"/>
    <s v="maximilianobueno@upme.gov.co"/>
    <n v="20755000"/>
    <m/>
    <m/>
    <n v="2965000"/>
    <m/>
    <n v="5930000"/>
    <m/>
    <n v="5930000"/>
    <m/>
    <n v="5930000"/>
    <m/>
    <m/>
    <m/>
    <m/>
    <m/>
    <m/>
    <m/>
    <m/>
    <m/>
    <m/>
    <m/>
    <m/>
    <m/>
    <m/>
  </r>
  <r>
    <x v="0"/>
    <x v="2"/>
    <s v="Fondos"/>
    <s v="Si"/>
    <s v="75 (30/12/2024)"/>
    <s v="180-15"/>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0755000"/>
    <n v="20755000"/>
    <s v="No"/>
    <s v="N/A"/>
    <s v="Maximiliano Bueno López"/>
    <s v="Jefe Oficina Gestión de Proyectos de Fondos"/>
    <n v="6012220601"/>
    <s v="maximilianobueno@upme.gov.co"/>
    <m/>
    <m/>
    <n v="20755000"/>
    <n v="2965000"/>
    <m/>
    <n v="5930000"/>
    <m/>
    <n v="5930000"/>
    <m/>
    <n v="5930000"/>
    <m/>
    <m/>
    <m/>
    <m/>
    <m/>
    <m/>
    <m/>
    <m/>
    <m/>
    <m/>
    <m/>
    <m/>
    <m/>
    <m/>
  </r>
  <r>
    <x v="0"/>
    <x v="2"/>
    <s v="Fondos"/>
    <s v="Si"/>
    <s v="75 (30/12/2024)"/>
    <s v="180-16"/>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9155500"/>
    <n v="19155500"/>
    <s v="No"/>
    <s v="N/A"/>
    <s v="Maximiliano Bueno López"/>
    <s v="Jefe Oficina Gestión de Proyectos de Fondos"/>
    <n v="6012220601"/>
    <s v="maximilianobueno@upme.gov.co"/>
    <m/>
    <m/>
    <n v="19155500"/>
    <n v="2736500"/>
    <m/>
    <n v="5473000"/>
    <m/>
    <n v="5473000"/>
    <m/>
    <n v="5473000"/>
    <m/>
    <m/>
    <m/>
    <m/>
    <m/>
    <m/>
    <m/>
    <m/>
    <m/>
    <m/>
    <m/>
    <m/>
    <m/>
    <m/>
  </r>
  <r>
    <x v="0"/>
    <x v="2"/>
    <s v="Fondos"/>
    <s v="Si"/>
    <s v="75 (30/12/2024)"/>
    <s v="180-1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9155500"/>
    <n v="19155500"/>
    <s v="No"/>
    <s v="N/A"/>
    <s v="Maximiliano Bueno López"/>
    <s v="Jefe Oficina Gestión de Proyectos de Fondos"/>
    <n v="6012220601"/>
    <s v="maximilianobueno@upme.gov.co"/>
    <m/>
    <m/>
    <n v="19155500"/>
    <n v="2736500"/>
    <m/>
    <n v="5473000"/>
    <m/>
    <n v="5473000"/>
    <m/>
    <n v="5473000"/>
    <m/>
    <m/>
    <m/>
    <m/>
    <m/>
    <m/>
    <m/>
    <m/>
    <m/>
    <m/>
    <m/>
    <m/>
    <m/>
    <m/>
  </r>
  <r>
    <x v="0"/>
    <x v="2"/>
    <s v="Fondos"/>
    <s v="Si"/>
    <s v="75 (30/12/2024)"/>
    <s v="180-1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14091000"/>
    <n v="14091000"/>
    <s v="No"/>
    <s v="N/A"/>
    <s v="Maximiliano Bueno López"/>
    <s v="Jefe Oficina Gestión de Proyectos de Fondos"/>
    <n v="6012220601"/>
    <s v="maximilianobueno@upme.gov.co"/>
    <n v="14091000"/>
    <m/>
    <m/>
    <n v="2013000"/>
    <m/>
    <n v="4026000"/>
    <m/>
    <n v="4026000"/>
    <m/>
    <n v="4026000"/>
    <m/>
    <m/>
    <m/>
    <m/>
    <m/>
    <m/>
    <m/>
    <m/>
    <m/>
    <m/>
    <m/>
    <m/>
    <m/>
    <m/>
  </r>
  <r>
    <x v="0"/>
    <x v="2"/>
    <s v="Fondos"/>
    <s v="Si"/>
    <s v="75 (30/12/2024)"/>
    <s v="180-19"/>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9 Prestar los servicios profesionales para apoyar a la Oficina de Gestión de Proyectos de Fondos (OGPF) brindando asistencia técnica a las entidades territoriales y formuladores, además de realizar la emisión de conceptos de los proyectos que solicit"/>
    <s v="Septiembre"/>
    <s v="Septiembre"/>
    <s v="Septiembre"/>
    <n v="4"/>
    <s v="Meses"/>
    <s v="Contratación directa - Prestación de servicios profesionales"/>
    <s v="Propios - 20 - Ingresos corrientes"/>
    <n v="26474000"/>
    <n v="26474000"/>
    <s v="No"/>
    <s v="N/A"/>
    <s v="Maximiliano Bueno López"/>
    <s v="Jefe Oficina Gestión de Proyectos de Fondos"/>
    <n v="6012220601"/>
    <s v="maximilianobueno@upme.gov.co"/>
    <m/>
    <m/>
    <m/>
    <m/>
    <m/>
    <m/>
    <m/>
    <m/>
    <m/>
    <m/>
    <m/>
    <m/>
    <m/>
    <m/>
    <m/>
    <m/>
    <n v="26474000"/>
    <m/>
    <m/>
    <n v="3782000"/>
    <m/>
    <n v="7564000"/>
    <m/>
    <n v="15128000"/>
  </r>
  <r>
    <x v="0"/>
    <x v="2"/>
    <s v="Fondos"/>
    <s v="Si"/>
    <s v="75 (30/12/2024)"/>
    <s v="180-20"/>
    <s v="1 - Mejorar la capacidad de los interesados en formular proyectos de inversión en el sector energético."/>
    <s v="2 - DOCUMENTOS DE LINEAMIENTOS TÉCNICOS"/>
    <s v="Documento con los resultados de las validaciones"/>
    <s v="N/A"/>
    <s v="C-2102-1900-5-53106A-2102008-02"/>
    <s v="Planta temporal"/>
    <s v="180-20 Gastos de nómina Planta Temporal (Por 8 meses)"/>
    <s v="Abril"/>
    <s v="Abril"/>
    <s v="Mayo"/>
    <n v="8"/>
    <s v="Meses"/>
    <s v="Contratación directa - Prestación de servicios profesionales"/>
    <s v="Propios - 20 - Ingresos corrientes"/>
    <n v="678631533"/>
    <n v="678631533"/>
    <s v="No"/>
    <s v="N/A"/>
    <s v="Maximiliano Bueno López"/>
    <s v="Jefe Oficina Gestión de Proyectos de Fondos"/>
    <n v="6012220601"/>
    <s v="maximilianobueno@upme.gov.co"/>
    <m/>
    <m/>
    <m/>
    <m/>
    <m/>
    <m/>
    <m/>
    <m/>
    <n v="71434898"/>
    <n v="71434898"/>
    <n v="71434898"/>
    <n v="71434898"/>
    <n v="107152347"/>
    <n v="107152347"/>
    <n v="71434898"/>
    <n v="71434898"/>
    <n v="71434898"/>
    <n v="71434898"/>
    <n v="71434898"/>
    <n v="71434898"/>
    <n v="71434898"/>
    <n v="71434898"/>
    <n v="142869798"/>
    <n v="142869798"/>
  </r>
  <r>
    <x v="0"/>
    <x v="2"/>
    <s v="Fondos"/>
    <s v="Si"/>
    <s v="75 (30/12/2024)"/>
    <s v="180-21"/>
    <s v="1 - Mejorar la capacidad de los interesados en formular proyectos de inversión en el sector energético."/>
    <s v="2 - DOCUMENTOS DE LINEAMIENTOS TÉCNICOS"/>
    <s v="Documento con los resultados de las validaciones"/>
    <n v="80131500"/>
    <s v="C-2102-1900-5-53106A-2102008-02"/>
    <s v="Arrendamientos"/>
    <s v="180-21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m/>
    <m/>
    <m/>
    <m/>
    <m/>
    <m/>
    <m/>
    <m/>
    <n v="121798404"/>
    <n v="15224800"/>
    <m/>
    <n v="15224800"/>
    <m/>
    <n v="15224800"/>
    <m/>
    <n v="15224800"/>
    <m/>
    <n v="15224800"/>
    <m/>
    <n v="15224800"/>
    <m/>
    <n v="15224800"/>
    <m/>
    <n v="15224804"/>
  </r>
  <r>
    <x v="0"/>
    <x v="2"/>
    <s v="Fondos"/>
    <s v="Si"/>
    <n v="4"/>
    <s v="180-22"/>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5687200"/>
    <n v="25687200"/>
    <s v="No"/>
    <s v="N/A"/>
    <s v="Maximiliano Bueno López"/>
    <s v="Jefe Oficina Gestión de Proyectos de Fondos"/>
    <n v="6012220601"/>
    <s v="maximilianobueno@upme.gov.co"/>
    <n v="0"/>
    <n v="0"/>
    <n v="25687200"/>
    <n v="0"/>
    <n v="0"/>
    <n v="2335200"/>
    <n v="0"/>
    <n v="2335200"/>
    <n v="0"/>
    <n v="2335200"/>
    <n v="0"/>
    <n v="2335200"/>
    <n v="0"/>
    <n v="2335200"/>
    <n v="0"/>
    <n v="2335200"/>
    <n v="0"/>
    <n v="2335200"/>
    <n v="0"/>
    <n v="2335200"/>
    <n v="0"/>
    <n v="2335200"/>
    <n v="0"/>
    <n v="4670400"/>
  </r>
  <r>
    <x v="0"/>
    <x v="2"/>
    <s v="Fondos"/>
    <s v="Si"/>
    <n v="7"/>
    <s v="180-23"/>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n v="0"/>
    <n v="0"/>
    <n v="0"/>
    <n v="0"/>
    <n v="3675000"/>
    <n v="0"/>
    <n v="0"/>
    <n v="0"/>
    <n v="0"/>
    <n v="0"/>
    <n v="0"/>
    <n v="0"/>
    <n v="0"/>
    <n v="0"/>
    <n v="0"/>
    <n v="0"/>
    <n v="0"/>
    <n v="0"/>
    <n v="0"/>
    <n v="0"/>
    <n v="0"/>
    <n v="0"/>
    <n v="0"/>
    <n v="3675000"/>
  </r>
  <r>
    <x v="0"/>
    <x v="3"/>
    <s v="TIC"/>
    <s v="Si"/>
    <s v="75 (30/12/2024)"/>
    <s v="130-1"/>
    <s v="1 - Incrementar el desarrollo de los habilitadores transversales de la política de gobierno digital."/>
    <s v="1 - DOCUMENTO PARA LA PLANEACIÓN ESTRATÉGICA EN TI"/>
    <s v="Definir y estructurar las acciones tendientes a la apropiación e implementación de la política de Gobierno Digital"/>
    <n v="80111620"/>
    <s v="C-2199-1900-5-53105B-2199066-02"/>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n v="69300000"/>
    <m/>
    <m/>
    <n v="3150000"/>
    <m/>
    <n v="6300000"/>
    <m/>
    <n v="6300000"/>
    <m/>
    <n v="6300000"/>
    <m/>
    <n v="6300000"/>
    <m/>
    <n v="6300000"/>
    <m/>
    <n v="6300000"/>
    <m/>
    <n v="6300000"/>
    <m/>
    <n v="6300000"/>
    <m/>
    <n v="6300000"/>
    <m/>
    <n v="9450000"/>
  </r>
  <r>
    <x v="0"/>
    <x v="3"/>
    <s v="TIC"/>
    <s v="Si"/>
    <n v="2"/>
    <s v="130-2"/>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63000000"/>
    <n v="0"/>
    <n v="0"/>
    <n v="3500000"/>
    <n v="0"/>
    <n v="7000000"/>
    <n v="0"/>
    <n v="7000000"/>
    <n v="0"/>
    <n v="7000000"/>
    <n v="0"/>
    <n v="7000000"/>
    <n v="0"/>
    <n v="7000000"/>
    <n v="0"/>
    <n v="7000000"/>
    <n v="0"/>
    <n v="7000000"/>
    <n v="0"/>
    <n v="7000000"/>
    <n v="14000000"/>
    <n v="7000000"/>
    <n v="0"/>
    <n v="10500000"/>
  </r>
  <r>
    <x v="0"/>
    <x v="3"/>
    <s v="TIC"/>
    <s v="Si"/>
    <s v="75 (30/12/2024)"/>
    <s v="130-3"/>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n v="56100000"/>
    <m/>
    <m/>
    <n v="2550000"/>
    <m/>
    <n v="5100000"/>
    <m/>
    <n v="5100000"/>
    <m/>
    <n v="5100000"/>
    <m/>
    <n v="5100000"/>
    <m/>
    <n v="5100000"/>
    <m/>
    <n v="5100000"/>
    <m/>
    <n v="5100000"/>
    <m/>
    <n v="5100000"/>
    <m/>
    <n v="5100000"/>
    <m/>
    <n v="7650000"/>
  </r>
  <r>
    <x v="0"/>
    <x v="3"/>
    <s v="TIC"/>
    <s v="Si"/>
    <s v="75 (30/12/2024)"/>
    <s v="130-4"/>
    <s v="1 - Incrementar el desarrollo de los habilitadores transversales de la política de gobierno digital."/>
    <s v="1 - DOCUMENTO PARA LA PLANEACIÓN ESTRATÉGICA EN TI"/>
    <s v="Definir y estructurar las acciones tendientes a la apropiación e implementación de la política de Gobierno Digital"/>
    <n v="80111620"/>
    <s v="C-2199-1900-5-53105B-2199066-02"/>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n v="19943000"/>
    <m/>
    <m/>
    <n v="906500"/>
    <m/>
    <n v="1813000"/>
    <m/>
    <n v="1813000"/>
    <m/>
    <n v="1813000"/>
    <m/>
    <n v="1813000"/>
    <m/>
    <n v="1813000"/>
    <m/>
    <n v="1813000"/>
    <m/>
    <n v="1813000"/>
    <m/>
    <n v="1813000"/>
    <m/>
    <n v="1813000"/>
    <m/>
    <n v="2719500"/>
  </r>
  <r>
    <x v="0"/>
    <x v="3"/>
    <s v="TIC"/>
    <s v="Si"/>
    <n v="2"/>
    <s v="130-5"/>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n v="63057000"/>
    <n v="0"/>
    <n v="0"/>
    <n v="3152850"/>
    <n v="0"/>
    <n v="6305700"/>
    <n v="0"/>
    <n v="6305700"/>
    <n v="0"/>
    <n v="6305700"/>
    <n v="0"/>
    <n v="6305700"/>
    <n v="0"/>
    <n v="6305700"/>
    <n v="0"/>
    <n v="6305700"/>
    <n v="0"/>
    <n v="6305700"/>
    <n v="0"/>
    <n v="6305700"/>
    <n v="366000"/>
    <n v="6305700"/>
    <n v="0"/>
    <n v="3518850"/>
  </r>
  <r>
    <x v="0"/>
    <x v="3"/>
    <s v="TIC"/>
    <s v="Si"/>
    <n v="2"/>
    <s v="130-6"/>
    <s v="2 - Aumentar la capacidad institucional a nivel de arquitectura tecnológica y de sistemas de información."/>
    <s v="1 - SERVICIOS TECNOLÓGICOS"/>
    <s v="Robustecer el nivel de madurez de la estrategia de infraestructura y soluciones en la nube"/>
    <n v="80111620"/>
    <s v="C-2199-1900-5-53105B-2199067-02"/>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n v="84600000"/>
    <n v="0"/>
    <n v="0"/>
    <n v="5287500"/>
    <n v="0"/>
    <n v="10575000"/>
    <n v="0"/>
    <n v="10575000"/>
    <n v="0"/>
    <n v="10575000"/>
    <n v="0"/>
    <n v="10575000"/>
    <n v="0"/>
    <n v="10575000"/>
    <n v="0"/>
    <n v="10575000"/>
    <n v="31725000"/>
    <n v="10575000"/>
    <n v="0"/>
    <n v="10575000"/>
    <n v="0"/>
    <n v="10575000"/>
    <n v="0"/>
    <n v="15862500"/>
  </r>
  <r>
    <x v="0"/>
    <x v="3"/>
    <s v="TIC"/>
    <s v="Si"/>
    <n v="2"/>
    <s v="130-7"/>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n v="28588000"/>
    <n v="0"/>
    <n v="0"/>
    <n v="2042000"/>
    <n v="0"/>
    <n v="4084000"/>
    <n v="0"/>
    <n v="4084000"/>
    <n v="0"/>
    <n v="4084000"/>
    <n v="0"/>
    <n v="4084000"/>
    <n v="0"/>
    <n v="4084000"/>
    <n v="0"/>
    <n v="4084000"/>
    <n v="0"/>
    <n v="2042000"/>
    <n v="0"/>
    <n v="0"/>
    <n v="0"/>
    <n v="0"/>
    <n v="0"/>
    <n v="0"/>
  </r>
  <r>
    <x v="0"/>
    <x v="3"/>
    <s v="TIC"/>
    <s v="Si"/>
    <s v="75 (30/12/2024)"/>
    <s v="130-8"/>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n v="48092000"/>
    <m/>
    <m/>
    <n v="2186000"/>
    <m/>
    <n v="4372000"/>
    <m/>
    <n v="4372000"/>
    <m/>
    <n v="4372000"/>
    <m/>
    <n v="4372000"/>
    <m/>
    <n v="4372000"/>
    <m/>
    <n v="4372000"/>
    <m/>
    <n v="4372000"/>
    <m/>
    <n v="4372000"/>
    <m/>
    <n v="4372000"/>
    <m/>
    <n v="6558000"/>
  </r>
  <r>
    <x v="0"/>
    <x v="3"/>
    <s v="TIC"/>
    <s v="Si"/>
    <s v="75 (30/12/2024)"/>
    <s v="130-9"/>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n v="49500000"/>
    <m/>
    <m/>
    <n v="2250000"/>
    <m/>
    <n v="4500000"/>
    <m/>
    <n v="4500000"/>
    <m/>
    <n v="4500000"/>
    <m/>
    <n v="4500000"/>
    <m/>
    <n v="4500000"/>
    <m/>
    <n v="4500000"/>
    <m/>
    <n v="4500000"/>
    <m/>
    <n v="4500000"/>
    <m/>
    <n v="4500000"/>
    <m/>
    <n v="6750000"/>
  </r>
  <r>
    <x v="0"/>
    <x v="3"/>
    <s v="TIC"/>
    <s v="Si"/>
    <n v="2"/>
    <s v="130-10"/>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n v="80000000"/>
    <n v="0"/>
    <n v="0"/>
    <n v="4000000"/>
    <n v="0"/>
    <n v="8000000"/>
    <n v="0"/>
    <n v="8000000"/>
    <n v="0"/>
    <n v="8000000"/>
    <n v="0"/>
    <n v="8000000"/>
    <n v="0"/>
    <n v="8000000"/>
    <n v="0"/>
    <n v="8000000"/>
    <n v="0"/>
    <n v="8000000"/>
    <n v="0"/>
    <n v="8000000"/>
    <n v="0"/>
    <n v="8000000"/>
    <n v="8000000"/>
    <n v="12000000"/>
  </r>
  <r>
    <x v="0"/>
    <x v="3"/>
    <s v="TIC"/>
    <s v="Si"/>
    <s v="75 (30/12/2024)"/>
    <s v="130-11"/>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66000000"/>
    <n v="66000000"/>
    <s v="No"/>
    <s v="N/A"/>
    <s v="Eric Mauricio Vargas Forero"/>
    <s v="Jefe Oficina de Tecnologias de la Informacion"/>
    <n v="6012220601"/>
    <s v="eric.vargas@upme.gov.co"/>
    <n v="36000000"/>
    <m/>
    <m/>
    <n v="3000000"/>
    <m/>
    <n v="6000000"/>
    <m/>
    <n v="6000000"/>
    <m/>
    <n v="6000000"/>
    <m/>
    <n v="6000000"/>
    <n v="30000000"/>
    <n v="6000000"/>
    <m/>
    <n v="6000000"/>
    <m/>
    <n v="6000000"/>
    <m/>
    <n v="6000000"/>
    <m/>
    <n v="6000000"/>
    <m/>
    <n v="9000000"/>
  </r>
  <r>
    <x v="0"/>
    <x v="3"/>
    <s v="TIC"/>
    <s v="Si"/>
    <s v="75 (30/12/2024)"/>
    <s v="130-12"/>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n v="52844000"/>
    <m/>
    <m/>
    <n v="2402000"/>
    <m/>
    <n v="4804000"/>
    <m/>
    <n v="4804000"/>
    <m/>
    <n v="4804000"/>
    <m/>
    <n v="4804000"/>
    <m/>
    <n v="4804000"/>
    <m/>
    <n v="4804000"/>
    <m/>
    <n v="4804000"/>
    <m/>
    <n v="4804000"/>
    <m/>
    <n v="4804000"/>
    <m/>
    <n v="7206000"/>
  </r>
  <r>
    <x v="0"/>
    <x v="3"/>
    <s v="TIC"/>
    <s v="Si"/>
    <n v="2"/>
    <s v="130-13"/>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n v="7000000"/>
    <n v="0"/>
    <n v="0"/>
    <n v="0"/>
    <n v="0"/>
    <n v="0"/>
    <n v="0"/>
    <n v="0"/>
    <n v="0"/>
    <n v="0"/>
    <n v="0"/>
    <n v="0"/>
    <n v="0"/>
    <n v="0"/>
    <n v="0"/>
    <n v="0"/>
    <n v="0"/>
    <n v="0"/>
    <n v="0"/>
    <n v="2500000"/>
    <n v="0"/>
    <n v="2500000"/>
    <n v="0"/>
    <n v="2000000"/>
  </r>
  <r>
    <x v="0"/>
    <x v="3"/>
    <s v="TIC"/>
    <s v="Si"/>
    <n v="2"/>
    <s v="130-14"/>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80111620"/>
    <s v="C-2199-1900-5-53105B-2199067-02"/>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n v="75000000"/>
    <n v="0"/>
    <n v="0"/>
    <n v="3750000"/>
    <n v="0"/>
    <n v="7500000"/>
    <n v="0"/>
    <n v="7500000"/>
    <n v="0"/>
    <n v="7500000"/>
    <n v="0"/>
    <n v="7500000"/>
    <n v="0"/>
    <n v="7500000"/>
    <n v="0"/>
    <n v="7500000"/>
    <n v="0"/>
    <n v="7500000"/>
    <n v="0"/>
    <n v="7500000"/>
    <n v="7333784"/>
    <n v="7500000"/>
    <n v="0"/>
    <n v="11083784"/>
  </r>
  <r>
    <x v="0"/>
    <x v="3"/>
    <s v="TIC"/>
    <s v="Si"/>
    <s v="75 (30/12/2024)"/>
    <s v="130-15"/>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n v="80080000"/>
    <m/>
    <m/>
    <n v="3640000"/>
    <m/>
    <n v="7280000"/>
    <m/>
    <n v="7280000"/>
    <m/>
    <n v="7280000"/>
    <m/>
    <n v="7280000"/>
    <m/>
    <n v="7280000"/>
    <m/>
    <n v="7280000"/>
    <m/>
    <n v="7280000"/>
    <m/>
    <n v="7280000"/>
    <m/>
    <n v="7280000"/>
    <m/>
    <n v="10920000"/>
  </r>
  <r>
    <x v="0"/>
    <x v="3"/>
    <s v="TIC"/>
    <s v="Si"/>
    <s v="75 (30/12/2024)"/>
    <s v="130-16"/>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77000000"/>
    <m/>
    <m/>
    <n v="3500000"/>
    <m/>
    <n v="7000000"/>
    <m/>
    <n v="7000000"/>
    <m/>
    <n v="7000000"/>
    <m/>
    <n v="7000000"/>
    <m/>
    <n v="7000000"/>
    <m/>
    <n v="7000000"/>
    <m/>
    <n v="7000000"/>
    <m/>
    <n v="7000000"/>
    <m/>
    <n v="7000000"/>
    <m/>
    <n v="10500000"/>
  </r>
  <r>
    <x v="0"/>
    <x v="3"/>
    <s v="TIC"/>
    <s v="Si"/>
    <s v="75 (30/12/2024)"/>
    <s v="130-17"/>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r>
  <r>
    <x v="0"/>
    <x v="3"/>
    <s v="TIC"/>
    <s v="Si"/>
    <s v="75 (30/12/2024)"/>
    <s v="130-18"/>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r>
  <r>
    <x v="0"/>
    <x v="3"/>
    <s v="TIC"/>
    <s v="Si"/>
    <n v="2"/>
    <s v="130-19"/>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n v="60000000"/>
    <n v="0"/>
    <n v="0"/>
    <n v="3000000"/>
    <n v="0"/>
    <n v="6000000"/>
    <n v="0"/>
    <n v="6000000"/>
    <n v="0"/>
    <n v="6000000"/>
    <n v="0"/>
    <n v="6000000"/>
    <n v="0"/>
    <n v="6000000"/>
    <n v="0"/>
    <n v="6000000"/>
    <n v="0"/>
    <n v="6000000"/>
    <n v="0"/>
    <n v="6000000"/>
    <n v="0"/>
    <n v="6000000"/>
    <n v="0"/>
    <n v="3000000"/>
  </r>
  <r>
    <x v="0"/>
    <x v="3"/>
    <s v="TIC"/>
    <s v="Si"/>
    <s v="75 (30/12/2024)"/>
    <s v="130-20"/>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n v="58320000"/>
    <m/>
    <m/>
    <n v="3645000"/>
    <m/>
    <n v="7290000"/>
    <m/>
    <n v="7290000"/>
    <m/>
    <n v="7290000"/>
    <m/>
    <n v="7290000"/>
    <m/>
    <n v="7290000"/>
    <m/>
    <n v="7290000"/>
    <n v="21870000"/>
    <n v="7290000"/>
    <m/>
    <n v="7290000"/>
    <m/>
    <n v="7290000"/>
    <m/>
    <n v="10935000"/>
  </r>
  <r>
    <x v="0"/>
    <x v="3"/>
    <s v="TIC"/>
    <s v="Si"/>
    <n v="2"/>
    <s v="130-21"/>
    <s v="2 - Aumentar la capacidad institucional a nivel de arquitectura tecnológica y de sistemas de información."/>
    <s v="1 - SERVICIOS TECNOLÓGICOS"/>
    <s v="Robustecer el nivel de madurez de la estrategia de infraestructura y soluciones en la nube"/>
    <n v="80111620"/>
    <s v="C-2199-1900-5-53105B-2199067-02"/>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Enero"/>
    <n v="11"/>
    <s v="Meses"/>
    <s v="Contratación directa - Prestación de servicios profesionales"/>
    <s v="Propios - 20 - Ingresos corrientes"/>
    <n v="32328450"/>
    <n v="32328450"/>
    <s v="No"/>
    <s v="N/A"/>
    <s v="Eric Mauricio Vargas Forero"/>
    <s v="Jefe Oficina de Tecnologias de la Informacion"/>
    <n v="6012220601"/>
    <s v="eric.vargas@upme.gov.co"/>
    <n v="20374200"/>
    <n v="0"/>
    <n v="0"/>
    <n v="2938950"/>
    <n v="0"/>
    <n v="2938950"/>
    <n v="0"/>
    <n v="2938950"/>
    <n v="0"/>
    <n v="2938950"/>
    <n v="0"/>
    <n v="2938950"/>
    <n v="0"/>
    <n v="2938950"/>
    <n v="11954250"/>
    <n v="2938950"/>
    <n v="0"/>
    <n v="2938950"/>
    <n v="0"/>
    <n v="2938950"/>
    <n v="0"/>
    <n v="2938950"/>
    <n v="0"/>
    <n v="2938950"/>
  </r>
  <r>
    <x v="0"/>
    <x v="3"/>
    <s v="TIC"/>
    <s v="Si"/>
    <s v="75 (30/12/2024)"/>
    <s v="130-22"/>
    <s v="1 - Incrementar el desarrollo de los habilitadores transversales de la política de gobierno digital."/>
    <s v="1 - DOCUMENTO PARA LA PLANEACIÓN ESTRATÉGICA EN TI"/>
    <s v="Mantener y fortalecer el modelo Operativo de TI"/>
    <n v="43233201"/>
    <s v="C-2199-1900-5-53105B-2199066-02"/>
    <s v="Software - Licencias"/>
    <s v="130-22 Adquirir Certificado Wildcard SSL Multidominio para los servidores de la Unidad."/>
    <s v="Agosto"/>
    <s v="Septiembre"/>
    <s v="Octubre"/>
    <n v="2"/>
    <s v="Meses"/>
    <s v="Contratación directa "/>
    <s v="Propios - 20 - Ingresos corrientes"/>
    <n v="1500000"/>
    <n v="1500000"/>
    <s v="No"/>
    <s v="N/A"/>
    <s v="Eric Mauricio Vargas Forero"/>
    <s v="Jefe Oficina de Tecnologias de la Informacion"/>
    <n v="6012220601"/>
    <s v="eric.vargas@upme.gov.co"/>
    <m/>
    <m/>
    <m/>
    <m/>
    <m/>
    <m/>
    <m/>
    <m/>
    <m/>
    <m/>
    <m/>
    <m/>
    <m/>
    <m/>
    <m/>
    <m/>
    <m/>
    <m/>
    <n v="1500000"/>
    <m/>
    <m/>
    <m/>
    <m/>
    <n v="1500000"/>
  </r>
  <r>
    <x v="0"/>
    <x v="3"/>
    <s v="TIC"/>
    <s v="Si"/>
    <s v="75 (30/12/2024)"/>
    <s v="130-23"/>
    <s v="1 - Incrementar el desarrollo de los habilitadores transversales de la política de gobierno digital."/>
    <s v="1 - DOCUMENTO PARA LA PLANEACIÓN ESTRATÉGICA EN TI"/>
    <s v="Mantener y fortalecer el modelo Operativo de TI"/>
    <n v="43233203"/>
    <s v="C-2199-1900-5-53105B-2199066-02"/>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
    <s v="Meses"/>
    <s v="Contratación directa "/>
    <s v="Propios - 20 - Ingresos corrientes"/>
    <n v="24371000"/>
    <n v="24371000"/>
    <s v="No"/>
    <s v="N/A"/>
    <s v="Eric Mauricio Vargas Forero"/>
    <s v="Jefe Oficina de Tecnologias de la Informacion"/>
    <n v="6012220601"/>
    <s v="eric.vargas@upme.gov.co"/>
    <m/>
    <m/>
    <m/>
    <m/>
    <m/>
    <m/>
    <m/>
    <m/>
    <m/>
    <m/>
    <m/>
    <m/>
    <m/>
    <m/>
    <m/>
    <m/>
    <m/>
    <m/>
    <m/>
    <m/>
    <n v="24371000"/>
    <m/>
    <m/>
    <n v="24371000"/>
  </r>
  <r>
    <x v="0"/>
    <x v="3"/>
    <s v="TIC"/>
    <s v="Si"/>
    <s v="75 (30/12/2024)"/>
    <s v="130-24"/>
    <s v="2 - Aumentar la capacidad institucional a nivel de arquitectura tecnológica y de sistemas de información."/>
    <s v="1 - SERVICIOS TECNOLÓGICOS"/>
    <s v="Robustecer el nivel de madurez de la estrategia de infraestructura y soluciones en la nube"/>
    <s v="81112220;81111812;81112210"/>
    <s v="C-2199-1900-5-53105B-2199067-02"/>
    <s v="Software - Licencias"/>
    <s v="130-24 Adquirir el licenciamiento VMWARE de la solucion de Hiperconvergencia con la que cuenta la entidad."/>
    <s v="Julio"/>
    <s v="Agosto"/>
    <s v="Septiembre"/>
    <n v="3"/>
    <s v="Meses"/>
    <s v="Contratación directa "/>
    <s v="Propios - 20 - Ingresos corrientes"/>
    <n v="66749718"/>
    <n v="66749718"/>
    <s v="No"/>
    <s v="N/A"/>
    <s v="Eric Mauricio Vargas Forero"/>
    <s v="Jefe Oficina de Tecnologias de la Informacion"/>
    <n v="6012220601"/>
    <s v="eric.vargas@upme.gov.co"/>
    <m/>
    <m/>
    <m/>
    <m/>
    <m/>
    <m/>
    <m/>
    <m/>
    <m/>
    <m/>
    <m/>
    <m/>
    <m/>
    <m/>
    <m/>
    <m/>
    <m/>
    <m/>
    <n v="66749718"/>
    <m/>
    <m/>
    <m/>
    <m/>
    <n v="66749718"/>
  </r>
  <r>
    <x v="0"/>
    <x v="3"/>
    <s v="TIC"/>
    <s v="Si"/>
    <s v="75 (30/12/2024)"/>
    <s v="130-25"/>
    <s v="2 - Aumentar la capacidad institucional a nivel de arquitectura tecnológica y de sistemas de información."/>
    <s v="1 - SERVICIOS TECNOLÓGICOS"/>
    <s v="Robustecer el nivel de madurez de la estrategia de infraestructura y soluciones en la nube"/>
    <n v="43233204"/>
    <s v="C-2199-1900-5-53105B-2199067-02"/>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57497000"/>
    <n v="157497000"/>
    <s v="No"/>
    <s v="N/A"/>
    <s v="Eric Mauricio Vargas Forero"/>
    <s v="Jefe Oficina de Tecnologias de la Informacion"/>
    <n v="6012220601"/>
    <s v="eric.vargas@upme.gov.co"/>
    <m/>
    <m/>
    <m/>
    <m/>
    <m/>
    <m/>
    <m/>
    <m/>
    <m/>
    <m/>
    <m/>
    <m/>
    <m/>
    <m/>
    <m/>
    <m/>
    <m/>
    <m/>
    <m/>
    <m/>
    <n v="157497000"/>
    <m/>
    <m/>
    <n v="157497000"/>
  </r>
  <r>
    <x v="0"/>
    <x v="3"/>
    <s v="TIC"/>
    <s v="Si"/>
    <s v="75 (30/12/2024)"/>
    <s v="130-26"/>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m/>
    <m/>
    <m/>
    <m/>
    <m/>
    <m/>
    <m/>
    <m/>
    <m/>
    <m/>
    <m/>
    <m/>
    <m/>
    <m/>
    <m/>
    <m/>
    <m/>
    <m/>
    <m/>
    <m/>
    <n v="111405278"/>
    <m/>
    <m/>
    <n v="111405278"/>
  </r>
  <r>
    <x v="0"/>
    <x v="3"/>
    <s v="TIC"/>
    <s v="Si"/>
    <s v="75 (30/12/2024)"/>
    <s v="130-27"/>
    <s v="2 - Aumentar la capacidad institucional a nivel de arquitectura tecnológica y de sistemas de información."/>
    <s v="1 - SERVICIOS TECNOLÓGICOS"/>
    <s v="Robustecer el nivel de madurez de la estrategia de infraestructura y soluciones en la nube"/>
    <n v="43211501"/>
    <s v="C-2199-1900-5-53105B-2199067-02"/>
    <s v="Mantenimientos y/o mejoras"/>
    <s v="130-27 Adquirir el soporte de los equipos DELL que hacen parte de la solucion de Hiperconvergencia con la que cuenta la entidad."/>
    <s v="Octubre"/>
    <s v="Noviembre"/>
    <s v="Noviembre"/>
    <n v="1"/>
    <s v="Meses"/>
    <s v="Contratación directa "/>
    <s v="Propios - 20 - Ingresos corrientes"/>
    <n v="254000000"/>
    <n v="254000000"/>
    <s v="No"/>
    <s v="N/A"/>
    <s v="Eric Mauricio Vargas Forero"/>
    <s v="Jefe Oficina de Tecnologias de la Informacion"/>
    <n v="6012220601"/>
    <s v="eric.vargas@upme.gov.co"/>
    <m/>
    <m/>
    <m/>
    <m/>
    <m/>
    <m/>
    <m/>
    <m/>
    <m/>
    <m/>
    <m/>
    <m/>
    <m/>
    <m/>
    <m/>
    <m/>
    <m/>
    <m/>
    <m/>
    <m/>
    <n v="254000000"/>
    <m/>
    <m/>
    <n v="254000000"/>
  </r>
  <r>
    <x v="0"/>
    <x v="3"/>
    <s v="TIC"/>
    <s v="Si"/>
    <n v="2"/>
    <s v="130-28"/>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81112210"/>
    <s v="C-2199-1900-5-53105B-2199067-02"/>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n v="72620659"/>
    <n v="0"/>
    <n v="0"/>
    <n v="0"/>
    <n v="0"/>
    <n v="0"/>
    <n v="0"/>
    <n v="0"/>
    <n v="0"/>
    <n v="0"/>
    <n v="0"/>
    <n v="0"/>
    <n v="0"/>
    <n v="0"/>
    <n v="0"/>
    <n v="0"/>
    <n v="0"/>
    <n v="0"/>
    <n v="0"/>
    <n v="0"/>
    <n v="0"/>
    <n v="0"/>
    <n v="0"/>
    <n v="72620659"/>
  </r>
  <r>
    <x v="0"/>
    <x v="3"/>
    <s v="TIC"/>
    <s v="Si"/>
    <n v="3"/>
    <s v="130-29"/>
    <s v="2 - Aumentar la capacidad institucional a nivel de arquitectura tecnológica y de sistemas de información."/>
    <s v="1 - SERVICIOS TECNOLÓGICOS"/>
    <s v="Robustecer el nivel de madurez de la estrategia de infraestructura y soluciones en la nube"/>
    <n v="81112211"/>
    <s v="C-2199-1900-5-53105B-2199067-02"/>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n v="0"/>
    <n v="0"/>
    <n v="0"/>
    <n v="0"/>
    <n v="0"/>
    <n v="0"/>
    <n v="0"/>
    <n v="0"/>
    <n v="213175044"/>
    <n v="0"/>
    <n v="0"/>
    <n v="0"/>
    <n v="0"/>
    <n v="0"/>
    <n v="0"/>
    <n v="0"/>
    <n v="0"/>
    <n v="0"/>
    <n v="0"/>
    <n v="0"/>
    <n v="0"/>
    <n v="0"/>
    <n v="0"/>
    <n v="213175044"/>
  </r>
  <r>
    <x v="0"/>
    <x v="3"/>
    <s v="TIC"/>
    <s v="Si"/>
    <n v="3"/>
    <s v="130-30"/>
    <s v="2 - Aumentar la capacidad institucional a nivel de arquitectura tecnológica y de sistemas de información."/>
    <s v="1 - SERVICIOS TECNOLÓGICOS"/>
    <s v="Robustecer el nivel de madurez de la estrategia de infraestructura y soluciones en la nube"/>
    <n v="43233501"/>
    <s v="C-2199-1900-5-53105B-2199067-02"/>
    <s v="Software - Licencias"/>
    <s v="130-30 Adquirir el licenciamiento de las herramientas colaborativas en nube para la UPME."/>
    <s v="Julio"/>
    <s v="Agosto"/>
    <s v="Septiembre"/>
    <n v="12"/>
    <s v="Meses"/>
    <s v="Seléccion abreviada - acuerdo marco"/>
    <s v="Propios - 20 - Ingresos corrientes"/>
    <n v="631746550"/>
    <n v="631746550"/>
    <s v="No"/>
    <s v="N/A"/>
    <s v="Eric Mauricio Vargas Forero"/>
    <s v="Jefe Oficina de Tecnologias de la Informacion"/>
    <n v="6012220601"/>
    <s v="eric.vargas@upme.gov.co"/>
    <n v="0"/>
    <n v="0"/>
    <n v="0"/>
    <n v="0"/>
    <n v="0"/>
    <n v="0"/>
    <n v="0"/>
    <n v="0"/>
    <n v="0"/>
    <n v="0"/>
    <n v="0"/>
    <n v="0"/>
    <n v="0"/>
    <n v="0"/>
    <n v="0"/>
    <n v="0"/>
    <n v="631746550"/>
    <n v="0"/>
    <n v="0"/>
    <n v="0"/>
    <n v="0"/>
    <n v="0"/>
    <n v="0"/>
    <n v="631746550"/>
  </r>
  <r>
    <x v="0"/>
    <x v="3"/>
    <s v="TIC"/>
    <s v="Si"/>
    <s v="75 (30/12/2024)"/>
    <s v="130-31"/>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31 Adquirir el canal de backup junto con la renovacion del segmento de prefijo IPV6 ante LACNIC."/>
    <s v="Febrero"/>
    <s v="Marzo"/>
    <s v="Abril"/>
    <n v="8"/>
    <s v="Meses"/>
    <s v="Contratación directa "/>
    <s v="Propios - 20 - Ingresos corrientes"/>
    <n v="15000000"/>
    <n v="15000000"/>
    <s v="No"/>
    <s v="N/A"/>
    <s v="Eric Mauricio Vargas Forero"/>
    <s v="Jefe Oficina de Tecnologias de la Informacion"/>
    <n v="6012220601"/>
    <s v="eric.vargas@upme.gov.co"/>
    <m/>
    <m/>
    <m/>
    <m/>
    <m/>
    <m/>
    <n v="15000000"/>
    <m/>
    <m/>
    <m/>
    <m/>
    <m/>
    <m/>
    <m/>
    <m/>
    <m/>
    <m/>
    <m/>
    <m/>
    <m/>
    <m/>
    <m/>
    <m/>
    <n v="15000000"/>
  </r>
  <r>
    <x v="0"/>
    <x v="3"/>
    <s v="TIC"/>
    <s v="Si"/>
    <s v="75 (30/12/2024)"/>
    <s v="130-32"/>
    <s v="2 - Aumentar la capacidad institucional a nivel de arquitectura tecnológica y de sistemas de información."/>
    <s v="1 - SERVICIOS TECNOLÓGICOS"/>
    <s v="Robustecer el nivel de madurez de la estrategia de infraestructura y soluciones en la nube"/>
    <n v="43232605"/>
    <s v="C-2199-1900-5-53105B-2199067-02"/>
    <s v="Software - Licencias"/>
    <s v="130-32 Actualizar y renovar el licenciamiento ESRI."/>
    <s v="Abril"/>
    <s v="Mayo"/>
    <s v="Mayo"/>
    <n v="12"/>
    <s v="Meses"/>
    <s v="Contratación directa "/>
    <s v="Propios - 20 - Ingresos corrientes"/>
    <n v="175289100"/>
    <n v="175289100"/>
    <s v="No"/>
    <s v="N/A"/>
    <s v="Eric Mauricio Vargas Forero"/>
    <s v="Jefe Oficina de Tecnologias de la Informacion"/>
    <n v="6012220601"/>
    <s v="eric.vargas@upme.gov.co"/>
    <m/>
    <m/>
    <m/>
    <m/>
    <m/>
    <m/>
    <m/>
    <m/>
    <n v="175289100"/>
    <m/>
    <m/>
    <m/>
    <m/>
    <m/>
    <m/>
    <m/>
    <m/>
    <m/>
    <m/>
    <m/>
    <m/>
    <m/>
    <m/>
    <n v="175289100"/>
  </r>
  <r>
    <x v="0"/>
    <x v="3"/>
    <s v="TIC"/>
    <s v="Si"/>
    <s v="75 (30/12/2024)"/>
    <s v="130-33"/>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43232201"/>
    <s v="C-2199-1900-5-53105B-2199067-02"/>
    <s v="Mantenimientos y/o mejoras"/>
    <s v="130-33 Contratar el servicio de plataforma cómo servicios PaaS de la herramienta Bizagi, así como la migración de los flujos de procesos de la UPME."/>
    <s v="Febrero"/>
    <s v="Marzo"/>
    <s v="Marzo"/>
    <n v="1"/>
    <s v="Meses"/>
    <s v="Contratación directa "/>
    <s v="Propios - 20 - Ingresos corrientes"/>
    <n v="423254289"/>
    <n v="423254289"/>
    <s v="No"/>
    <s v="N/A"/>
    <s v="Eric Mauricio Vargas Forero"/>
    <s v="Jefe Oficina de Tecnologias de la Informacion"/>
    <n v="6012220601"/>
    <s v="eric.vargas@upme.gov.co"/>
    <s v="-"/>
    <s v="-"/>
    <s v="-"/>
    <s v="-"/>
    <n v="423254289"/>
    <s v="-"/>
    <s v="-"/>
    <s v="-"/>
    <s v="-"/>
    <n v="423254289"/>
    <s v="-"/>
    <s v="-"/>
    <s v="-"/>
    <s v="-"/>
    <s v="-"/>
    <s v="-"/>
    <s v="-"/>
    <s v="-"/>
    <s v="-"/>
    <s v="-"/>
    <s v="-"/>
    <s v="-"/>
    <s v="-"/>
    <s v="-"/>
  </r>
  <r>
    <x v="0"/>
    <x v="3"/>
    <s v="TIC"/>
    <s v="Si"/>
    <s v="75 (30/12/2024)"/>
    <s v="130-34"/>
    <s v="2 - Aumentar la capacidad institucional a nivel de arquitectura tecnológica y de sistemas de información."/>
    <s v="1 - SERVICIOS TECNOLÓGICOS"/>
    <s v="Robustecer el nivel de madurez de la estrategia de infraestructura y soluciones en la nube"/>
    <n v="43232201"/>
    <s v="C-2199-1900-5-53105B-2199067-02"/>
    <s v="Mantenimientos y/o mejoras"/>
    <s v="130-34 Contratar el servicio de plataforma cómo servicios PaaS de la herramienta Bizagi, así como la migración de los flujos de procesos de la UPME."/>
    <s v="Febrero"/>
    <s v="Marzo"/>
    <s v="Marzo"/>
    <n v="1"/>
    <s v="Meses"/>
    <s v="Contratación directa "/>
    <s v="Propios - 20 - Ingresos corrientes"/>
    <n v="52939461"/>
    <n v="52939461"/>
    <s v="No"/>
    <s v="N/A"/>
    <s v="Eric Mauricio Vargas Forero"/>
    <s v="Jefe Oficina de Tecnologias de la Informacion"/>
    <n v="6012220601"/>
    <s v="eric.vargas@upme.gov.co"/>
    <s v="-"/>
    <s v="-"/>
    <s v="-"/>
    <s v="-"/>
    <n v="52939461"/>
    <s v="-"/>
    <s v="-"/>
    <s v="-"/>
    <s v="-"/>
    <n v="52939461"/>
    <s v="-"/>
    <s v="-"/>
    <s v="-"/>
    <s v="-"/>
    <s v="-"/>
    <s v="-"/>
    <s v="-"/>
    <s v="-"/>
    <s v="-"/>
    <s v="-"/>
    <s v="-"/>
    <s v="-"/>
    <s v="-"/>
    <s v="-"/>
  </r>
  <r>
    <x v="0"/>
    <x v="3"/>
    <s v="TIC"/>
    <s v="Si"/>
    <s v="75 (30/12/2024)"/>
    <s v="130-35"/>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35 Adquisición del servicio de licenciamiento de Office 365 usado en la entidad."/>
    <s v="Febrero"/>
    <s v="Marzo"/>
    <s v="Marzo"/>
    <n v="12"/>
    <s v="Meses"/>
    <s v="Seléccion abreviada - acuerdo marco"/>
    <s v="Propios - 20 - Ingresos corrientes"/>
    <n v="41265456"/>
    <n v="41265456"/>
    <s v="No"/>
    <s v="N/A"/>
    <s v="Eric Mauricio Vargas Forero"/>
    <s v="Jefe Oficina de Tecnologias de la Informacion"/>
    <n v="6012220601"/>
    <s v="eric.vargas@upme.gov.co"/>
    <m/>
    <m/>
    <m/>
    <m/>
    <n v="41265456"/>
    <m/>
    <m/>
    <m/>
    <m/>
    <m/>
    <m/>
    <m/>
    <m/>
    <m/>
    <m/>
    <m/>
    <m/>
    <m/>
    <m/>
    <m/>
    <m/>
    <m/>
    <m/>
    <n v="41265456"/>
  </r>
  <r>
    <x v="0"/>
    <x v="3"/>
    <s v="TIC"/>
    <s v="Si"/>
    <s v="75 (30/12/2024)"/>
    <s v="130-36"/>
    <s v="2 - Aumentar la capacidad institucional a nivel de arquitectura tecnológica y de sistemas de información."/>
    <s v="1 - SERVICIOS TECNOLÓGICOS"/>
    <s v="Robustecer el nivel de madurez de la estrategia de infraestructura y soluciones en la nube"/>
    <n v="43232605"/>
    <s v="C-2199-1900-5-53105B-2199067-02"/>
    <s v="Software - Licencias"/>
    <s v="130-36 Renovar y prestar mantenimiento de Licencias MATLAB."/>
    <s v="Octubre"/>
    <s v="Noviembre"/>
    <s v="Noviembre"/>
    <n v="12"/>
    <s v="Meses"/>
    <s v="Contratación directa "/>
    <s v="Propios - 20 - Ingresos corrientes"/>
    <n v="58077950"/>
    <n v="58077950"/>
    <s v="No"/>
    <s v="N/A"/>
    <s v="Eric Mauricio Vargas Forero"/>
    <s v="Jefe Oficina de Tecnologias de la Informacion"/>
    <n v="6012220601"/>
    <s v="eric.vargas@upme.gov.co"/>
    <m/>
    <m/>
    <m/>
    <m/>
    <m/>
    <m/>
    <m/>
    <m/>
    <m/>
    <m/>
    <m/>
    <m/>
    <m/>
    <m/>
    <m/>
    <m/>
    <m/>
    <m/>
    <m/>
    <m/>
    <n v="58077950"/>
    <m/>
    <m/>
    <n v="58077950"/>
  </r>
  <r>
    <x v="0"/>
    <x v="3"/>
    <s v="TIC"/>
    <s v="Si"/>
    <s v="75 (30/12/2024)"/>
    <s v="130-37"/>
    <s v="1 - Incrementar el desarrollo de los habilitadores transversales de la política de gobierno digital."/>
    <s v="1 - DOCUMENTO PARA LA PLANEACIÓN ESTRATÉGICA EN TI"/>
    <s v="Mantener y fortalecer el modelo Operativo de TI"/>
    <s v="43233200;81111800;81111801;81112208"/>
    <s v="C-2199-1900-5-53105B-2199066-02"/>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m/>
    <m/>
    <m/>
    <m/>
    <m/>
    <m/>
    <m/>
    <m/>
    <m/>
    <m/>
    <m/>
    <m/>
    <m/>
    <m/>
    <m/>
    <m/>
    <n v="32560480"/>
    <m/>
    <m/>
    <m/>
    <m/>
    <m/>
    <m/>
    <n v="32560480"/>
  </r>
  <r>
    <x v="0"/>
    <x v="3"/>
    <s v="TIC"/>
    <s v="Si"/>
    <s v="75 (30/12/2024)"/>
    <s v="130-38"/>
    <s v="2 - Aumentar la capacidad institucional a nivel de arquitectura tecnológica y de sistemas de información."/>
    <s v="1 - SERVICIOS TECNOLÓGICOS"/>
    <s v="Robustecer el nivel de madurez de la estrategia de infraestructura y soluciones en la nube"/>
    <s v="43233200;81111800;81111801;81112208"/>
    <s v="C-2199-1900-5-53105B-2199067-02"/>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m/>
    <m/>
    <m/>
    <m/>
    <m/>
    <m/>
    <m/>
    <m/>
    <m/>
    <m/>
    <m/>
    <m/>
    <m/>
    <m/>
    <m/>
    <m/>
    <n v="79514562"/>
    <m/>
    <m/>
    <m/>
    <m/>
    <m/>
    <m/>
    <n v="79514562"/>
  </r>
  <r>
    <x v="0"/>
    <x v="3"/>
    <s v="TIC"/>
    <s v="Si"/>
    <s v="75 (30/12/2024)"/>
    <s v="130-39"/>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s v="43233200;81111800;81111801;81112208"/>
    <s v="C-2199-1900-5-53105B-2199067-02"/>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m/>
    <m/>
    <m/>
    <m/>
    <m/>
    <m/>
    <m/>
    <m/>
    <m/>
    <m/>
    <m/>
    <m/>
    <m/>
    <m/>
    <m/>
    <m/>
    <n v="4620000"/>
    <m/>
    <m/>
    <m/>
    <m/>
    <m/>
    <m/>
    <n v="4620000"/>
  </r>
  <r>
    <x v="0"/>
    <x v="3"/>
    <s v="TIC"/>
    <s v="Si"/>
    <n v="6"/>
    <s v="130-40"/>
    <s v="3 - Mejorar la implementación del modelo de Gestión de Información Institucional."/>
    <s v="1 - SERVICIOS DE INFORMACIÓN IMPLEMENTADOS"/>
    <s v="Identificar y apropiar soluciones de TI"/>
    <s v="81111706; 81111809; 43222610; 81112106"/>
    <s v="C-2199-1900-5-53105B-2199065-02"/>
    <s v="Software - Nube pública o privada"/>
    <s v="130-40 Gestionar la solución de zonas de acceso público a internet inalámbrico y soporte de acuerdo con los requisitos técnicos, operativos y de seguridad definidos en la resolución MinTIC 3436 de 2017, y contar con la conectividad a nivel de red inalámbr"/>
    <s v="Abril"/>
    <s v="Abril"/>
    <s v="Mayo"/>
    <n v="7"/>
    <s v="Meses"/>
    <s v="Contratación régimen especial (con ofertas) - Régimen especial"/>
    <s v="Propios - 20 - Ingresos corrientes"/>
    <n v="0"/>
    <n v="0"/>
    <s v="No"/>
    <s v="N/A"/>
    <s v="Eric Mauricio Vargas Forero"/>
    <s v="Jefe Oficina de Tecnologias de la Informacion"/>
    <n v="6012220601"/>
    <s v="eric.vargas@upme.gov.co"/>
    <n v="0"/>
    <n v="0"/>
    <n v="0"/>
    <n v="0"/>
    <n v="0"/>
    <n v="0"/>
    <n v="0"/>
    <n v="0"/>
    <n v="0"/>
    <n v="0"/>
    <n v="0"/>
    <n v="0"/>
    <n v="0"/>
    <n v="0"/>
    <n v="0"/>
    <n v="0"/>
    <n v="0"/>
    <n v="0"/>
    <n v="0"/>
    <n v="0"/>
    <n v="0"/>
    <n v="0"/>
    <n v="0"/>
    <n v="0"/>
  </r>
  <r>
    <x v="0"/>
    <x v="3"/>
    <s v="TIC"/>
    <s v="Si"/>
    <n v="6"/>
    <s v="130-41"/>
    <s v="3 - Mejorar la implementación del modelo de Gestión de Información Institucional."/>
    <s v="1 - SERVICIOS DE INFORMACIÓN IMPLEMENTADOS"/>
    <s v="Identificar y apropiar soluciones de TI"/>
    <s v="93151509;81111800;81112103"/>
    <s v="C-2199-1900-5-53105B-2199065-02"/>
    <s v="Mantenimientos y/o mejoras"/>
    <s v="130-41 Contratar los servicios de Instalación, configuración y soporte de la plataforma Wordpress, para implementación del nuevo portal web de la UPME."/>
    <s v="Abril"/>
    <s v="Mayo"/>
    <s v="Mayo"/>
    <n v="12"/>
    <s v="Meses"/>
    <s v="Contratación régimen especial (con ofertas) - Régimen especial"/>
    <s v="Propios - 20 - Ingresos corrientes"/>
    <n v="0"/>
    <n v="0"/>
    <s v="No"/>
    <s v="N/A"/>
    <s v="Eric Mauricio Vargas Forero"/>
    <s v="Jefe Oficina de Tecnologias de la Informacion"/>
    <n v="6012220601"/>
    <s v="eric.vargas@upme.gov.co"/>
    <n v="0"/>
    <n v="0"/>
    <n v="0"/>
    <n v="0"/>
    <n v="0"/>
    <n v="0"/>
    <n v="0"/>
    <n v="0"/>
    <n v="0"/>
    <n v="0"/>
    <n v="0"/>
    <n v="0"/>
    <n v="0"/>
    <n v="0"/>
    <n v="0"/>
    <n v="0"/>
    <n v="0"/>
    <n v="0"/>
    <n v="0"/>
    <n v="0"/>
    <n v="0"/>
    <n v="0"/>
    <n v="0"/>
    <n v="0"/>
  </r>
  <r>
    <x v="0"/>
    <x v="3"/>
    <s v="TIC"/>
    <s v="Si"/>
    <n v="6"/>
    <s v="130-42"/>
    <s v="3 - Mejorar la implementación del modelo de Gestión de Información Institucional."/>
    <s v="1 - SERVICIOS DE INFORMACIÓN IMPLEMENTADOS"/>
    <s v="Identificar y apropiar soluciones de TI"/>
    <n v="81112305"/>
    <s v="C-2199-1900-5-53105B-2199065-02"/>
    <s v="Mantenimientos y/o mejoras"/>
    <s v="130-42 Proveer los servicios de soporte, mantenimiento y garantía, por un periodo de tres años, para los servidores PowerEdge R740XD(ST: 134GM83) y PowerEdge R440 (ST: DRPRM83) del fabricante DELL."/>
    <s v="Mayo"/>
    <s v="Mayo"/>
    <s v="Junio"/>
    <n v="6"/>
    <s v="Meses"/>
    <s v="Contratación régimen especial (con ofertas) - Régimen especial"/>
    <s v="Propios - 20 - Ingresos corrientes"/>
    <n v="0"/>
    <n v="0"/>
    <s v="No"/>
    <s v="N/A"/>
    <s v="Eric Mauricio Vargas Forero"/>
    <s v="Jefe Oficina de Tecnologias de la Informacion"/>
    <n v="6012220601"/>
    <s v="eric.vargas@upme.gov.co"/>
    <n v="0"/>
    <n v="0"/>
    <n v="0"/>
    <n v="0"/>
    <n v="0"/>
    <n v="0"/>
    <n v="0"/>
    <n v="0"/>
    <n v="0"/>
    <n v="0"/>
    <n v="0"/>
    <n v="0"/>
    <n v="0"/>
    <n v="0"/>
    <n v="0"/>
    <n v="0"/>
    <n v="0"/>
    <n v="0"/>
    <n v="0"/>
    <n v="0"/>
    <n v="0"/>
    <n v="0"/>
    <n v="0"/>
    <n v="0"/>
  </r>
  <r>
    <x v="0"/>
    <x v="3"/>
    <s v="TIC"/>
    <s v="Si"/>
    <n v="9"/>
    <s v="130-43"/>
    <s v="2 - Aumentar la capacidad institucional a nivel de arquitectura tecnológica y de sistemas de información."/>
    <s v="1 - SERVICIOS TECNOLÓGICOS"/>
    <s v="Robustecer el nivel de madurez de la estrategia de infraestructura y soluciones en la nube"/>
    <n v="43222501"/>
    <s v="C-2199-1900-5-53105B-2199067-02"/>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s v="-"/>
    <s v="-"/>
    <s v="-"/>
    <s v="-"/>
    <n v="71490206"/>
    <s v="-"/>
    <s v="-"/>
    <s v="-"/>
    <s v="-"/>
    <s v="-"/>
    <s v="-"/>
    <s v="-"/>
    <s v="-"/>
    <n v="71490206"/>
    <s v="-"/>
    <s v="-"/>
    <s v="-"/>
    <s v="-"/>
    <s v="-"/>
    <s v="-"/>
    <s v="-"/>
    <s v="-"/>
    <s v="-"/>
    <s v="-"/>
  </r>
  <r>
    <x v="0"/>
    <x v="3"/>
    <s v="TIC"/>
    <s v="Si"/>
    <n v="9"/>
    <s v="130-44"/>
    <s v="3 - Mejorar la implementación del modelo de Gestión de Información Institucional."/>
    <s v="1 - SERVICIOS DE INFORMACIÓN IMPLEMENTADOS"/>
    <s v="Identificar y apropiar soluciones de TI"/>
    <n v="43222501"/>
    <s v="C-2199-1900-5-53105B-2199065-02"/>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509794"/>
    <n v="128509794"/>
    <s v="No"/>
    <s v="N/A"/>
    <s v="Eric Mauricio Vargas Forero"/>
    <s v="Jefe Oficina de Tecnologias de la Informacion"/>
    <n v="6012220601"/>
    <s v="eric.vargas@upme.gov.co"/>
    <s v="-"/>
    <s v="-"/>
    <s v="-"/>
    <s v="-"/>
    <n v="128509794"/>
    <s v="-"/>
    <s v="-"/>
    <s v="-"/>
    <s v="-"/>
    <s v="-"/>
    <s v="-"/>
    <s v="-"/>
    <s v="-"/>
    <n v="128509794"/>
    <s v="-"/>
    <s v="-"/>
    <s v="-"/>
    <s v="-"/>
    <s v="-"/>
    <s v="-"/>
    <s v="-"/>
    <s v="-"/>
    <s v="-"/>
    <s v="-"/>
  </r>
  <r>
    <x v="0"/>
    <x v="3"/>
    <s v="TIC"/>
    <s v="Si"/>
    <n v="3"/>
    <s v="130-45"/>
    <s v="3 - Mejorar la implementación del modelo de Gestión de Información Institucional."/>
    <s v="1 - SERVICIOS DE INFORMACIÓN IMPLEMENTADOS"/>
    <s v="Realizar la adopción del modelo de gestión de Información Institucional"/>
    <n v="81112210"/>
    <s v="C-2199-1900-5-53105B-2199065-02"/>
    <s v="Software - Licencias"/>
    <s v="130-45 Adquirir la suscripción de Power BI para la visualización de datos de la entidad."/>
    <s v="Enero"/>
    <s v="Febrero"/>
    <s v="Febrero"/>
    <n v="12"/>
    <s v="Meses"/>
    <s v="Seléccion abreviada - acuerdo marco"/>
    <s v="Propios - 20 - Ingresos corrientes"/>
    <n v="3400000"/>
    <n v="3400000"/>
    <s v="No"/>
    <s v="N/A"/>
    <s v="Eric Mauricio Vargas Forero"/>
    <s v="Jefe Oficina de Tecnologias de la Informacion"/>
    <n v="6012220601"/>
    <s v="eric.vargas@upme.gov.co"/>
    <n v="0"/>
    <n v="0"/>
    <n v="0"/>
    <n v="0"/>
    <n v="3400000"/>
    <n v="0"/>
    <n v="0"/>
    <n v="0"/>
    <n v="0"/>
    <n v="3400000"/>
    <n v="0"/>
    <n v="0"/>
    <n v="0"/>
    <n v="0"/>
    <n v="0"/>
    <n v="0"/>
    <n v="0"/>
    <n v="0"/>
    <n v="0"/>
    <n v="0"/>
    <n v="0"/>
    <n v="0"/>
    <n v="0"/>
    <n v="0"/>
  </r>
  <r>
    <x v="0"/>
    <x v="3"/>
    <s v="TIC"/>
    <s v="Si"/>
    <n v="2"/>
    <s v="130-46"/>
    <s v="2 - Aumentar la capacidad institucional a nivel de arquitectura tecnológica y de sistemas de informaciòn"/>
    <s v="1 - SERVICIOS TECNOLÓGICOS"/>
    <s v="Robustecer el nivel de madurez de la estrategia de infraestructura y soluciones en la nube"/>
    <n v="43233201"/>
    <s v="C-2199-1900-5-53105B-2199067-02"/>
    <s v="Software - Licencias"/>
    <s v="130-46 Contratar el servicio de internet de respaldo al canal principal que soporta todos los servicios de la entidad"/>
    <s v="Febrero"/>
    <s v="Febrero"/>
    <s v="Marzo"/>
    <n v="11"/>
    <s v="Meses"/>
    <s v="Seléccion abreviada - acuerdo marco"/>
    <s v="Propios - 20 - Ingresos corrientes"/>
    <n v="20000000"/>
    <n v="20000000"/>
    <s v="No"/>
    <s v="N/A"/>
    <s v="Eric Mauricio Vargas Forero"/>
    <s v="Jefe Oficina de Tecnologias de la Informacion"/>
    <n v="6012220601"/>
    <s v="eric.vargas@upme.gov.co"/>
    <n v="0"/>
    <n v="0"/>
    <n v="0"/>
    <n v="0"/>
    <n v="0"/>
    <n v="0"/>
    <n v="20000000"/>
    <n v="0"/>
    <n v="0"/>
    <n v="0"/>
    <n v="0"/>
    <n v="0"/>
    <n v="0"/>
    <n v="0"/>
    <n v="0"/>
    <n v="0"/>
    <n v="0"/>
    <n v="0"/>
    <n v="0"/>
    <n v="0"/>
    <n v="0"/>
    <n v="0"/>
    <n v="0"/>
    <n v="20000000"/>
  </r>
  <r>
    <x v="0"/>
    <x v="3"/>
    <s v="TIC"/>
    <s v="Si"/>
    <n v="2"/>
    <s v="130-47"/>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n v="0"/>
    <n v="0"/>
    <n v="0"/>
    <n v="0"/>
    <n v="0"/>
    <n v="0"/>
    <n v="0"/>
    <n v="0"/>
    <n v="0"/>
    <n v="0"/>
    <n v="0"/>
    <n v="0"/>
    <n v="0"/>
    <n v="0"/>
    <n v="17488000"/>
    <n v="0"/>
    <n v="0"/>
    <n v="2186000"/>
    <n v="0"/>
    <n v="4372000"/>
    <n v="0"/>
    <n v="4372000"/>
    <n v="0"/>
    <n v="6558000"/>
  </r>
  <r>
    <x v="0"/>
    <x v="3"/>
    <s v="TIC"/>
    <s v="Si"/>
    <n v="3"/>
    <s v="130-48"/>
    <s v="2 - Aumentar la capacidad institucional a nivel de arquitectura tecnológica y de sistemas de informaciòn"/>
    <s v="1 - SERVICIOS TECNOLÓGICOS"/>
    <s v="Robustecer el nivel de madurez de la estrategia de infraestructura y soluciones en la nube"/>
    <n v="81111811"/>
    <s v="C-2199-1900-5-53105B-2199067-02"/>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n v="25259892"/>
    <n v="0"/>
    <n v="0"/>
    <n v="3157486"/>
    <n v="0"/>
    <n v="3157486"/>
    <n v="0"/>
    <n v="3157486"/>
    <n v="0"/>
    <n v="3157486"/>
    <n v="0"/>
    <n v="3157486"/>
    <n v="0"/>
    <n v="3157486"/>
    <n v="0"/>
    <n v="3157486"/>
    <n v="0"/>
    <n v="3157490"/>
    <n v="0"/>
    <n v="0"/>
    <n v="0"/>
    <n v="0"/>
    <n v="0"/>
    <n v="0"/>
  </r>
  <r>
    <x v="0"/>
    <x v="3"/>
    <s v="TIC"/>
    <s v="Si"/>
    <n v="6"/>
    <s v="130-49"/>
    <s v="3 - Mejorar la implementación del modelo de Gestión de Información Institucional."/>
    <s v="1 - SERVICIOS DE INFORMACIÓN IMPLEMENTADOS"/>
    <s v="Identificar y apropiar soluciones de TI"/>
    <n v="43231500"/>
    <s v="C-2199-1900-5-53105B-2199065-02"/>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3385944"/>
    <n v="33385944"/>
    <s v="No"/>
    <s v="N/A"/>
    <s v="Eric Mauricio Vargas Forero"/>
    <s v="Jefe Oficina de Tecnologias de la Informacion"/>
    <n v="6012220601"/>
    <s v="eric.vargas@upme.gov.co"/>
    <n v="0"/>
    <n v="0"/>
    <n v="0"/>
    <n v="0"/>
    <n v="0"/>
    <n v="0"/>
    <n v="0"/>
    <n v="0"/>
    <n v="33385944"/>
    <n v="0"/>
    <n v="0"/>
    <n v="0"/>
    <n v="0"/>
    <n v="0"/>
    <n v="0"/>
    <n v="0"/>
    <n v="0"/>
    <n v="0"/>
    <n v="0"/>
    <n v="0"/>
    <n v="0"/>
    <n v="0"/>
    <n v="0"/>
    <n v="33385944"/>
  </r>
  <r>
    <x v="0"/>
    <x v="4"/>
    <s v="Energía"/>
    <s v="Si"/>
    <n v="6"/>
    <s v="150-1"/>
    <s v="1 - Aumentar señales de expansión y cobertura del servicio de energía eléctrica."/>
    <s v="2 - DOCUMENTOS DE PLANEACIÓN"/>
    <s v="Documento de planeación validado"/>
    <n v="80111620"/>
    <s v="C-2102-1900-6-40301C-2102009-02"/>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5750000"/>
    <n v="35750000"/>
    <s v="No"/>
    <s v="N/A"/>
    <s v="Jose Lenin Morillo Carrillo"/>
    <s v="Subdirector de Energía Eléctrica"/>
    <n v="6012220601"/>
    <s v="jose.morillo@upme.gov.co"/>
    <n v="0"/>
    <n v="0"/>
    <n v="35750000"/>
    <n v="0"/>
    <n v="0"/>
    <n v="2750000"/>
    <n v="0"/>
    <n v="3300000"/>
    <n v="0"/>
    <n v="3300000"/>
    <n v="0"/>
    <n v="3300000"/>
    <n v="0"/>
    <n v="3300000"/>
    <n v="0"/>
    <n v="3300000"/>
    <n v="0"/>
    <n v="3300000"/>
    <n v="0"/>
    <n v="3300000"/>
    <n v="0"/>
    <n v="3300000"/>
    <n v="0"/>
    <n v="6600000"/>
  </r>
  <r>
    <x v="0"/>
    <x v="4"/>
    <s v="Energía"/>
    <s v="Si"/>
    <n v="6"/>
    <s v="150-2"/>
    <s v="1 - Aumentar señales de expansión y cobertura del servicio de energía eléctrica."/>
    <s v="2 - DOCUMENTOS DE PLANEACIÓN"/>
    <s v="Documento de planeación validado"/>
    <n v="80111620"/>
    <s v="C-2102-1900-6-40301C-2102009-02"/>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n v="62606500"/>
    <n v="0"/>
    <n v="6678027"/>
    <n v="417377"/>
    <n v="0"/>
    <n v="6260650"/>
    <n v="0"/>
    <n v="6260650"/>
    <n v="0"/>
    <n v="6260650"/>
    <n v="0"/>
    <n v="6260650"/>
    <n v="0"/>
    <n v="6260650"/>
    <n v="0"/>
    <n v="6260650"/>
    <n v="0"/>
    <n v="6260650"/>
    <n v="0"/>
    <n v="6260650"/>
    <n v="0"/>
    <n v="6260650"/>
    <n v="0"/>
    <n v="12521300"/>
  </r>
  <r>
    <x v="0"/>
    <x v="4"/>
    <s v="Energía"/>
    <s v="Si"/>
    <n v="6"/>
    <s v="150-3"/>
    <s v="1 - Aumentar señales de expansión y cobertura del servicio de energía eléctrica."/>
    <s v="2 - DOCUMENTOS DE PLANEACIÓN"/>
    <s v="Documento de planeación validado"/>
    <n v="80111620"/>
    <s v="C-2102-1900-6-40301C-2102009-02"/>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n v="93082500"/>
    <n v="0"/>
    <n v="2068500"/>
    <n v="4137000"/>
    <n v="0"/>
    <n v="8274000"/>
    <n v="0"/>
    <n v="8274000"/>
    <n v="0"/>
    <n v="8274000"/>
    <n v="0"/>
    <n v="8274000"/>
    <n v="0"/>
    <n v="8274000"/>
    <n v="0"/>
    <n v="8274000"/>
    <n v="0"/>
    <n v="8274000"/>
    <n v="0"/>
    <n v="8274000"/>
    <n v="0"/>
    <n v="8274000"/>
    <n v="0"/>
    <n v="16548000"/>
  </r>
  <r>
    <x v="0"/>
    <x v="4"/>
    <s v="Energía"/>
    <s v="Si"/>
    <n v="6"/>
    <s v="150-4"/>
    <s v="1 - Aumentar señales de expansión y cobertura del servicio de energía eléctrica."/>
    <s v="2 - DOCUMENTOS DE PLANEACIÓN"/>
    <s v="Documento de planeación validado"/>
    <n v="80111620"/>
    <s v="C-2102-1900-6-40301C-2102009-02"/>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n v="91014000"/>
    <n v="0"/>
    <n v="0"/>
    <n v="0"/>
    <n v="0"/>
    <n v="8274000"/>
    <n v="0"/>
    <n v="8274000"/>
    <n v="0"/>
    <n v="8274000"/>
    <n v="0"/>
    <n v="8274000"/>
    <n v="0"/>
    <n v="8274000"/>
    <n v="0"/>
    <n v="8274000"/>
    <n v="0"/>
    <n v="8274000"/>
    <n v="0"/>
    <n v="8274000"/>
    <n v="0"/>
    <n v="8274000"/>
    <n v="0"/>
    <n v="16548000"/>
  </r>
  <r>
    <x v="0"/>
    <x v="4"/>
    <s v="Energía"/>
    <s v="Si"/>
    <n v="6"/>
    <s v="150-5"/>
    <s v="1 - Aumentar señales de expansión y cobertura del servicio de energía eléctrica."/>
    <s v="2 - DOCUMENTOS DE PLANEACIÓN"/>
    <s v="Documento de planeación validado"/>
    <n v="80111620"/>
    <s v="C-2102-1900-6-40301C-2102009-02"/>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88256000"/>
    <n v="88256000"/>
    <s v="No"/>
    <s v="N/A"/>
    <s v="Jose Lenin Morillo Carrillo"/>
    <s v="Subdirector de Energía Eléctrica"/>
    <n v="6012220601"/>
    <s v="jose.morillo@upme.gov.co"/>
    <n v="0"/>
    <n v="0"/>
    <n v="0"/>
    <n v="0"/>
    <n v="0"/>
    <n v="0"/>
    <n v="88256000"/>
    <n v="0"/>
    <n v="0"/>
    <n v="8274000"/>
    <n v="0"/>
    <n v="8274000"/>
    <n v="0"/>
    <n v="8274000"/>
    <n v="0"/>
    <n v="8274000"/>
    <n v="0"/>
    <n v="8274000"/>
    <n v="0"/>
    <n v="8274000"/>
    <n v="0"/>
    <n v="8274000"/>
    <n v="0"/>
    <n v="30338000"/>
  </r>
  <r>
    <x v="0"/>
    <x v="4"/>
    <s v="Energía"/>
    <s v="Si"/>
    <n v="6"/>
    <s v="150-6"/>
    <s v="1 - Aumentar señales de expansión y cobertura del servicio de energía eléctrica."/>
    <s v="2 - DOCUMENTOS DE PLANEACIÓN"/>
    <s v="Documento de planeación validado"/>
    <n v="80111620"/>
    <s v="C-2102-1900-6-40301C-2102009-02"/>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n v="110233250"/>
    <n v="0"/>
    <n v="2639033"/>
    <n v="5431783"/>
    <n v="0"/>
    <n v="9585500"/>
    <n v="0"/>
    <n v="9585500"/>
    <n v="0"/>
    <n v="9585500"/>
    <n v="0"/>
    <n v="9585500"/>
    <n v="0"/>
    <n v="9585500"/>
    <n v="0"/>
    <n v="9585500"/>
    <n v="0"/>
    <n v="9585500"/>
    <n v="0"/>
    <n v="9585500"/>
    <n v="0"/>
    <n v="9585500"/>
    <n v="0"/>
    <n v="21171000"/>
  </r>
  <r>
    <x v="0"/>
    <x v="4"/>
    <s v="Energía"/>
    <s v="Si"/>
    <s v="75 (30/12/2024)"/>
    <s v="150-7"/>
    <s v="1 - Aumentar señales de expansión y cobertura del servicio de energía eléctrica."/>
    <s v="2 - DOCUMENTOS DE PLANEACIÓN"/>
    <s v="Documento de planeación validado"/>
    <n v="80111620"/>
    <s v="C-2102-1900-6-40301C-2102009-02"/>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m/>
    <n v="0"/>
    <n v="56700000"/>
    <m/>
    <m/>
    <n v="7087500"/>
    <m/>
    <n v="7087500"/>
    <m/>
    <n v="7087500"/>
    <m/>
    <n v="7087500"/>
    <m/>
    <n v="7087500"/>
    <m/>
    <n v="7087500"/>
    <m/>
    <n v="7087500"/>
    <m/>
    <n v="7087500"/>
    <m/>
    <m/>
    <m/>
    <m/>
  </r>
  <r>
    <x v="0"/>
    <x v="4"/>
    <s v="Energía"/>
    <s v="Si"/>
    <n v="6"/>
    <s v="150-8"/>
    <s v="1 - Aumentar señales de expansión y cobertura del servicio de energía eléctrica."/>
    <s v="2 - DOCUMENTOS DE PLANEACIÓN"/>
    <s v="Documento de planeación validado"/>
    <n v="80111620"/>
    <s v="C-2102-1900-6-40301C-2102009-02"/>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n v="36293950"/>
    <n v="0"/>
    <n v="1099817"/>
    <n v="1099816"/>
    <n v="0"/>
    <n v="3299450"/>
    <n v="0"/>
    <n v="3299450"/>
    <n v="0"/>
    <n v="3299450"/>
    <n v="0"/>
    <n v="3299450"/>
    <n v="0"/>
    <n v="3299450"/>
    <n v="0"/>
    <n v="3299450"/>
    <n v="0"/>
    <n v="3299450"/>
    <n v="0"/>
    <n v="3299450"/>
    <n v="0"/>
    <n v="3299450"/>
    <n v="0"/>
    <n v="6598901"/>
  </r>
  <r>
    <x v="0"/>
    <x v="4"/>
    <s v="Energía"/>
    <s v="Si"/>
    <n v="6"/>
    <s v="150-9"/>
    <s v="1 - Aumentar señales de expansión y cobertura del servicio de energía eléctrica."/>
    <s v="2 - DOCUMENTOS DE PLANEACIÓN"/>
    <s v="Documento de planeación validado"/>
    <n v="80111620"/>
    <s v="C-2102-1900-6-40301C-2102009-02"/>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n v="68640000"/>
    <n v="0"/>
    <n v="624000"/>
    <n v="624000"/>
    <n v="0"/>
    <n v="6240000"/>
    <n v="0"/>
    <n v="6240000"/>
    <n v="0"/>
    <n v="6240000"/>
    <n v="0"/>
    <n v="6240000"/>
    <n v="0"/>
    <n v="6240000"/>
    <n v="0"/>
    <n v="6240000"/>
    <n v="0"/>
    <n v="6240000"/>
    <n v="0"/>
    <n v="6240000"/>
    <n v="0"/>
    <n v="6240000"/>
    <n v="0"/>
    <n v="12480000"/>
  </r>
  <r>
    <x v="0"/>
    <x v="4"/>
    <s v="Energía"/>
    <s v="Si"/>
    <s v="75 (30/12/2024)"/>
    <s v="150-10"/>
    <s v="1 - Aumentar señales de expansión y cobertura del servicio de energía eléctrica."/>
    <s v="2 - DOCUMENTOS DE PLANEACIÓN"/>
    <s v="Documento de planeación validado"/>
    <s v="N/A"/>
    <s v="C-2102-1900-6-40301C-2102009-02"/>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m/>
    <n v="0"/>
    <n v="2800000"/>
    <n v="2800000"/>
    <n v="3539100"/>
    <n v="3539100"/>
    <n v="3539100"/>
    <n v="3539100"/>
    <n v="3539100"/>
    <n v="3539100"/>
    <n v="3539100"/>
    <n v="3539100"/>
    <n v="3539100"/>
    <n v="3539100"/>
    <n v="3539100"/>
    <n v="3539100"/>
    <n v="3539100"/>
    <n v="3539100"/>
    <n v="3539100"/>
    <n v="3539100"/>
    <n v="3539100"/>
    <n v="3539100"/>
    <n v="4278200"/>
    <n v="4278200"/>
  </r>
  <r>
    <x v="0"/>
    <x v="4"/>
    <s v="Energía"/>
    <s v="Si"/>
    <n v="6"/>
    <s v="150-11"/>
    <s v="1 - Aumentar señales de expansión y cobertura del servicio de energía eléctrica."/>
    <s v="2 - DOCUMENTOS DE PLANEACIÓN"/>
    <s v="Documento de planeación validado"/>
    <n v="80111620"/>
    <s v="C-2102-1900-6-40301C-2102009-02"/>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r>
  <r>
    <x v="0"/>
    <x v="4"/>
    <s v="Energía"/>
    <s v="Si"/>
    <n v="6"/>
    <s v="150-12"/>
    <s v="1 - Aumentar señales de expansión y cobertura del servicio de energía eléctrica."/>
    <s v="2 - DOCUMENTOS DE PLANEACIÓN"/>
    <s v="Documento de planeación validado"/>
    <n v="80111620"/>
    <s v="C-2102-1900-6-40301C-2102009-02"/>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n v="133075125"/>
    <n v="0"/>
    <n v="3985742"/>
    <n v="3942967"/>
    <n v="0"/>
    <n v="11828900"/>
    <n v="0"/>
    <n v="11828900"/>
    <n v="0"/>
    <n v="11828900"/>
    <n v="0"/>
    <n v="11828900"/>
    <n v="0"/>
    <n v="11828900"/>
    <n v="0"/>
    <n v="11828900"/>
    <n v="0"/>
    <n v="11828900"/>
    <n v="0"/>
    <n v="11828900"/>
    <n v="0"/>
    <n v="11828900"/>
    <n v="0"/>
    <n v="26657800"/>
  </r>
  <r>
    <x v="0"/>
    <x v="4"/>
    <s v="Energía"/>
    <s v="Si"/>
    <n v="6"/>
    <s v="150-13"/>
    <s v="1 - Aumentar señales de expansión y cobertura del servicio de energía eléctrica."/>
    <s v="2 - DOCUMENTOS DE PLANEACIÓN"/>
    <s v="Documento de planeación validado"/>
    <n v="80111620"/>
    <s v="C-2102-1900-6-40301C-2102009-02"/>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801267"/>
    <n v="39801267"/>
    <s v="No"/>
    <s v="N/A"/>
    <s v="Jose Lenin Morillo Carrillo"/>
    <s v="Subdirector de Energía Eléctrica"/>
    <n v="6012220601"/>
    <s v="jose.morillo@upme.gov.co"/>
    <n v="39801267"/>
    <n v="0"/>
    <n v="0"/>
    <n v="0"/>
    <n v="0"/>
    <n v="3596500"/>
    <n v="0"/>
    <n v="3596500"/>
    <n v="0"/>
    <n v="3596500"/>
    <n v="0"/>
    <n v="3596500"/>
    <n v="0"/>
    <n v="3596500"/>
    <n v="0"/>
    <n v="3596500"/>
    <n v="0"/>
    <n v="3596500"/>
    <n v="0"/>
    <n v="3596500"/>
    <n v="0"/>
    <n v="3596500"/>
    <n v="0"/>
    <n v="7432767"/>
  </r>
  <r>
    <x v="0"/>
    <x v="4"/>
    <s v="Energía"/>
    <s v="Si"/>
    <n v="6"/>
    <s v="150-14"/>
    <s v="1 - Aumentar señales de expansión y cobertura del servicio de energía eléctrica."/>
    <s v="2 - DOCUMENTOS DE PLANEACIÓN"/>
    <s v="Documento de planeación validado"/>
    <n v="80111620"/>
    <s v="C-2102-1900-6-40301C-2102009-02"/>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n v="28345200"/>
    <n v="0"/>
    <n v="164320"/>
    <n v="1396720"/>
    <n v="0"/>
    <n v="2464800"/>
    <n v="0"/>
    <n v="2464800"/>
    <n v="0"/>
    <n v="2464800"/>
    <n v="0"/>
    <n v="2464800"/>
    <n v="0"/>
    <n v="2464800"/>
    <n v="0"/>
    <n v="2464800"/>
    <n v="0"/>
    <n v="2464800"/>
    <n v="0"/>
    <n v="2464800"/>
    <n v="0"/>
    <n v="2464800"/>
    <n v="0"/>
    <n v="4929600"/>
  </r>
  <r>
    <x v="0"/>
    <x v="4"/>
    <s v="Energía"/>
    <s v="Si"/>
    <n v="2"/>
    <s v="150-15"/>
    <s v="1 - Aumentar señales de expansión y cobertura del servicio de energía eléctrica."/>
    <s v="2 - DOCUMENTOS DE PLANEACIÓN"/>
    <s v="Documento de planeación validado"/>
    <n v="78111502"/>
    <s v="C-2102-1900-6-40301C-2102009-02"/>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m/>
    <n v="0"/>
    <m/>
    <m/>
    <m/>
    <m/>
    <m/>
    <m/>
    <n v="45452318"/>
    <n v="6493188"/>
    <m/>
    <n v="6493188"/>
    <m/>
    <n v="6493188"/>
    <m/>
    <n v="6493188"/>
    <m/>
    <n v="6493188"/>
    <m/>
    <n v="6493188"/>
    <m/>
    <n v="3246595"/>
    <m/>
    <n v="3246595"/>
  </r>
  <r>
    <x v="0"/>
    <x v="4"/>
    <s v="Energía"/>
    <s v="Si"/>
    <n v="6"/>
    <s v="150-16"/>
    <s v="1 - Aumentar señales de expansión y cobertura del servicio de energía eléctrica."/>
    <s v="2 - DOCUMENTOS DE PLANEACIÓN"/>
    <s v="Documento de planeación validado"/>
    <n v="80111620"/>
    <s v="C-2102-1900-6-40301C-2102009-02"/>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r>
  <r>
    <x v="0"/>
    <x v="4"/>
    <s v="Energía"/>
    <s v="Si"/>
    <n v="6"/>
    <s v="150-17"/>
    <s v="1 - Aumentar señales de expansión y cobertura del servicio de energía eléctrica."/>
    <s v="2 - DOCUMENTOS DE PLANEACIÓN"/>
    <s v="Documento de planeación validado"/>
    <n v="80111620"/>
    <s v="C-2102-1900-6-40301C-2102009-02"/>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56167467"/>
    <n v="56167467"/>
    <s v="No"/>
    <s v="N/A"/>
    <s v="Jose Lenin Morillo Carrillo"/>
    <s v="Subdirector de Energía Eléctrica"/>
    <n v="6012220601"/>
    <s v="jose.morillo@upme.gov.co"/>
    <n v="55050500"/>
    <n v="0"/>
    <n v="1116967"/>
    <n v="3510467"/>
    <n v="0"/>
    <n v="4787000"/>
    <n v="0"/>
    <n v="4787000"/>
    <n v="0"/>
    <n v="4787000"/>
    <n v="0"/>
    <n v="4787000"/>
    <n v="0"/>
    <n v="4787000"/>
    <n v="0"/>
    <n v="4787000"/>
    <n v="0"/>
    <n v="4787000"/>
    <n v="0"/>
    <n v="4787000"/>
    <n v="0"/>
    <n v="4787000"/>
    <n v="0"/>
    <n v="9574000"/>
  </r>
  <r>
    <x v="0"/>
    <x v="4"/>
    <s v="Energía"/>
    <s v="Si"/>
    <n v="6"/>
    <s v="150-18"/>
    <s v="1 - Aumentar señales de expansión y cobertura del servicio de energía eléctrica."/>
    <s v="2 - DOCUMENTOS DE PLANEACIÓN"/>
    <s v="Documento de planeación validado"/>
    <n v="80111620"/>
    <s v="C-2102-1900-6-40301C-2102009-02"/>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5837280"/>
    <n v="0"/>
    <n v="7296600"/>
    <n v="0"/>
    <n v="7296600"/>
    <n v="0"/>
    <n v="7296600"/>
    <n v="0"/>
    <n v="7296600"/>
    <n v="0"/>
    <n v="7296600"/>
    <n v="0"/>
    <n v="7296600"/>
    <n v="0"/>
    <n v="7296600"/>
    <n v="0"/>
    <n v="7296600"/>
    <n v="0"/>
    <n v="14836420"/>
  </r>
  <r>
    <x v="0"/>
    <x v="4"/>
    <s v="Energía"/>
    <s v="Si"/>
    <n v="6"/>
    <s v="150-19"/>
    <s v="1 - Aumentar señales de expansión y cobertura del servicio de energía eléctrica."/>
    <s v="2 - DOCUMENTOS DE PLANEACIÓN"/>
    <s v="Documento de planeación validado"/>
    <n v="80111620"/>
    <s v="C-2102-1900-6-40301C-2102009-02"/>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257000"/>
    <n v="49257000"/>
    <s v="No"/>
    <s v="N/A"/>
    <s v="Jose Lenin Morillo Carrillo"/>
    <s v="Subdirector de Energía Eléctrica"/>
    <n v="6012220601"/>
    <s v="jose.morillo@upme.gov.co"/>
    <n v="0"/>
    <n v="0"/>
    <n v="49257000"/>
    <n v="0"/>
    <n v="0"/>
    <n v="3637440"/>
    <n v="0"/>
    <n v="4546800"/>
    <n v="0"/>
    <n v="4546800"/>
    <n v="0"/>
    <n v="4546800"/>
    <n v="0"/>
    <n v="4546800"/>
    <n v="0"/>
    <n v="4546800"/>
    <n v="0"/>
    <n v="4546800"/>
    <n v="0"/>
    <n v="4546800"/>
    <n v="0"/>
    <n v="4546800"/>
    <n v="0"/>
    <n v="9245160"/>
  </r>
  <r>
    <x v="0"/>
    <x v="4"/>
    <s v="Energía"/>
    <s v="Si"/>
    <n v="6"/>
    <s v="150-20"/>
    <s v="1 - Aumentar señales de expansión y cobertura del servicio de energía eléctrica."/>
    <s v="2 - DOCUMENTOS DE PLANEACIÓN"/>
    <s v="Documento de planeación validado"/>
    <n v="80111620"/>
    <s v="C-2102-1900-6-40301C-2102009-02"/>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89040"/>
    <n v="87389040"/>
    <s v="No"/>
    <s v="N/A"/>
    <s v="Jose Lenin Morillo Carrillo"/>
    <s v="Subdirector de Energía Eléctrica"/>
    <n v="6012220601"/>
    <s v="jose.morillo@upme.gov.co"/>
    <n v="87389040"/>
    <n v="0"/>
    <n v="0"/>
    <n v="0"/>
    <n v="0"/>
    <n v="7370160"/>
    <n v="0"/>
    <n v="7896600"/>
    <n v="0"/>
    <n v="7896600"/>
    <n v="0"/>
    <n v="7896600"/>
    <n v="0"/>
    <n v="7896600"/>
    <n v="0"/>
    <n v="7896600"/>
    <n v="0"/>
    <n v="7896600"/>
    <n v="0"/>
    <n v="7896600"/>
    <n v="0"/>
    <n v="7896600"/>
    <n v="0"/>
    <n v="16846080"/>
  </r>
  <r>
    <x v="0"/>
    <x v="4"/>
    <s v="Energía"/>
    <s v="Si"/>
    <n v="6"/>
    <s v="150-21"/>
    <s v="1 - Aumentar señales de expansión y cobertura del servicio de energía eléctrica."/>
    <s v="2 - DOCUMENTOS DE PLANEACIÓN"/>
    <s v="Documento de planeación validado"/>
    <n v="80111620"/>
    <s v="C-2102-1900-6-40301C-2102009-02"/>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89040"/>
    <n v="87389040"/>
    <s v="No"/>
    <s v="N/A"/>
    <s v="Jose Lenin Morillo Carrillo"/>
    <s v="Subdirector de Energía Eléctrica"/>
    <n v="6012220601"/>
    <s v="jose.morillo@upme.gov.co"/>
    <n v="87389040"/>
    <n v="0"/>
    <n v="0"/>
    <n v="0"/>
    <n v="0"/>
    <n v="7370160"/>
    <n v="0"/>
    <n v="7896600"/>
    <n v="0"/>
    <n v="7896600"/>
    <n v="0"/>
    <n v="7896600"/>
    <n v="0"/>
    <n v="7896600"/>
    <n v="0"/>
    <n v="7896600"/>
    <n v="0"/>
    <n v="7896600"/>
    <n v="0"/>
    <n v="7896600"/>
    <n v="0"/>
    <n v="7896600"/>
    <n v="0"/>
    <n v="16846080"/>
  </r>
  <r>
    <x v="0"/>
    <x v="4"/>
    <s v="Energía"/>
    <s v="Si"/>
    <n v="6"/>
    <s v="150-22"/>
    <s v="1 - Aumentar señales de expansión y cobertura del servicio de energía eléctrica."/>
    <s v="2 - DOCUMENTOS DE PLANEACIÓN"/>
    <s v="Documento de planeación validado"/>
    <n v="80111620"/>
    <s v="C-2102-1900-6-40301C-2102009-02"/>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r>
  <r>
    <x v="0"/>
    <x v="4"/>
    <s v="Energía"/>
    <s v="Si"/>
    <n v="6"/>
    <s v="150-23"/>
    <s v="1 - Aumentar señales de expansión y cobertura del servicio de energía eléctrica."/>
    <s v="2 - DOCUMENTOS DE PLANEACIÓN"/>
    <s v="Documento de planeación validado"/>
    <n v="80111620"/>
    <s v="C-2102-1900-6-40301C-2102009-02"/>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r>
  <r>
    <x v="0"/>
    <x v="4"/>
    <s v="Energía"/>
    <s v="Si"/>
    <n v="12"/>
    <s v="150-24"/>
    <s v="1 - Aumentar señales de expansión y cobertura del servicio de energía eléctrica."/>
    <s v="2 - DOCUMENTOS DE PLANEACIÓN"/>
    <s v="Documento de planeación validado"/>
    <n v="80111620"/>
    <s v="C-2102-1900-6-40301C-2102009-02"/>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38579450"/>
    <n v="38579450"/>
    <s v="No"/>
    <s v="N/A"/>
    <s v="Jose Lenin Morillo Carrillo"/>
    <s v="Subdirector de Energía Eléctrica"/>
    <n v="6012220601"/>
    <s v="jose.morillo@upme.gov.co"/>
    <n v="0"/>
    <n v="0"/>
    <n v="38579450"/>
    <n v="0"/>
    <n v="0"/>
    <n v="379470"/>
    <n v="0"/>
    <n v="3794700"/>
    <n v="0"/>
    <n v="3794700"/>
    <n v="0"/>
    <n v="3794700"/>
    <n v="0"/>
    <n v="3794700"/>
    <n v="0"/>
    <n v="3794700"/>
    <n v="0"/>
    <n v="3794700"/>
    <n v="0"/>
    <n v="3794700"/>
    <n v="0"/>
    <n v="3794700"/>
    <n v="0"/>
    <n v="7842380"/>
  </r>
  <r>
    <x v="0"/>
    <x v="4"/>
    <s v="Energía"/>
    <s v="Si"/>
    <s v="75 (30/12/2024)"/>
    <s v="150-25"/>
    <s v="2 - Aumentar la oportunidad en la definición de obras y ejecución de los procesos de convocatorias."/>
    <s v="1 - SERVICIO DE ASISTENCIA TÉCNICA EN LA ESTRUCTURACIÓN DE CONVOCATORIAS DE LOS SISTEMAS DE TRANSMISIÓN DE ENERGÍA"/>
    <s v="Estructurar los documentos técnicos y jurídicos para los procesos de convocatorias y subastas"/>
    <n v="80121601"/>
    <s v="C-2102-1900-6-40301C-2102071-02"/>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m/>
    <n v="0"/>
    <m/>
    <m/>
    <n v="136358400"/>
    <m/>
    <m/>
    <m/>
    <m/>
    <m/>
    <m/>
    <m/>
    <m/>
    <n v="22726400"/>
    <m/>
    <n v="22726400"/>
    <m/>
    <n v="22726400"/>
    <m/>
    <n v="22726400"/>
    <m/>
    <n v="22726400"/>
    <m/>
    <n v="22726400"/>
  </r>
  <r>
    <x v="0"/>
    <x v="4"/>
    <s v="Energía"/>
    <s v="Si"/>
    <n v="6"/>
    <s v="150-26"/>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5849245"/>
    <n v="65849245"/>
    <s v="No"/>
    <s v="N/A"/>
    <s v="Jose Lenin Morillo Carrillo"/>
    <s v="Subdirector de Energía Eléctrica"/>
    <n v="6012220601"/>
    <s v="jose.morillo@upme.gov.co"/>
    <n v="0"/>
    <n v="0"/>
    <n v="0"/>
    <n v="0"/>
    <n v="65849245"/>
    <n v="0"/>
    <n v="0"/>
    <n v="5259825"/>
    <n v="0"/>
    <n v="5259825"/>
    <n v="0"/>
    <n v="5259825"/>
    <n v="0"/>
    <n v="5259825"/>
    <n v="0"/>
    <n v="5259825"/>
    <n v="0"/>
    <n v="5259825"/>
    <n v="0"/>
    <n v="5259825"/>
    <n v="0"/>
    <n v="5259825"/>
    <n v="0"/>
    <n v="23770645"/>
  </r>
  <r>
    <x v="0"/>
    <x v="4"/>
    <s v="Energía"/>
    <s v="Si"/>
    <n v="6"/>
    <s v="150-27"/>
    <s v="1 - Aumentar señales de expansión y cobertura del servicio de energía eléctrica."/>
    <s v="2 - DOCUMENTOS DE PLANEACIÓN"/>
    <s v="Documento de planeación validado"/>
    <n v="80111620"/>
    <s v="C-2102-1900-6-40301C-2102009-02"/>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22404525"/>
    <n v="22404525"/>
    <s v="No"/>
    <s v="N/A"/>
    <s v="Jose Lenin Morillo Carrillo"/>
    <s v="Subdirector de Energía Eléctrica"/>
    <n v="6012220601"/>
    <s v="jose.morillo@upme.gov.co"/>
    <m/>
    <n v="0"/>
    <n v="0"/>
    <m/>
    <n v="22404525"/>
    <n v="0"/>
    <m/>
    <n v="2036775"/>
    <m/>
    <n v="2036775"/>
    <m/>
    <n v="2036775"/>
    <m/>
    <n v="2036775"/>
    <m/>
    <n v="2036775"/>
    <m/>
    <n v="2036775"/>
    <m/>
    <n v="2036775"/>
    <m/>
    <n v="2036775"/>
    <m/>
    <n v="6110325"/>
  </r>
  <r>
    <x v="0"/>
    <x v="4"/>
    <s v="Energía"/>
    <s v="Si"/>
    <n v="6"/>
    <s v="150-2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n v="88498125"/>
    <n v="0"/>
    <n v="3704408"/>
    <n v="3671033"/>
    <n v="0"/>
    <n v="7866500"/>
    <n v="0"/>
    <n v="7866500"/>
    <n v="0"/>
    <n v="7866500"/>
    <n v="0"/>
    <n v="7866500"/>
    <n v="0"/>
    <n v="7866500"/>
    <n v="0"/>
    <n v="7866500"/>
    <n v="0"/>
    <n v="7866500"/>
    <n v="0"/>
    <n v="7866500"/>
    <n v="0"/>
    <n v="7866500"/>
    <n v="0"/>
    <n v="17733000"/>
  </r>
  <r>
    <x v="0"/>
    <x v="4"/>
    <s v="Energía"/>
    <s v="Si"/>
    <n v="6"/>
    <s v="150-29"/>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8367017"/>
    <n v="88367017"/>
    <s v="No"/>
    <s v="N/A"/>
    <s v="Jose Lenin Morillo Carrillo"/>
    <s v="Subdirector de Energía Eléctrica"/>
    <n v="6012220601"/>
    <s v="jose.morillo@upme.gov.co"/>
    <n v="0"/>
    <n v="0"/>
    <n v="88367017"/>
    <n v="0"/>
    <n v="0"/>
    <n v="6817633"/>
    <n v="0"/>
    <n v="7866500"/>
    <n v="0"/>
    <n v="7866500"/>
    <n v="0"/>
    <n v="7866500"/>
    <n v="0"/>
    <n v="7866500"/>
    <n v="0"/>
    <n v="7866500"/>
    <n v="0"/>
    <n v="7866500"/>
    <n v="0"/>
    <n v="7866500"/>
    <n v="0"/>
    <n v="7866500"/>
    <n v="0"/>
    <n v="18617384"/>
  </r>
  <r>
    <x v="0"/>
    <x v="4"/>
    <s v="Energía"/>
    <s v="Si"/>
    <n v="6"/>
    <s v="150-30"/>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7482633"/>
    <n v="87482633"/>
    <s v="No"/>
    <s v="N/A"/>
    <s v="Jose Lenin Morillo Carrillo"/>
    <s v="Subdirector de Energía Eléctrica"/>
    <n v="6012220601"/>
    <s v="jose.morillo@upme.gov.co"/>
    <n v="0"/>
    <n v="0"/>
    <n v="87482633"/>
    <n v="0"/>
    <n v="0"/>
    <n v="6293200"/>
    <n v="0"/>
    <n v="7866500"/>
    <n v="0"/>
    <n v="7866500"/>
    <n v="0"/>
    <n v="7866500"/>
    <n v="0"/>
    <n v="7866500"/>
    <n v="0"/>
    <n v="7866500"/>
    <n v="0"/>
    <n v="7866500"/>
    <n v="0"/>
    <n v="7866500"/>
    <n v="0"/>
    <n v="7866500"/>
    <n v="0"/>
    <n v="18257433"/>
  </r>
  <r>
    <x v="0"/>
    <x v="4"/>
    <s v="Energía"/>
    <s v="Si"/>
    <n v="6"/>
    <s v="150-31"/>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r>
  <r>
    <x v="0"/>
    <x v="4"/>
    <s v="Energía"/>
    <s v="Si"/>
    <n v="6"/>
    <s v="150-3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5837280"/>
    <n v="0"/>
    <n v="7296600"/>
    <n v="0"/>
    <n v="7296600"/>
    <n v="0"/>
    <n v="7296600"/>
    <n v="0"/>
    <n v="7296600"/>
    <n v="0"/>
    <n v="7296600"/>
    <n v="0"/>
    <n v="7296600"/>
    <n v="0"/>
    <n v="7296600"/>
    <n v="0"/>
    <n v="7296600"/>
    <n v="0"/>
    <n v="14836420"/>
  </r>
  <r>
    <x v="0"/>
    <x v="4"/>
    <s v="Energía"/>
    <s v="Si"/>
    <n v="6"/>
    <s v="150-33"/>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r>
  <r>
    <x v="0"/>
    <x v="4"/>
    <s v="Energía"/>
    <s v="Si"/>
    <n v="6"/>
    <s v="150-34"/>
    <s v="1 - Aumentar señales de expansión y cobertura del servicio de energía eléctrica."/>
    <s v="2 - DOCUMENTOS DE PLANEACIÓN"/>
    <s v="Documento de planeación validado"/>
    <n v="80111620"/>
    <s v="C-2102-1900-6-40301C-2102009-02"/>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n v="0"/>
    <n v="0"/>
    <n v="85000000"/>
    <n v="0"/>
    <n v="0"/>
    <n v="0"/>
    <n v="0"/>
    <n v="8500000"/>
    <n v="0"/>
    <n v="8500000"/>
    <n v="0"/>
    <n v="8500000"/>
    <n v="0"/>
    <n v="8500000"/>
    <n v="0"/>
    <n v="8500000"/>
    <n v="0"/>
    <n v="8500000"/>
    <n v="0"/>
    <n v="8500000"/>
    <n v="0"/>
    <n v="8500000"/>
    <n v="0"/>
    <n v="17000000"/>
  </r>
  <r>
    <x v="0"/>
    <x v="4"/>
    <s v="Energía"/>
    <s v="Si"/>
    <n v="6"/>
    <s v="150-35"/>
    <s v="1 - Aumentar señales de expansión y cobertura del servicio de energía eléctrica."/>
    <s v="2 - DOCUMENTOS DE PLANEACIÓN"/>
    <s v="Documento de planeación validado"/>
    <n v="80111620"/>
    <s v="C-2102-1900-6-40301C-2102009-02"/>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811333"/>
    <n v="66811333"/>
    <s v="No"/>
    <s v="N/A"/>
    <s v="Jose Lenin Morillo Carrillo"/>
    <s v="Subdirector de Energía Eléctrica"/>
    <n v="6012220601"/>
    <s v="jose.morillo@upme.gov.co"/>
    <n v="0"/>
    <n v="0"/>
    <n v="66811333"/>
    <n v="0"/>
    <n v="0"/>
    <n v="4933760"/>
    <n v="0"/>
    <n v="6167200"/>
    <n v="0"/>
    <n v="6167200"/>
    <n v="0"/>
    <n v="6167200"/>
    <n v="0"/>
    <n v="6167200"/>
    <n v="0"/>
    <n v="6167200"/>
    <n v="0"/>
    <n v="6167200"/>
    <n v="0"/>
    <n v="6167200"/>
    <n v="0"/>
    <n v="6167200"/>
    <n v="0"/>
    <n v="12539973"/>
  </r>
  <r>
    <x v="0"/>
    <x v="4"/>
    <s v="Energía"/>
    <s v="Si"/>
    <s v="75 (30/12/2024)"/>
    <s v="150-36"/>
    <s v="1 - Aumentar señales de expansión y cobertura del servicio de energía eléctrica."/>
    <s v="2 - DOCUMENTOS DE PLANEACIÓN"/>
    <s v="Documento de planeación validado"/>
    <n v="81112501"/>
    <s v="C-2102-1900-6-40301C-2102009-02"/>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m/>
    <n v="0"/>
    <m/>
    <m/>
    <m/>
    <m/>
    <m/>
    <m/>
    <m/>
    <m/>
    <m/>
    <m/>
    <m/>
    <m/>
    <m/>
    <m/>
    <n v="355936690"/>
    <m/>
    <m/>
    <n v="355936690"/>
    <m/>
    <m/>
    <m/>
    <m/>
  </r>
  <r>
    <x v="0"/>
    <x v="4"/>
    <s v="Energía"/>
    <s v="Si"/>
    <n v="12"/>
    <s v="150-37"/>
    <s v="1 - Aumentar señales de expansión y cobertura del servicio de energía eléctrica."/>
    <s v="2 - DOCUMENTOS DE PLANEACIÓN"/>
    <s v="Documento de planeación validado"/>
    <n v="81112501"/>
    <s v="C-2102-1900-6-40301C-2102009-02"/>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n v="0"/>
    <n v="0"/>
    <n v="0"/>
    <n v="0"/>
    <n v="0"/>
    <n v="0"/>
    <n v="688481282"/>
    <n v="688481282"/>
    <n v="0"/>
    <n v="0"/>
    <n v="0"/>
    <n v="0"/>
    <n v="0"/>
    <n v="0"/>
    <n v="0"/>
    <n v="0"/>
    <n v="0"/>
    <n v="0"/>
    <n v="0"/>
    <n v="0"/>
    <n v="0"/>
    <n v="0"/>
    <n v="0"/>
    <n v="0"/>
  </r>
  <r>
    <x v="0"/>
    <x v="4"/>
    <s v="Energía"/>
    <s v="Si"/>
    <s v="75 (30/12/2024)"/>
    <s v="150-38"/>
    <s v="1 - Aumentar señales de expansión y cobertura del servicio de energía eléctrica."/>
    <s v="2 - DOCUMENTOS DE PLANEACIÓN"/>
    <s v="Documento de planeación validado"/>
    <n v="81112501"/>
    <s v="C-2102-1900-6-40301C-2102009-02"/>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636000000"/>
    <n v="636000000"/>
    <s v="No"/>
    <s v="N/A"/>
    <s v="Jose Lenin Morillo Carrillo"/>
    <s v="Subdirector de Energía Eléctrica"/>
    <n v="6012220601"/>
    <s v="jose.morillo@upme.gov.co"/>
    <m/>
    <n v="0"/>
    <m/>
    <m/>
    <m/>
    <m/>
    <m/>
    <m/>
    <m/>
    <m/>
    <m/>
    <m/>
    <m/>
    <m/>
    <m/>
    <m/>
    <m/>
    <m/>
    <m/>
    <m/>
    <n v="636000000"/>
    <m/>
    <m/>
    <n v="636000000"/>
  </r>
  <r>
    <x v="0"/>
    <x v="4"/>
    <s v="Energía"/>
    <s v="Si"/>
    <n v="6"/>
    <s v="150-39"/>
    <s v="1 - Aumentar señales de expansión y cobertura del servicio de energía eléctrica."/>
    <s v="2 - DOCUMENTOS DE PLANEACIÓN"/>
    <s v="Documento de planeación validado"/>
    <n v="93142104"/>
    <s v="C-2102-1900-6-40301C-2102009-02"/>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n v="0"/>
    <n v="0"/>
    <n v="0"/>
    <n v="0"/>
    <n v="0"/>
    <n v="0"/>
    <n v="0"/>
    <n v="0"/>
    <n v="0"/>
    <n v="0"/>
    <n v="0"/>
    <n v="0"/>
    <n v="0"/>
    <n v="0"/>
    <n v="0"/>
    <n v="0"/>
    <n v="0"/>
    <n v="0"/>
    <n v="0"/>
    <n v="0"/>
    <n v="0"/>
    <n v="0"/>
    <n v="0"/>
    <n v="0"/>
  </r>
  <r>
    <x v="0"/>
    <x v="4"/>
    <s v="Energía"/>
    <s v="Si"/>
    <s v="75 (30/12/2024)"/>
    <s v="150-40"/>
    <s v="1 - Aumentar señales de expansión y cobertura del servicio de energía eléctrica."/>
    <s v="2 - DOCUMENTOS DE PLANEACIÓN"/>
    <s v="Documento de planeación validado"/>
    <s v="N/A"/>
    <s v="C-2102-1900-6-40301C-2102009-02"/>
    <s v="Planta temporal"/>
    <s v="150-40 Gastos de personal de los empleos de la planta temporal"/>
    <s v="Mayo"/>
    <s v="Mayo"/>
    <s v="Mayo"/>
    <n v="8"/>
    <s v="Meses"/>
    <s v="Contratación régimen especial - Régimen especial"/>
    <s v="Propios - 20 - Ingresos corrientes"/>
    <n v="695571351"/>
    <n v="695571351"/>
    <s v="No"/>
    <s v="N/A"/>
    <s v="Jose Lenin Morillo Carrillo"/>
    <s v="Subdirector de Energía Eléctrica"/>
    <n v="6012220601"/>
    <s v="jose.morillo@upme.gov.co"/>
    <m/>
    <n v="0"/>
    <m/>
    <m/>
    <m/>
    <m/>
    <m/>
    <m/>
    <n v="72854729"/>
    <n v="72854729"/>
    <n v="72854729"/>
    <n v="72854729"/>
    <n v="109282094"/>
    <n v="109282094"/>
    <n v="72854729"/>
    <n v="72854729"/>
    <n v="72854729"/>
    <n v="72854729"/>
    <n v="72854729"/>
    <n v="72854729"/>
    <n v="72854729"/>
    <n v="72854729"/>
    <n v="149160883"/>
    <n v="149160883"/>
  </r>
  <r>
    <x v="0"/>
    <x v="4"/>
    <s v="Energía"/>
    <s v="Si"/>
    <s v="75 (30/12/2024)"/>
    <s v="150-41"/>
    <s v="1 - Aumentar señales de expansión y cobertura del servicio de energía eléctrica."/>
    <s v="2 - DOCUMENTOS DE PLANEACIÓN"/>
    <s v="Documento de planeación validado"/>
    <n v="80131500"/>
    <s v="C-2102-1900-6-40301C-2102009-02"/>
    <s v="Arrendamientos"/>
    <s v="150-41 Alquilar espacios de oficina (coworking) en virtud del proyecto de modernización organizacional para la Unidad de Planeación Minero Energética."/>
    <s v="Mayo"/>
    <s v="Mayo"/>
    <s v="Mayo"/>
    <n v="8"/>
    <s v="Meses"/>
    <s v="Contratación directa - Contratos de arrendamiento o adquisición de inmuebles"/>
    <s v="Propios - 20 - Ingresos corrientes"/>
    <n v="135331560"/>
    <n v="135331560"/>
    <s v="No"/>
    <s v="N/A"/>
    <s v="Jose Lenin Morillo Carrillo"/>
    <s v="Subdirector de Energía Eléctrica"/>
    <n v="6012220601"/>
    <s v="jose.morillo@upme.gov.co"/>
    <m/>
    <n v="0"/>
    <m/>
    <m/>
    <m/>
    <m/>
    <m/>
    <m/>
    <n v="16916445"/>
    <n v="16916445"/>
    <n v="16916445"/>
    <n v="16916445"/>
    <n v="16916445"/>
    <n v="16916445"/>
    <n v="16916445"/>
    <n v="16916445"/>
    <n v="16916445"/>
    <n v="16916445"/>
    <n v="16916445"/>
    <n v="16916445"/>
    <n v="16916445"/>
    <n v="16916445"/>
    <n v="16916445"/>
    <n v="16916445"/>
  </r>
  <r>
    <x v="0"/>
    <x v="4"/>
    <s v="Energía"/>
    <s v="Si"/>
    <s v="75 (30/12/2024)"/>
    <s v="150-4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N/A"/>
    <s v="C-2102-1900-6-40301C-2102071-02"/>
    <s v="Planta temporal"/>
    <s v="150-42 Gastos de personal de los empleos de la planta temporal."/>
    <s v="Mayo"/>
    <s v="Mayo"/>
    <s v="Mayo"/>
    <n v="8"/>
    <s v="Meses"/>
    <s v="Contratación régimen especial - Régimen especial"/>
    <s v="Propios - 20 - Ingresos corrientes"/>
    <n v="65000000"/>
    <n v="65000000"/>
    <s v="No"/>
    <s v="N/A"/>
    <s v="Jose Lenin Morillo Carrillo"/>
    <s v="Subdirector de Energía Eléctrica"/>
    <n v="6012220601"/>
    <s v="jose.morillo@upme.gov.co"/>
    <m/>
    <n v="0"/>
    <m/>
    <m/>
    <m/>
    <m/>
    <m/>
    <m/>
    <n v="7205413"/>
    <n v="7205413"/>
    <n v="7205413"/>
    <n v="7205413"/>
    <n v="10808119"/>
    <n v="10808119"/>
    <n v="7205413"/>
    <n v="7205413"/>
    <n v="7205413"/>
    <n v="7205413"/>
    <n v="7205413"/>
    <n v="7205413"/>
    <n v="7205413"/>
    <n v="7205413"/>
    <n v="10959403"/>
    <n v="10959403"/>
  </r>
  <r>
    <x v="0"/>
    <x v="4"/>
    <s v="Energía"/>
    <s v="Si"/>
    <n v="12"/>
    <s v="150-43"/>
    <s v="1 - Aumentar señales de expansión y cobertura del servicio de energía eléctrica."/>
    <s v="2 - DOCUMENTOS DE PLANEACIÓN"/>
    <s v="Documento de planeación validado"/>
    <n v="81101516"/>
    <s v="C-2102-1900-6-40301C-2102009-02"/>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59254005"/>
    <n v="59254005"/>
    <s v="No"/>
    <s v="N/A"/>
    <s v="Jose Lenin Morillo Carrillo"/>
    <s v="Subdirector de Energía Eléctrica"/>
    <n v="6012220601"/>
    <s v="jose.morillo@upme.gov.co"/>
    <n v="0"/>
    <n v="0"/>
    <n v="0"/>
    <n v="0"/>
    <n v="0"/>
    <n v="0"/>
    <n v="0"/>
    <n v="0"/>
    <n v="0"/>
    <n v="0"/>
    <n v="0"/>
    <n v="0"/>
    <n v="59254005"/>
    <n v="0"/>
    <n v="0"/>
    <n v="0"/>
    <n v="0"/>
    <n v="29627003"/>
    <n v="0"/>
    <n v="0"/>
    <n v="0"/>
    <n v="0"/>
    <n v="0"/>
    <n v="29627002"/>
  </r>
  <r>
    <x v="0"/>
    <x v="4"/>
    <s v="Energía"/>
    <s v="Si"/>
    <n v="4"/>
    <s v="150-44"/>
    <s v="1 - Aumentar señales de expansión y cobertura del servicio de energía eléctrica."/>
    <s v="2 - DOCUMENTOS DE PLANEACIÓN"/>
    <s v="Documento de planeación validado"/>
    <n v="80111620"/>
    <s v="C-2102-1900-6-40301C-2102009-02"/>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n v="0"/>
    <n v="0"/>
    <n v="43779600"/>
    <n v="0"/>
    <n v="0"/>
    <n v="7296600"/>
    <n v="0"/>
    <n v="7296600"/>
    <n v="0"/>
    <n v="7296600"/>
    <n v="0"/>
    <n v="7296600"/>
    <n v="0"/>
    <n v="7296600"/>
    <n v="0"/>
    <n v="7296600"/>
    <m/>
    <m/>
    <m/>
    <m/>
    <m/>
    <m/>
    <m/>
    <m/>
  </r>
  <r>
    <x v="0"/>
    <x v="4"/>
    <s v="Energía"/>
    <s v="Si"/>
    <s v="75 (30/12/2024)"/>
    <s v="150-45"/>
    <s v="1 - Aumentar señales de expansión y cobertura del servicio de energía eléctrica."/>
    <s v="2 - DOCUMENTOS DE PLANEACIÓN"/>
    <s v="Documento de planeación validado"/>
    <n v="80111620"/>
    <s v="C-2102-1900-6-40301C-2102009-02"/>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m/>
    <n v="0"/>
    <n v="43779600"/>
    <m/>
    <m/>
    <n v="7296600"/>
    <m/>
    <n v="7296600"/>
    <m/>
    <n v="7296600"/>
    <m/>
    <n v="7296600"/>
    <m/>
    <n v="7296600"/>
    <m/>
    <n v="7296600"/>
    <m/>
    <m/>
    <m/>
    <m/>
    <m/>
    <m/>
    <m/>
    <m/>
  </r>
  <r>
    <x v="0"/>
    <x v="4"/>
    <s v="Energía"/>
    <s v="Si"/>
    <s v="75 (30/12/2024)"/>
    <s v="150-46"/>
    <s v="1 - Aumentar señales de expansión y cobertura del servicio de energía eléctrica."/>
    <s v="2 - DOCUMENTOS DE PLANEACIÓN"/>
    <s v="Documento de planeación validado"/>
    <n v="80111620"/>
    <s v="C-2102-1900-6-40301C-2102009-02"/>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m/>
    <n v="0"/>
    <n v="43779600"/>
    <m/>
    <m/>
    <n v="7296600"/>
    <m/>
    <n v="7296600"/>
    <m/>
    <n v="7296600"/>
    <m/>
    <n v="7296600"/>
    <m/>
    <n v="7296600"/>
    <m/>
    <n v="7296600"/>
    <m/>
    <m/>
    <m/>
    <m/>
    <m/>
    <m/>
    <m/>
    <m/>
  </r>
  <r>
    <x v="0"/>
    <x v="4"/>
    <s v="Energía"/>
    <s v="Si"/>
    <s v="75 (30/12/2024)"/>
    <s v="150-47"/>
    <s v="1 - Aumentar señales de expansión y cobertura del servicio de energía eléctrica."/>
    <s v="2 - DOCUMENTOS DE PLANEACIÓN"/>
    <s v="Documento de planeación validado"/>
    <n v="80111620"/>
    <s v="C-2102-1900-6-40301C-2102009-02"/>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m/>
    <n v="0"/>
    <n v="43779600"/>
    <m/>
    <m/>
    <n v="7296600"/>
    <m/>
    <n v="7296600"/>
    <m/>
    <n v="7296600"/>
    <m/>
    <n v="7296600"/>
    <m/>
    <n v="7296600"/>
    <m/>
    <n v="7296600"/>
    <m/>
    <m/>
    <m/>
    <m/>
    <m/>
    <m/>
    <m/>
    <m/>
  </r>
  <r>
    <x v="0"/>
    <x v="4"/>
    <s v="Energía"/>
    <s v="Si"/>
    <s v="75 (30/12/2024)"/>
    <s v="150-48"/>
    <s v="1 - Aumentar señales de expansión y cobertura del servicio de energía eléctrica."/>
    <s v="2 - DOCUMENTOS DE PLANEACIÓN"/>
    <s v="Documento de planeación validado"/>
    <n v="80111620"/>
    <s v="C-2102-1900-6-40301C-2102009-02"/>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m/>
    <n v="0"/>
    <n v="43779600"/>
    <m/>
    <m/>
    <n v="7296600"/>
    <m/>
    <n v="7296600"/>
    <m/>
    <n v="7296600"/>
    <m/>
    <n v="7296600"/>
    <m/>
    <n v="7296600"/>
    <m/>
    <n v="7296600"/>
    <m/>
    <m/>
    <m/>
    <m/>
    <m/>
    <m/>
    <m/>
    <m/>
  </r>
  <r>
    <x v="0"/>
    <x v="4"/>
    <s v="Energía"/>
    <s v="Si"/>
    <n v="6"/>
    <s v="150-49"/>
    <s v="1 - Aumentar señales de expansión y cobertura del servicio de energía eléctrica."/>
    <s v="2 - DOCUMENTOS DE PLANEACIÓN"/>
    <s v="Documento de planeación validado"/>
    <n v="80111620"/>
    <s v="C-2102-1900-6-40301C-2102009-02"/>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6.3"/>
    <s v="Meses"/>
    <s v="Contratación régimen especial - Régimen especial"/>
    <s v="Propios - 20 - Ingresos corrientes"/>
    <n v="27006540"/>
    <n v="27006540"/>
    <s v="No"/>
    <s v="N/A"/>
    <s v="Jose Lenin Morillo Carrillo"/>
    <s v="Subdirector de Energía Eléctrica"/>
    <n v="6012220601"/>
    <s v="jose.morillo@upme.gov.co"/>
    <n v="27006540"/>
    <n v="0"/>
    <n v="0"/>
    <n v="288840"/>
    <n v="0"/>
    <n v="4332600"/>
    <n v="0"/>
    <n v="4332600"/>
    <n v="0"/>
    <n v="4332600"/>
    <n v="0"/>
    <n v="4332600"/>
    <n v="0"/>
    <n v="4332600"/>
    <n v="0"/>
    <n v="4332600"/>
    <n v="0"/>
    <n v="722100"/>
    <n v="0"/>
    <n v="0"/>
    <n v="0"/>
    <n v="0"/>
    <n v="0"/>
    <n v="0"/>
  </r>
  <r>
    <x v="0"/>
    <x v="4"/>
    <s v="Energía"/>
    <s v="Si"/>
    <n v="6"/>
    <s v="150-50"/>
    <s v="1 - Aumentar señales de expansión y cobertura del servicio de energía eléctrica."/>
    <s v="2 - DOCUMENTOS DE PLANEACIÓN"/>
    <s v="Documento de planeación validado"/>
    <n v="80111620"/>
    <s v="C-2102-1900-6-40301C-2102009-02"/>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1343500"/>
    <n v="41343500"/>
    <s v="No"/>
    <s v="N/A"/>
    <s v="Jose Lenin Morillo Carrillo"/>
    <s v="Subdirector de Energía Eléctrica"/>
    <n v="6012220601"/>
    <s v="jose.morillo@upme.gov.co"/>
    <n v="0"/>
    <n v="0"/>
    <n v="41343500"/>
    <n v="0"/>
    <n v="0"/>
    <n v="3382650"/>
    <n v="0"/>
    <n v="3758500"/>
    <n v="0"/>
    <n v="3758500"/>
    <n v="0"/>
    <n v="3758500"/>
    <n v="0"/>
    <n v="3758500"/>
    <n v="0"/>
    <n v="3758500"/>
    <n v="0"/>
    <n v="3758500"/>
    <n v="0"/>
    <n v="3758500"/>
    <n v="0"/>
    <n v="3758500"/>
    <n v="0"/>
    <n v="7892850"/>
  </r>
  <r>
    <x v="0"/>
    <x v="4"/>
    <s v="Energía"/>
    <s v="Si"/>
    <n v="6"/>
    <s v="150-51"/>
    <s v="1 - Aumentar señales de expansión y cobertura del servicio de energía eléctrica."/>
    <s v="2 - DOCUMENTOS DE PLANEACIÓN"/>
    <s v="Documento de planeación validado"/>
    <n v="80111620"/>
    <s v="C-2102-1900-6-40301C-2102009-02"/>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252750"/>
    <n v="35252750"/>
    <s v="No"/>
    <s v="N/A"/>
    <s v="Jose Lenin Morillo Carrillo"/>
    <s v="Subdirector de Energía Eléctrica"/>
    <n v="6012220601"/>
    <s v="jose.morillo@upme.gov.co"/>
    <n v="0"/>
    <n v="0"/>
    <n v="35252750"/>
    <n v="0"/>
    <n v="0"/>
    <n v="2603280"/>
    <n v="0"/>
    <n v="3254100"/>
    <n v="0"/>
    <n v="3254100"/>
    <n v="0"/>
    <n v="3254100"/>
    <n v="0"/>
    <n v="3254100"/>
    <n v="0"/>
    <n v="3254100"/>
    <n v="0"/>
    <n v="3254100"/>
    <n v="0"/>
    <n v="3254100"/>
    <n v="0"/>
    <n v="3254100"/>
    <n v="0"/>
    <n v="6616670"/>
  </r>
  <r>
    <x v="0"/>
    <x v="4"/>
    <s v="Energía"/>
    <s v="Si"/>
    <n v="6"/>
    <s v="150-52"/>
    <s v="1 - Aumentar señales de expansión y cobertura del servicio de energía eléctrica."/>
    <s v="2 - DOCUMENTOS DE PLANEACIÓN"/>
    <s v="Documento de planeación validado"/>
    <n v="80111620"/>
    <s v="C-2102-1900-6-40301C-2102009-02"/>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748333"/>
    <n v="68748333"/>
    <s v="No"/>
    <s v="N/A"/>
    <s v="Jose Lenin Morillo Carrillo"/>
    <s v="Subdirector de Energía Eléctrica"/>
    <n v="6012220601"/>
    <s v="jose.morillo@upme.gov.co"/>
    <n v="0"/>
    <n v="0"/>
    <n v="68748333"/>
    <n v="0"/>
    <n v="0"/>
    <n v="5076800"/>
    <n v="0"/>
    <n v="6346000"/>
    <n v="0"/>
    <n v="6346000"/>
    <n v="0"/>
    <n v="6346000"/>
    <n v="0"/>
    <n v="6346000"/>
    <n v="0"/>
    <n v="6346000"/>
    <n v="0"/>
    <n v="6346000"/>
    <n v="0"/>
    <n v="6346000"/>
    <n v="0"/>
    <n v="6346000"/>
    <n v="0"/>
    <n v="12903533"/>
  </r>
  <r>
    <x v="0"/>
    <x v="4"/>
    <s v="Energía"/>
    <s v="Si"/>
    <n v="6"/>
    <s v="150-53"/>
    <s v="1 - Aumentar señales de expansión y cobertura del servicio de energía eléctrica."/>
    <s v="2 - DOCUMENTOS DE PLANEACIÓN"/>
    <s v="Documento de planeación validado"/>
    <n v="80111620"/>
    <s v="C-2102-1900-6-40301C-2102009-02"/>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8748333"/>
    <n v="68748333"/>
    <s v="No"/>
    <s v="N/A"/>
    <s v="Jose Lenin Morillo Carrillo"/>
    <s v="Subdirector de Energía Eléctrica"/>
    <n v="6012220601"/>
    <s v="jose.morillo@upme.gov.co"/>
    <n v="0"/>
    <n v="0"/>
    <n v="68748333"/>
    <n v="0"/>
    <n v="0"/>
    <n v="4442200"/>
    <n v="0"/>
    <n v="6346000"/>
    <n v="0"/>
    <n v="6346000"/>
    <n v="0"/>
    <n v="6346000"/>
    <n v="0"/>
    <n v="6346000"/>
    <n v="0"/>
    <n v="6346000"/>
    <n v="0"/>
    <n v="6346000"/>
    <n v="0"/>
    <n v="6346000"/>
    <n v="0"/>
    <n v="6346000"/>
    <n v="0"/>
    <n v="13538133"/>
  </r>
  <r>
    <x v="0"/>
    <x v="4"/>
    <s v="Energía"/>
    <s v="Si"/>
    <n v="6"/>
    <s v="150-54"/>
    <s v="1 - Aumentar señales de expansión y cobertura del servicio de energía eléctrica."/>
    <s v="2 - DOCUMENTOS DE PLANEACIÓN"/>
    <s v="Documento de planeación validado"/>
    <n v="80111620"/>
    <s v="C-2102-1900-6-40301C-2102009-02"/>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4645500"/>
    <n v="54645500"/>
    <s v="No"/>
    <s v="N/A"/>
    <s v="Jose Lenin Morillo Carrillo"/>
    <s v="Subdirector de Energía Eléctrica"/>
    <n v="6012220601"/>
    <s v="jose.morillo@upme.gov.co"/>
    <n v="0"/>
    <n v="0"/>
    <n v="54645500"/>
    <n v="0"/>
    <n v="0"/>
    <n v="3530940"/>
    <n v="0"/>
    <n v="5044200"/>
    <n v="0"/>
    <n v="5044200"/>
    <n v="0"/>
    <n v="5044200"/>
    <n v="0"/>
    <n v="5044200"/>
    <n v="0"/>
    <n v="5044200"/>
    <n v="0"/>
    <n v="5044200"/>
    <n v="0"/>
    <n v="5044200"/>
    <n v="0"/>
    <n v="5044200"/>
    <n v="0"/>
    <n v="10760960"/>
  </r>
  <r>
    <x v="0"/>
    <x v="4"/>
    <s v="Energía"/>
    <s v="Si"/>
    <s v="75 (30/12/2024)"/>
    <s v="150-55"/>
    <s v="1 - Aumentar señales de expansión y cobertura del servicio de energía eléctrica."/>
    <s v="2 - DOCUMENTOS DE PLANEACIÓN"/>
    <s v="Documento de planeación validado"/>
    <n v="80111620"/>
    <s v="C-2102-1900-6-40301C-2102009-02"/>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8000000"/>
    <n v="18000000"/>
    <s v="No"/>
    <s v="N/A"/>
    <s v="Jose Lenin Morillo Carrillo"/>
    <s v="Subdirector de Energía Eléctrica"/>
    <n v="6012220601"/>
    <s v="jose.morillo@upme.gov.co"/>
    <m/>
    <n v="0"/>
    <n v="18000000"/>
    <m/>
    <m/>
    <n v="6000000"/>
    <m/>
    <n v="6000000"/>
    <m/>
    <n v="6000000"/>
    <m/>
    <m/>
    <m/>
    <m/>
    <m/>
    <m/>
    <m/>
    <m/>
    <m/>
    <m/>
    <m/>
    <m/>
    <m/>
    <m/>
  </r>
  <r>
    <x v="0"/>
    <x v="4"/>
    <s v="Energía"/>
    <s v="Si"/>
    <s v="75 (30/12/2024)"/>
    <s v="150-56"/>
    <s v="1 - Aumentar señales de expansión y cobertura del servicio de energía eléctrica."/>
    <s v="2 - DOCUMENTOS DE PLANEACIÓN"/>
    <s v="Documento de planeación validado"/>
    <n v="80111620"/>
    <s v="C-2102-1900-6-40301C-2102009-02"/>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20355288"/>
    <n v="20355288"/>
    <s v="No"/>
    <s v="N/A"/>
    <s v="Gerardo Calderón Lemus"/>
    <s v="Asesor Control Interno Dirección General"/>
    <n v="6012220601"/>
    <s v="gerardo.calderon@upme.gov.co"/>
    <n v="20355288"/>
    <n v="0"/>
    <m/>
    <n v="4250000"/>
    <m/>
    <n v="8500000"/>
    <m/>
    <n v="7605288"/>
    <m/>
    <m/>
    <m/>
    <m/>
    <m/>
    <m/>
    <m/>
    <m/>
    <m/>
    <m/>
    <m/>
    <m/>
    <m/>
    <m/>
    <m/>
    <m/>
  </r>
  <r>
    <x v="0"/>
    <x v="4"/>
    <s v="Energía"/>
    <s v="Si"/>
    <s v="75 (30/12/2024)"/>
    <s v="150-57"/>
    <s v="1 - Aumentar señales de expansión y cobertura del servicio de energía eléctrica."/>
    <s v="2 - DOCUMENTOS DE PLANEACIÓN"/>
    <s v="Documento de planeación validado"/>
    <n v="80111620"/>
    <s v="C-2102-1900-6-40301C-2102009-02"/>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20355288"/>
    <n v="20355288"/>
    <s v="No"/>
    <s v="N/A"/>
    <s v="Gerardo Calderón Lemus"/>
    <s v="Asesor Control Interno Dirección General"/>
    <n v="6012220601"/>
    <s v="gerardo.calderon@upme.gov.co"/>
    <n v="20355288"/>
    <n v="0"/>
    <m/>
    <n v="4250000"/>
    <m/>
    <n v="8500000"/>
    <m/>
    <n v="7605288"/>
    <m/>
    <m/>
    <m/>
    <m/>
    <m/>
    <m/>
    <m/>
    <m/>
    <m/>
    <m/>
    <m/>
    <m/>
    <m/>
    <m/>
    <m/>
    <m/>
  </r>
  <r>
    <x v="0"/>
    <x v="4"/>
    <s v="Energía"/>
    <s v="Si"/>
    <n v="6"/>
    <s v="150-5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58 Apoyar la elaboración de documentos y el procesamiento de la información, de las convocatorias públicas y de ampliación de los proyectos de transmisión nacional y regional."/>
    <s v="Enero"/>
    <s v="Enero"/>
    <s v="Enero"/>
    <n v="5"/>
    <s v="Meses"/>
    <s v="Contratación directa - Prestación de servicios profesionales"/>
    <s v="Propios - 20 - Ingresos corrientes"/>
    <n v="26780667"/>
    <n v="26780667"/>
    <s v="No"/>
    <s v="N/A"/>
    <s v="Jose Lenin Morillo Carrillo"/>
    <s v="Subdirector de Energía Eléctrica"/>
    <n v="6012220601"/>
    <s v="jose.morillo@upme.gov.co"/>
    <n v="0"/>
    <n v="0"/>
    <n v="26780667"/>
    <n v="0"/>
    <n v="0"/>
    <n v="4816667"/>
    <n v="0"/>
    <n v="5780000"/>
    <n v="0"/>
    <n v="5780000"/>
    <n v="0"/>
    <n v="5780000"/>
    <n v="0"/>
    <n v="4624000"/>
    <n v="0"/>
    <n v="0"/>
    <n v="0"/>
    <n v="0"/>
    <n v="0"/>
    <n v="0"/>
    <n v="0"/>
    <n v="0"/>
    <n v="0"/>
    <n v="0"/>
  </r>
  <r>
    <x v="0"/>
    <x v="4"/>
    <s v="Energía"/>
    <s v="Si"/>
    <n v="6"/>
    <s v="150-59"/>
    <s v="1 - Aumentar señales de expansión y cobertura del servicio de energía eléctrica"/>
    <s v="2 - DOCUMENTOS DE PLANEACIÓN"/>
    <s v="Documento de planeación validado"/>
    <n v="80111620"/>
    <s v="C-2102-1900-6-40301C-2102009-02"/>
    <s v="Prestación de servicios profesionales y/o de apoyo a la gestión"/>
    <s v="150-59 Preparación y elaboración de procedimientos internos de los grupos de trabajo de la Subdirección de Energía Eléctrica, así como el apoyo administrativo para el convenio FENOGE y demás actividades que se requieran para el cumplimiento de las metas y"/>
    <s v="Enero"/>
    <s v="Enero"/>
    <s v="Enero"/>
    <n v="6"/>
    <s v="Meses"/>
    <s v="Contratación directa - Prestación de servicios profesionales"/>
    <s v="Propios - 20 - Ingresos corrientes"/>
    <n v="0"/>
    <n v="0"/>
    <s v="No"/>
    <s v="N/A"/>
    <s v="Jose Lenin Morillo Carrillo"/>
    <s v="Subdirector de Energía Eléctrica"/>
    <n v="6012220601"/>
    <s v="jose.morillo@upme.gov.co"/>
    <n v="0"/>
    <n v="0"/>
    <n v="0"/>
    <n v="0"/>
    <n v="0"/>
    <n v="0"/>
    <n v="0"/>
    <n v="0"/>
    <n v="0"/>
    <n v="0"/>
    <n v="0"/>
    <n v="0"/>
    <n v="0"/>
    <n v="0"/>
    <n v="0"/>
    <n v="0"/>
    <n v="0"/>
    <n v="0"/>
    <n v="0"/>
    <n v="0"/>
    <n v="0"/>
    <n v="0"/>
    <n v="0"/>
    <n v="0"/>
  </r>
  <r>
    <x v="0"/>
    <x v="5"/>
    <s v="Minería"/>
    <s v="Si"/>
    <s v="75 (30/12/2024)"/>
    <s v="140-1"/>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n v="103500000"/>
    <m/>
    <m/>
    <n v="4500000"/>
    <m/>
    <n v="9000000"/>
    <m/>
    <n v="9000000"/>
    <m/>
    <n v="9000000"/>
    <m/>
    <n v="9000000"/>
    <m/>
    <n v="9000000"/>
    <m/>
    <n v="9000000"/>
    <m/>
    <n v="9000000"/>
    <m/>
    <n v="9000000"/>
    <m/>
    <n v="9000000"/>
    <m/>
    <n v="18000000"/>
  </r>
  <r>
    <x v="0"/>
    <x v="5"/>
    <s v="Minería"/>
    <s v="Si"/>
    <s v="75 (30/12/2024)"/>
    <s v="140-2"/>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n v="26000000"/>
    <m/>
    <m/>
    <n v="6500000"/>
    <m/>
    <n v="13000000"/>
    <m/>
    <n v="6500000"/>
    <m/>
    <m/>
    <m/>
    <m/>
    <m/>
    <m/>
    <m/>
    <m/>
    <m/>
    <m/>
    <m/>
    <m/>
    <m/>
    <m/>
    <m/>
    <m/>
  </r>
  <r>
    <x v="0"/>
    <x v="5"/>
    <s v="Minería"/>
    <s v="Si"/>
    <s v="75 (30/12/2024)"/>
    <s v="140-3"/>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1279267"/>
    <n v="81279267"/>
    <s v="No"/>
    <s v="N/A"/>
    <s v="Olga Tatiana Araque"/>
    <s v="Subdirector de Minería"/>
    <n v="6012220601"/>
    <s v="olga.araque@upme.gov.co"/>
    <n v="81279267"/>
    <m/>
    <m/>
    <n v="3533885"/>
    <m/>
    <n v="7067762"/>
    <m/>
    <n v="7067762"/>
    <m/>
    <n v="7067762"/>
    <m/>
    <n v="7067762"/>
    <m/>
    <n v="7067762"/>
    <m/>
    <n v="7067762"/>
    <m/>
    <n v="7067762"/>
    <m/>
    <n v="7067762"/>
    <m/>
    <n v="7067762"/>
    <m/>
    <n v="14135524"/>
  </r>
  <r>
    <x v="0"/>
    <x v="5"/>
    <s v="Minería"/>
    <s v="Si"/>
    <n v="5"/>
    <s v="140-4"/>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59271800"/>
    <n v="59271800"/>
    <s v="No"/>
    <s v="N/A"/>
    <s v="Olga Tatiana Araque"/>
    <s v="Subdirector de Minería"/>
    <n v="6012220601"/>
    <s v="olga.araque@upme.gov.co"/>
    <n v="0"/>
    <n v="0"/>
    <n v="13771800"/>
    <n v="0"/>
    <n v="0"/>
    <n v="4590600"/>
    <n v="0"/>
    <n v="4590600"/>
    <n v="0"/>
    <n v="4590600"/>
    <n v="45500000"/>
    <n v="0"/>
    <n v="0"/>
    <n v="6500000"/>
    <n v="0"/>
    <n v="6500000"/>
    <n v="0"/>
    <n v="6500000"/>
    <n v="0"/>
    <n v="6500000"/>
    <n v="0"/>
    <n v="6500000"/>
    <n v="0"/>
    <n v="13000000"/>
  </r>
  <r>
    <x v="0"/>
    <x v="5"/>
    <s v="Minería"/>
    <s v="Si"/>
    <s v="75 (30/12/2024)"/>
    <s v="140-5"/>
    <s v="2 - Ampliar el conocimiento de los encadenamientos productivos asociados a la actividad minera por parte de los actores del sector."/>
    <s v="4 - DOCUMENTOS DE PLANEACIÓN"/>
    <s v="Diagnóstico"/>
    <s v="N/A"/>
    <s v="C-2106-1900-12-40302A-2106003-02"/>
    <s v="Viáticos y gastos de viaje"/>
    <s v="140-5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14000000"/>
    <n v="14000000"/>
    <s v="No"/>
    <s v="N/A"/>
    <s v="Olga Tatiana Araque"/>
    <s v="Subdirector de Minería"/>
    <n v="6012220601"/>
    <s v="olga.araque@upme.gov.co"/>
    <n v="2000000"/>
    <n v="2000000"/>
    <n v="2700000"/>
    <n v="2700000"/>
    <n v="2000000"/>
    <n v="2000000"/>
    <n v="1600000"/>
    <n v="1600000"/>
    <n v="1800000"/>
    <n v="1800000"/>
    <n v="1900000"/>
    <n v="1900000"/>
    <n v="2000000"/>
    <n v="2000000"/>
    <m/>
    <m/>
    <m/>
    <m/>
    <m/>
    <m/>
    <m/>
    <m/>
    <m/>
    <m/>
  </r>
  <r>
    <x v="0"/>
    <x v="5"/>
    <s v="Minería"/>
    <s v="Si"/>
    <s v="75 (30/12/2024)"/>
    <s v="140-6"/>
    <s v="2 - Ampliar el conocimiento de los encadenamientos productivos asociados a la actividad minera por parte de los actores del sector."/>
    <s v="4 - DOCUMENTOS DE PLANEACIÓN"/>
    <s v="Documento de planeación validado"/>
    <s v="N/A"/>
    <s v="C-2106-1900-12-40302A-2106003-02"/>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3500000"/>
    <n v="33500000"/>
    <s v="No"/>
    <s v="N/A"/>
    <s v="Olga Tatiana Araque"/>
    <s v="Subdirector de Minería"/>
    <n v="6012220601"/>
    <s v="olga.araque@upme.gov.co"/>
    <m/>
    <m/>
    <n v="2700000"/>
    <n v="2700000"/>
    <n v="3200000"/>
    <n v="3200000"/>
    <n v="3400000"/>
    <n v="3400000"/>
    <n v="4000000"/>
    <n v="4000000"/>
    <n v="3500000"/>
    <n v="3500000"/>
    <n v="3500000"/>
    <n v="3500000"/>
    <n v="3430000"/>
    <n v="3430000"/>
    <n v="2970000"/>
    <n v="2970000"/>
    <n v="2500000"/>
    <n v="2500000"/>
    <n v="2500000"/>
    <n v="2500000"/>
    <n v="1800000"/>
    <n v="1800000"/>
  </r>
  <r>
    <x v="0"/>
    <x v="5"/>
    <s v="Minería"/>
    <s v="Si"/>
    <n v="5"/>
    <s v="140-7"/>
    <s v="2 - Ampliar el conocimiento de los encadenamientos productivos asociados a la actividad minera por parte de los actores del sector."/>
    <s v="4 - DOCUMENTOS DE PLANEACIÓN"/>
    <s v="Documento de planeación validado"/>
    <n v="80111620"/>
    <s v="C-2106-1900-12-40302A-2106003-02"/>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94676400"/>
    <n v="94676400"/>
    <s v="No"/>
    <s v="N/A"/>
    <s v="Olga Tatiana Araque"/>
    <s v="Subdirector de Minería"/>
    <n v="6012220601"/>
    <s v="olga.araque@upme.gov.co"/>
    <n v="94676400"/>
    <n v="0"/>
    <m/>
    <n v="529480"/>
    <n v="0"/>
    <n v="7942200"/>
    <n v="0"/>
    <n v="7942200"/>
    <n v="0"/>
    <n v="7942200"/>
    <n v="0"/>
    <n v="7942200"/>
    <n v="0"/>
    <n v="7942200"/>
    <n v="0"/>
    <n v="7942200"/>
    <n v="0"/>
    <n v="7942200"/>
    <n v="0"/>
    <n v="7942200"/>
    <n v="0"/>
    <n v="7942200"/>
    <n v="0"/>
    <n v="22667120"/>
  </r>
  <r>
    <x v="0"/>
    <x v="5"/>
    <s v="Minería"/>
    <s v="Si"/>
    <n v="2"/>
    <s v="140-8"/>
    <s v="2 - Ampliar el conocimiento de los encadenamientos productivos asociados a la actividad minera por parte de los actores del sector."/>
    <s v="4 - DOCUMENTOS DE PLANEACIÓN"/>
    <s v="Documento de planeación preliminar"/>
    <n v="78111502"/>
    <s v="C-2106-1900-12-40302A-2106003-02"/>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m/>
    <m/>
    <m/>
    <m/>
    <m/>
    <m/>
    <m/>
    <m/>
    <n v="17341466"/>
    <n v="2200000"/>
    <m/>
    <n v="2200000"/>
    <m/>
    <n v="2600000"/>
    <m/>
    <n v="2141466"/>
    <m/>
    <n v="2200000"/>
    <m/>
    <n v="2000000"/>
    <m/>
    <n v="2200000"/>
    <m/>
    <n v="1800000"/>
  </r>
  <r>
    <x v="0"/>
    <x v="5"/>
    <s v="Minería"/>
    <s v="Si"/>
    <n v="5"/>
    <s v="140-9"/>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n v="0"/>
    <n v="0"/>
    <n v="81279100"/>
    <n v="0"/>
    <n v="0"/>
    <n v="11611300"/>
    <n v="0"/>
    <n v="11611300"/>
    <n v="0"/>
    <n v="11611300"/>
    <n v="0"/>
    <n v="11611300"/>
    <n v="0"/>
    <n v="11611300"/>
    <n v="46445200"/>
    <n v="11611300"/>
    <n v="0"/>
    <n v="11611300"/>
    <n v="0"/>
    <n v="11611300"/>
    <n v="0"/>
    <n v="11611300"/>
    <n v="0"/>
    <n v="23222600"/>
  </r>
  <r>
    <x v="0"/>
    <x v="5"/>
    <s v="Minería"/>
    <s v="Si"/>
    <n v="5"/>
    <s v="140-10"/>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n v="0"/>
    <n v="0"/>
    <n v="0"/>
    <n v="0"/>
    <n v="70677620"/>
    <m/>
    <n v="0"/>
    <n v="7067762"/>
    <n v="0"/>
    <n v="7067762"/>
    <n v="0"/>
    <n v="7067762"/>
    <n v="0"/>
    <n v="7067762"/>
    <n v="0"/>
    <n v="7067762"/>
    <n v="0"/>
    <n v="7067762"/>
    <n v="0"/>
    <n v="7067762"/>
    <n v="0"/>
    <n v="7067762"/>
    <n v="0"/>
    <n v="14135524"/>
  </r>
  <r>
    <x v="0"/>
    <x v="5"/>
    <s v="Minería"/>
    <s v="Si"/>
    <s v="75 (30/12/2024)"/>
    <s v="140-11"/>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n v="49852500"/>
    <m/>
    <m/>
    <n v="2167500"/>
    <m/>
    <n v="4335000"/>
    <m/>
    <n v="4335000"/>
    <m/>
    <n v="4335000"/>
    <m/>
    <n v="4335000"/>
    <m/>
    <n v="4335000"/>
    <m/>
    <n v="4335000"/>
    <m/>
    <n v="4335000"/>
    <m/>
    <n v="4335000"/>
    <m/>
    <n v="4335000"/>
    <m/>
    <n v="8670000"/>
  </r>
  <r>
    <x v="0"/>
    <x v="5"/>
    <s v="Minería"/>
    <s v="Si"/>
    <s v="75 (30/12/2024)"/>
    <s v="140-12"/>
    <s v="3 - Fortalecer la gestión integral de la información de la planeación minera."/>
    <s v="1 - SERVICIO DE DIVULGACIÓN DEL SECTOR MINERO ENERGÉTICO"/>
    <s v="Desarrollar herramientas para el análisis, proyección y divulgación de la información minera"/>
    <n v="81121503"/>
    <s v="C-2106-1900-12-40302A-2106019-02"/>
    <s v="Estudios"/>
    <s v="140-12 Aunar esfuerzos técnicos, administrativos y financieros entre el DANE/FONDANE y la Unidad de Planeación Minero Energética (UPME) para elaborar los balances oferta utilización de 34 productos mineros y la cuenta de producción y generación del ingres"/>
    <s v="Abril"/>
    <s v="Junio"/>
    <s v="Junio"/>
    <n v="6"/>
    <s v="Meses"/>
    <s v="Contratación directa - Contratos interadministrativos"/>
    <s v="Propios - 20 - Ingresos corrientes"/>
    <n v="60000000"/>
    <n v="60000000"/>
    <s v="No"/>
    <s v="N/A"/>
    <s v="Olga Tatiana Araque"/>
    <s v="Subdirector de Minería"/>
    <n v="6012220601"/>
    <s v="olga.araque@upme.gov.co"/>
    <m/>
    <m/>
    <m/>
    <m/>
    <m/>
    <m/>
    <m/>
    <m/>
    <m/>
    <m/>
    <n v="60000000"/>
    <m/>
    <m/>
    <n v="60000000"/>
    <m/>
    <m/>
    <m/>
    <m/>
    <m/>
    <m/>
    <m/>
    <m/>
    <m/>
    <m/>
  </r>
  <r>
    <x v="0"/>
    <x v="5"/>
    <s v="Minería"/>
    <s v="Si"/>
    <n v="5"/>
    <s v="140-13"/>
    <s v="3 - Fortalecer la gestión integral de la información de la planeación minera."/>
    <s v="1 - SERVICIO DE DIVULGACIÓN DEL SECTOR MINERO ENERGÉTICO"/>
    <s v="Desarrollar herramientas para el análisis, proyección y divulgación de la información minera"/>
    <n v="80111620"/>
    <s v="C-2106-1900-12-40302A-2106019-0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n v="0"/>
    <n v="0"/>
    <n v="0"/>
    <n v="0"/>
    <n v="100000000"/>
    <n v="0"/>
    <n v="0"/>
    <n v="10000000"/>
    <n v="0"/>
    <n v="10000000"/>
    <n v="0"/>
    <n v="10000000"/>
    <n v="0"/>
    <n v="10000000"/>
    <n v="0"/>
    <n v="10000000"/>
    <n v="0"/>
    <n v="10000000"/>
    <n v="0"/>
    <n v="10000000"/>
    <n v="0"/>
    <n v="10000000"/>
    <n v="0"/>
    <n v="20000000"/>
  </r>
  <r>
    <x v="0"/>
    <x v="5"/>
    <s v="Minería"/>
    <s v="Si"/>
    <s v="75 (30/12/2024)"/>
    <s v="140-14"/>
    <s v="3 - Fortalecer la gestión integral de la información de la planeación minera."/>
    <s v="1 - SERVICIO DE DIVULGACIÓN DEL SECTOR MINERO ENERGÉTICO"/>
    <s v="Apropiar Insumos para el análisis de Mercado Nacional e internacional de minerales y sus encadenamientos productivos"/>
    <n v="93151509"/>
    <s v="C-2106-1900-12-40302A-2106019-02"/>
    <s v="Software - Suscripciones"/>
    <s v="140-14 Prestar los servicios de suscripción ONLINE a Fast Markets MB."/>
    <s v="Enero"/>
    <s v="Febrero"/>
    <s v="Marzo"/>
    <n v="12"/>
    <s v="Meses"/>
    <s v="Contratación directa - único oferente"/>
    <s v="Propios - 20 - Ingresos corrientes"/>
    <n v="220000000"/>
    <n v="220000000"/>
    <s v="No"/>
    <s v="N/A"/>
    <s v="Olga Tatiana Araque"/>
    <s v="Subdirector de Minería"/>
    <n v="6012220601"/>
    <s v="olga.araque@upme.gov.co"/>
    <m/>
    <m/>
    <m/>
    <m/>
    <n v="220000000"/>
    <m/>
    <m/>
    <n v="220000000"/>
    <m/>
    <m/>
    <m/>
    <m/>
    <m/>
    <m/>
    <m/>
    <m/>
    <m/>
    <m/>
    <m/>
    <m/>
    <m/>
    <m/>
    <m/>
    <m/>
  </r>
  <r>
    <x v="0"/>
    <x v="5"/>
    <s v="Minería"/>
    <s v="Si"/>
    <s v="75 (30/12/2024)"/>
    <s v="140-15"/>
    <s v="3 - Fortalecer la gestión integral de la información de la planeación minera."/>
    <s v="1 - SERVICIO DE DIVULGACIÓN DEL SECTOR MINERO ENERGÉTICO"/>
    <s v="Apropiar Insumos para el análisis de Mercado Nacional e internacional de minerales y sus encadenamientos productivos"/>
    <n v="93151510"/>
    <s v="C-2106-1900-12-40302A-2106019-02"/>
    <s v="Software - Suscripciones"/>
    <s v="140-15 Realizar la renovación de la suscripción online de ARGUS MEDIA."/>
    <s v="Febrero"/>
    <s v="Marzo"/>
    <s v="Abril"/>
    <n v="12"/>
    <s v="Meses"/>
    <s v="Contratación directa - único oferente"/>
    <s v="Propios - 20 - Ingresos corrientes"/>
    <n v="390000000"/>
    <n v="390000000"/>
    <s v="No"/>
    <s v="N/A"/>
    <s v="Olga Tatiana Araque"/>
    <s v="Subdirector de Minería"/>
    <n v="6012220601"/>
    <s v="olga.araque@upme.gov.co"/>
    <m/>
    <m/>
    <m/>
    <m/>
    <m/>
    <m/>
    <n v="390000000"/>
    <n v="390000000"/>
    <m/>
    <m/>
    <m/>
    <m/>
    <m/>
    <m/>
    <m/>
    <m/>
    <m/>
    <m/>
    <m/>
    <m/>
    <m/>
    <m/>
    <m/>
    <m/>
  </r>
  <r>
    <x v="0"/>
    <x v="5"/>
    <s v="Minería"/>
    <s v="Si"/>
    <s v="75 (30/12/2024)"/>
    <s v="140-16"/>
    <s v="3 - Fortalecer la gestión integral de la información de la planeación minera."/>
    <s v="1 - SERVICIO DE DIVULGACIÓN DEL SECTOR MINERO ENERGÉTICO"/>
    <s v="Apropiar Insumos para el análisis de Mercado Nacional e internacional de minerales y sus encadenamientos productivos"/>
    <n v="93151511"/>
    <s v="C-2106-1900-12-40302A-2106019-02"/>
    <s v="Software - Suscripciones"/>
    <s v="140-16 Renovación de la suscripción ONLINE de Baltic Exchange."/>
    <s v="Noviembre"/>
    <s v="Diciembre"/>
    <s v="Diciembre"/>
    <n v="12"/>
    <s v="Meses"/>
    <s v="Contratación directa - único oferente"/>
    <s v="Propios - 20 - Ingresos corrientes"/>
    <n v="38000000"/>
    <n v="38000000"/>
    <s v="No"/>
    <s v="N/A"/>
    <s v="Olga Tatiana Araque"/>
    <s v="Subdirector de Minería"/>
    <n v="6012220601"/>
    <s v="olga.araque@upme.gov.co"/>
    <m/>
    <m/>
    <m/>
    <m/>
    <m/>
    <m/>
    <m/>
    <m/>
    <m/>
    <m/>
    <m/>
    <m/>
    <m/>
    <m/>
    <m/>
    <m/>
    <m/>
    <m/>
    <m/>
    <m/>
    <m/>
    <m/>
    <n v="38000000"/>
    <n v="38000000"/>
  </r>
  <r>
    <x v="0"/>
    <x v="5"/>
    <s v="Minería"/>
    <s v="Si"/>
    <n v="6"/>
    <s v="140-17"/>
    <s v="3 - Fortalecer la gestión integral de la información de la planeación minera."/>
    <s v="1 - SERVICIO DE DIVULGACIÓN DEL SECTOR MINERO ENERGÉTICO"/>
    <s v="Apropiar Insumos para el análisis de Mercado Nacional e internacional de minerales y sus encadenamientos productivos"/>
    <n v="80101507"/>
    <s v="C-2106-1900-12-40302A-2106019-02"/>
    <s v="Consultoría"/>
    <s v="140-17Definir la estructura viable del SIMCO y dar los lineamientos para el rediseño del sistema a partir de los elementos de arquitectura y de información actuales."/>
    <s v="Marzo"/>
    <s v="Abril"/>
    <s v="Mayo"/>
    <n v="7"/>
    <s v="Meses"/>
    <s v="Contratación régimen especial (con ofertas)  - Régimen especial"/>
    <s v="Propios - 20 - Ingresos corrientes"/>
    <n v="152000000"/>
    <n v="152000000"/>
    <s v="No"/>
    <s v="N/A"/>
    <s v="Olga Tatiana Araque"/>
    <s v="Subdirector de Minería"/>
    <n v="6012220601"/>
    <s v="olga.araque@upme.gov.co"/>
    <m/>
    <m/>
    <m/>
    <m/>
    <m/>
    <m/>
    <m/>
    <m/>
    <m/>
    <m/>
    <m/>
    <m/>
    <m/>
    <m/>
    <m/>
    <m/>
    <m/>
    <m/>
    <m/>
    <m/>
    <m/>
    <m/>
    <n v="152000000"/>
    <n v="152000000"/>
  </r>
  <r>
    <x v="0"/>
    <x v="5"/>
    <s v="Minería"/>
    <s v="Si"/>
    <n v="6"/>
    <s v="140-18"/>
    <s v="3 - Fortalecer la gestión integral de la información de la planeación minera."/>
    <s v="1 - SERVICIO DE DIVULGACIÓN DEL SECTOR MINERO ENERGÉTICO"/>
    <s v="Apropiar insumos para el análisis de Mercado Internacional de minerales y sus tendencias a largo plazo"/>
    <n v="80101507"/>
    <s v="C-2106-1900-12-40302A-2106019-02"/>
    <s v="Consultoría"/>
    <s v="140-18 Definir la estructura viable del SIMCO y dar los lineamientos para el rediseño del sistema a partir de los elementos de arquitectura y de información actuales.                                    "/>
    <s v="Marzo"/>
    <s v="Abril"/>
    <s v="Mayo"/>
    <n v="7"/>
    <s v="Meses"/>
    <s v="Contratación régimen especial (con ofertas)  - Régimen especial"/>
    <s v="Propios - 20 - Ingresos corrientes"/>
    <n v="240000000"/>
    <n v="240000000"/>
    <s v="No"/>
    <s v="N/A"/>
    <s v="Olga Tatiana Araque"/>
    <s v="Subdirector de Minería"/>
    <n v="6012220601"/>
    <s v="olga.araque@upme.gov.co"/>
    <m/>
    <m/>
    <m/>
    <m/>
    <m/>
    <m/>
    <m/>
    <m/>
    <m/>
    <m/>
    <m/>
    <m/>
    <m/>
    <m/>
    <m/>
    <m/>
    <m/>
    <m/>
    <m/>
    <m/>
    <m/>
    <m/>
    <n v="240000000"/>
    <n v="240000000"/>
  </r>
  <r>
    <x v="0"/>
    <x v="5"/>
    <s v="Minería"/>
    <s v="Si"/>
    <s v="75 (30/12/2024)"/>
    <s v="140-19"/>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r>
  <r>
    <x v="0"/>
    <x v="5"/>
    <s v="Minería"/>
    <s v="Si"/>
    <s v="75 (30/12/2024)"/>
    <s v="140-20"/>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r>
  <r>
    <x v="0"/>
    <x v="5"/>
    <s v="Minería"/>
    <s v="Si"/>
    <s v="75 (30/12/2024)"/>
    <s v="140-21"/>
    <s v="2 - Ampliar el conocimiento de los encadenamientos productivos asociados a la actividad minera por parte de los actores del sector."/>
    <s v="4 - DOCUMENTOS DE PLANEACIÓN"/>
    <s v="Documento de planeación preliminar"/>
    <n v="93151511"/>
    <s v="C-2106-1900-12-40302A-2106003-02"/>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Febrero"/>
    <s v="Febrero"/>
    <s v="Febrero"/>
    <n v="12"/>
    <s v="Meses"/>
    <s v="Contratación directa - Contratos menor cuantía"/>
    <s v="Propios - 20 - Ingresos corrientes"/>
    <n v="13600000"/>
    <n v="13600000"/>
    <s v="No"/>
    <s v="N/A"/>
    <s v="Linda Marcela Cardenas"/>
    <s v="Asesor Dirección General"/>
    <n v="6012220601"/>
    <s v="linda.cardenas@upme.gov.co"/>
    <m/>
    <m/>
    <n v="13600000"/>
    <m/>
    <m/>
    <n v="13600000"/>
    <m/>
    <m/>
    <m/>
    <m/>
    <m/>
    <m/>
    <m/>
    <m/>
    <m/>
    <m/>
    <m/>
    <m/>
    <m/>
    <m/>
    <m/>
    <m/>
    <m/>
    <m/>
  </r>
  <r>
    <x v="0"/>
    <x v="5"/>
    <s v="Minería"/>
    <s v="Si"/>
    <s v="75 (30/12/2024)"/>
    <s v="140-22"/>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m/>
    <m/>
    <m/>
    <m/>
    <n v="31426767"/>
    <m/>
    <m/>
    <n v="7067762"/>
    <m/>
    <n v="7067762"/>
    <m/>
    <n v="7067762"/>
    <m/>
    <n v="7067762"/>
    <m/>
    <n v="3155719"/>
    <m/>
    <m/>
    <m/>
    <m/>
    <m/>
    <m/>
    <m/>
    <m/>
  </r>
  <r>
    <x v="0"/>
    <x v="5"/>
    <s v="Minería"/>
    <s v="Si"/>
    <n v="5"/>
    <s v="140-23"/>
    <s v="2 - Ampliar el conocimiento de los encadenamientos productivos asociados a la actividad minera por parte de los actores del sector"/>
    <s v="4 - DOCUMENTOS DE PLANEACIÓN"/>
    <s v="Documento de planeación validado"/>
    <n v="80111620"/>
    <s v="C-2106-1900-12-40302A-2106003-02"/>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n v="0"/>
    <n v="0"/>
    <n v="0"/>
    <n v="0"/>
    <n v="0"/>
    <n v="0"/>
    <n v="0"/>
    <n v="0"/>
    <n v="0"/>
    <n v="0"/>
    <n v="31823600"/>
    <n v="0"/>
    <n v="0"/>
    <n v="7067762"/>
    <n v="0"/>
    <n v="7067762"/>
    <n v="0"/>
    <n v="7067762"/>
    <n v="0"/>
    <n v="7067762"/>
    <n v="0"/>
    <n v="3552552"/>
    <n v="0"/>
    <n v="0"/>
  </r>
  <r>
    <x v="0"/>
    <x v="5"/>
    <s v="Minería"/>
    <s v="Si"/>
    <n v="5"/>
    <s v="140-24"/>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n v="0"/>
    <n v="0"/>
    <n v="22007467"/>
    <n v="0"/>
    <n v="0"/>
    <n v="7000000"/>
    <n v="0"/>
    <n v="7000000"/>
    <n v="0"/>
    <n v="7000000"/>
    <n v="0"/>
    <n v="1007467"/>
    <n v="0"/>
    <n v="0"/>
    <n v="0"/>
    <n v="0"/>
    <n v="0"/>
    <n v="0"/>
    <n v="0"/>
    <n v="0"/>
    <n v="0"/>
    <n v="0"/>
    <n v="0"/>
    <n v="0"/>
  </r>
  <r>
    <x v="0"/>
    <x v="5"/>
    <s v="Minería"/>
    <s v="Si"/>
    <n v="5"/>
    <s v="140-25"/>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n v="0"/>
    <n v="0"/>
    <n v="9377347"/>
    <n v="0"/>
    <n v="0"/>
    <n v="0"/>
    <n v="0"/>
    <n v="0"/>
    <n v="0"/>
    <n v="0"/>
    <n v="0"/>
    <n v="5992533"/>
    <m/>
    <n v="3384814"/>
    <n v="0"/>
    <n v="0"/>
    <n v="0"/>
    <n v="0"/>
    <n v="0"/>
    <n v="0"/>
    <n v="0"/>
    <n v="0"/>
    <n v="0"/>
    <n v="0"/>
  </r>
  <r>
    <x v="0"/>
    <x v="6"/>
    <s v="G. Información"/>
    <s v="Si"/>
    <n v="4"/>
    <s v="131-1"/>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n v="0"/>
    <n v="0"/>
    <n v="68250000"/>
    <n v="0"/>
    <n v="0"/>
    <n v="0"/>
    <n v="0"/>
    <n v="7723500"/>
    <n v="0"/>
    <n v="7723500"/>
    <n v="0"/>
    <n v="7723500"/>
    <n v="0"/>
    <n v="7723500"/>
    <n v="0"/>
    <n v="7723500"/>
    <n v="0"/>
    <n v="7723500"/>
    <n v="8985000"/>
    <n v="7723500"/>
    <n v="0"/>
    <n v="7723500"/>
    <n v="0"/>
    <n v="15447000"/>
  </r>
  <r>
    <x v="0"/>
    <x v="6"/>
    <s v="G. Información"/>
    <s v="Si"/>
    <n v="4"/>
    <s v="131-2"/>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0"/>
    <n v="0"/>
    <n v="44000000"/>
    <n v="0"/>
    <n v="0"/>
    <n v="4000000"/>
    <n v="0"/>
    <n v="4000000"/>
    <n v="0"/>
    <n v="4000000"/>
    <n v="0"/>
    <n v="4000000"/>
    <n v="0"/>
    <n v="4000000"/>
    <n v="0"/>
    <n v="4000000"/>
    <n v="0"/>
    <n v="4000000"/>
    <n v="0"/>
    <n v="4000000"/>
    <n v="0"/>
    <n v="4000000"/>
    <n v="0"/>
    <n v="8000000"/>
  </r>
  <r>
    <x v="0"/>
    <x v="6"/>
    <s v="G. Información"/>
    <s v="Si"/>
    <n v="6"/>
    <s v="131-3"/>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n v="42000000"/>
    <n v="0"/>
    <n v="0"/>
    <n v="2000000"/>
    <n v="0"/>
    <n v="4000000"/>
    <n v="0"/>
    <n v="4000000"/>
    <n v="0"/>
    <n v="4000000"/>
    <n v="0"/>
    <n v="4000000"/>
    <n v="0"/>
    <n v="4000000"/>
    <n v="0"/>
    <n v="4000000"/>
    <n v="0"/>
    <n v="4000000"/>
    <n v="0"/>
    <n v="4000000"/>
    <n v="0"/>
    <n v="4000000"/>
    <n v="0"/>
    <n v="4000000"/>
  </r>
  <r>
    <x v="0"/>
    <x v="6"/>
    <s v="G. Información"/>
    <s v="Si"/>
    <n v="4"/>
    <s v="131-4"/>
    <s v="1 - Fortalecer la implementación de la política de gobierno de datos y gestión de información del sector minero energético."/>
    <s v="1 - DOCUMENTOS DE LINEAMIENTOS TÉCNICOS PARA EL GOBIERNO DE DATOS Y GESTIÓN DE LA INFORMACIÓN"/>
    <s v="Divulgación"/>
    <n v="80111620"/>
    <s v="C-2106-1900-14-53105B-2106010-02"/>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n v="0"/>
    <n v="0"/>
    <n v="42000000"/>
    <n v="0"/>
    <n v="0"/>
    <n v="3818180"/>
    <n v="0"/>
    <n v="3818180"/>
    <n v="0"/>
    <n v="3818180"/>
    <n v="0"/>
    <n v="3818180"/>
    <n v="0"/>
    <n v="3818180"/>
    <n v="0"/>
    <n v="3818180"/>
    <n v="0"/>
    <n v="3818180"/>
    <n v="0"/>
    <n v="3818180"/>
    <n v="0"/>
    <n v="3818180"/>
    <n v="0"/>
    <n v="7636380"/>
  </r>
  <r>
    <x v="0"/>
    <x v="6"/>
    <s v="G. Información"/>
    <s v="Si"/>
    <n v="3"/>
    <s v="131-5"/>
    <s v="1 - Fortalecer la implementación de la política de gobierno de datos y gestión de información del sector minero energético."/>
    <s v="1 - SERVICIO DE INFORMACIÓN IMPLEMENTADO E INTEROPERADO"/>
    <s v="Diseño técnico y funcional"/>
    <n v="80111620"/>
    <s v="C-2106-1900-14-53105B-2106034-02"/>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n v="63000000"/>
    <n v="0"/>
    <n v="0"/>
    <n v="0"/>
    <n v="0"/>
    <n v="5727273"/>
    <n v="0"/>
    <n v="5727273"/>
    <n v="0"/>
    <n v="5727273"/>
    <n v="0"/>
    <n v="5727273"/>
    <n v="0"/>
    <n v="5727273"/>
    <n v="0"/>
    <n v="5727273"/>
    <n v="0"/>
    <n v="5727273"/>
    <n v="0"/>
    <n v="5727273"/>
    <n v="0"/>
    <n v="5727273"/>
    <n v="0"/>
    <n v="11454543"/>
  </r>
  <r>
    <x v="0"/>
    <x v="6"/>
    <s v="G. Información"/>
    <s v="Si"/>
    <n v="3"/>
    <s v="131-6"/>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n v="25000000"/>
    <n v="0"/>
    <n v="0"/>
    <n v="0"/>
    <n v="0"/>
    <n v="2272727"/>
    <n v="0"/>
    <n v="2272727"/>
    <n v="0"/>
    <n v="2272727"/>
    <n v="0"/>
    <n v="2272727"/>
    <n v="0"/>
    <n v="2272727"/>
    <n v="0"/>
    <n v="2272727"/>
    <n v="0"/>
    <n v="2272727"/>
    <n v="0"/>
    <n v="2272727"/>
    <n v="0"/>
    <n v="2272727"/>
    <n v="0"/>
    <n v="4545457"/>
  </r>
  <r>
    <x v="0"/>
    <x v="6"/>
    <s v="G. Información"/>
    <s v="Si"/>
    <n v="3"/>
    <s v="131-7"/>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n v="9000000"/>
    <n v="0"/>
    <n v="0"/>
    <n v="0"/>
    <n v="0"/>
    <n v="4500000"/>
    <n v="0"/>
    <n v="4500000"/>
    <n v="0"/>
    <n v="0"/>
    <n v="0"/>
    <n v="0"/>
    <n v="0"/>
    <n v="0"/>
    <n v="0"/>
    <n v="0"/>
    <n v="0"/>
    <n v="0"/>
    <n v="0"/>
    <n v="0"/>
    <n v="0"/>
    <n v="0"/>
    <n v="0"/>
    <n v="0"/>
  </r>
  <r>
    <x v="0"/>
    <x v="6"/>
    <s v="G. Información"/>
    <s v="Si"/>
    <s v="75 (30/12/2024)"/>
    <s v="131-8"/>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n v="18000000"/>
    <m/>
    <m/>
    <n v="3000000"/>
    <m/>
    <n v="6000000"/>
    <m/>
    <n v="6000000"/>
    <m/>
    <n v="3000000"/>
    <m/>
    <m/>
    <m/>
    <m/>
    <m/>
    <m/>
    <m/>
    <m/>
    <m/>
    <m/>
    <m/>
    <m/>
    <m/>
    <m/>
  </r>
  <r>
    <x v="0"/>
    <x v="6"/>
    <s v="G. Información"/>
    <s v="Si"/>
    <n v="4"/>
    <s v="131-9"/>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n v="0"/>
    <n v="0"/>
    <n v="85866667"/>
    <n v="0"/>
    <n v="0"/>
    <n v="8181818"/>
    <n v="0"/>
    <n v="8181818"/>
    <n v="0"/>
    <n v="8181818"/>
    <n v="0"/>
    <n v="8181818"/>
    <n v="0"/>
    <n v="8181818"/>
    <n v="0"/>
    <n v="8181818"/>
    <n v="0"/>
    <n v="8181818"/>
    <n v="4133333"/>
    <n v="8181818"/>
    <n v="0"/>
    <n v="8181818"/>
    <n v="0"/>
    <n v="16363638"/>
  </r>
  <r>
    <x v="0"/>
    <x v="6"/>
    <s v="G. Información"/>
    <s v="Si"/>
    <n v="6"/>
    <s v="131-10"/>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n v="0"/>
    <n v="0"/>
    <n v="79235000"/>
    <n v="0"/>
    <n v="0"/>
    <n v="13000000"/>
    <n v="0"/>
    <n v="13000000"/>
    <m/>
    <n v="13000000"/>
    <m/>
    <n v="13000000"/>
    <m/>
    <n v="13000000"/>
    <m/>
    <n v="13000000"/>
    <n v="0"/>
    <n v="1235000"/>
    <n v="0"/>
    <n v="0"/>
    <n v="0"/>
    <n v="0"/>
    <n v="0"/>
    <n v="0"/>
  </r>
  <r>
    <x v="0"/>
    <x v="6"/>
    <s v="G. Información"/>
    <s v="Si"/>
    <s v="75 (30/12/2024)"/>
    <s v="131-11"/>
    <s v="1 - Fortalecer la implementación de la política de gobierno de datos y gestión de información del sector minero energético."/>
    <s v="1 - SERVICIO DE INFORMACIÓN IMPLEMENTADO E INTEROPERADO"/>
    <s v="Pruebas y aseguramiento de calidad"/>
    <n v="82111801"/>
    <s v="C-2106-1900-14-53105B-2106034-02"/>
    <s v="Prestación de servicios editoriales"/>
    <s v="131-11 Prestar servicios editoriales para la  implementación de la estrategia de integración del enfoque territorial y la inteligencia artificial en la transición energética justa intensiva en conocimiento."/>
    <s v="Enero"/>
    <s v="Enero"/>
    <s v="Febrero"/>
    <n v="10"/>
    <s v="Meses"/>
    <s v="Contratación directa - Contratos menor cuantía"/>
    <s v="Propios - 20 - Ingresos corrientes"/>
    <n v="10000000"/>
    <n v="10000000"/>
    <s v="No"/>
    <s v="N/A"/>
    <s v="Johanna Stella Castellanos"/>
    <s v="Subdirectora de Gestión de la Información"/>
    <n v="6012220601"/>
    <s v="johanna.castellanos@upme.gov.co"/>
    <n v="0"/>
    <n v="0"/>
    <n v="0"/>
    <n v="0"/>
    <n v="10000000"/>
    <n v="0"/>
    <n v="0"/>
    <n v="0"/>
    <n v="0"/>
    <n v="0"/>
    <n v="0"/>
    <n v="0"/>
    <n v="0"/>
    <n v="10000000"/>
    <n v="0"/>
    <n v="0"/>
    <n v="0"/>
    <n v="0"/>
    <n v="0"/>
    <n v="0"/>
    <n v="0"/>
    <n v="0"/>
    <n v="0"/>
    <n v="0"/>
  </r>
  <r>
    <x v="0"/>
    <x v="6"/>
    <s v="G. Información"/>
    <s v="Si"/>
    <n v="3"/>
    <s v="131-12"/>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n v="29500000"/>
    <n v="0"/>
    <n v="0"/>
    <n v="0"/>
    <n v="0"/>
    <n v="0"/>
    <n v="0"/>
    <n v="0"/>
    <n v="0"/>
    <n v="4500000"/>
    <n v="0"/>
    <n v="4500000"/>
    <n v="0"/>
    <n v="4500000"/>
    <n v="0"/>
    <n v="4500000"/>
    <n v="0"/>
    <n v="4500000"/>
    <n v="0"/>
    <n v="4500000"/>
    <n v="0"/>
    <n v="2500000"/>
    <n v="0"/>
    <n v="0"/>
  </r>
  <r>
    <x v="0"/>
    <x v="6"/>
    <s v="G. Información"/>
    <s v="Si"/>
    <s v="75 (30/12/2024)"/>
    <s v="131-13"/>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r>
  <r>
    <x v="0"/>
    <x v="6"/>
    <s v="G. Información"/>
    <s v="Si"/>
    <s v="75 (30/12/2024)"/>
    <s v="131-14"/>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r>
  <r>
    <x v="0"/>
    <x v="6"/>
    <s v="G. Información"/>
    <s v="Si"/>
    <n v="4"/>
    <s v="131-15"/>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n v="4874388"/>
    <n v="0"/>
    <n v="0"/>
    <n v="0"/>
    <n v="0"/>
    <n v="0"/>
    <n v="0"/>
    <n v="0"/>
    <n v="0"/>
    <n v="0"/>
    <n v="0"/>
    <n v="0"/>
    <n v="0"/>
    <n v="0"/>
    <n v="0"/>
    <n v="0"/>
    <n v="0"/>
    <n v="0"/>
    <n v="0"/>
    <n v="0"/>
    <n v="0"/>
    <n v="0"/>
    <n v="0"/>
    <n v="4874388"/>
  </r>
  <r>
    <x v="0"/>
    <x v="6"/>
    <s v="G. Información"/>
    <s v="Si"/>
    <n v="3"/>
    <s v="131-16"/>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44000000"/>
    <n v="0"/>
    <n v="0"/>
    <n v="0"/>
    <n v="0"/>
    <n v="4000000"/>
    <n v="0"/>
    <n v="4000000"/>
    <n v="0"/>
    <n v="4000000"/>
    <n v="0"/>
    <n v="4000000"/>
    <n v="0"/>
    <n v="4000000"/>
    <n v="0"/>
    <n v="4000000"/>
    <n v="0"/>
    <n v="4000000"/>
    <n v="0"/>
    <n v="4000000"/>
    <n v="0"/>
    <n v="4000000"/>
    <n v="0"/>
    <n v="8000000"/>
  </r>
  <r>
    <x v="0"/>
    <x v="6"/>
    <s v="G. Información"/>
    <s v="Si"/>
    <n v="6"/>
    <s v="131-17"/>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7  Desarrollo de analítica de datos y geovisores para el fortalecimiento de los sistemas de información institucionales y sectoriales"/>
    <s v="Abril"/>
    <s v="Abril"/>
    <s v="Abril"/>
    <n v="9.5"/>
    <s v="Meses"/>
    <s v="Contratación directa - Contratos interadministrativos "/>
    <s v="Propios - 20 - Ingresos corrientes"/>
    <n v="22000000"/>
    <n v="22000000"/>
    <s v="No"/>
    <s v="N/A"/>
    <s v="Johanna Stella Castellanos"/>
    <s v="Subdirectora de Gestión de la Información"/>
    <n v="6012220601"/>
    <s v="johanna.castellanos@upme.gov.co"/>
    <n v="0"/>
    <n v="0"/>
    <n v="0"/>
    <n v="0"/>
    <n v="0"/>
    <n v="0"/>
    <n v="22000000"/>
    <n v="0"/>
    <n v="0"/>
    <n v="0"/>
    <n v="0"/>
    <n v="0"/>
    <n v="0"/>
    <n v="0"/>
    <n v="0"/>
    <n v="0"/>
    <n v="0"/>
    <n v="0"/>
    <n v="0"/>
    <n v="0"/>
    <n v="0"/>
    <n v="0"/>
    <n v="0"/>
    <n v="22000000"/>
  </r>
  <r>
    <x v="0"/>
    <x v="6"/>
    <s v="G. Información"/>
    <s v="Si"/>
    <s v="75 (30/12/2024)"/>
    <s v="131-18"/>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n v="77357740"/>
    <m/>
    <m/>
    <n v="3363380"/>
    <m/>
    <n v="6726760"/>
    <m/>
    <n v="6726760"/>
    <m/>
    <n v="6726760"/>
    <m/>
    <n v="6726760"/>
    <m/>
    <n v="6726760"/>
    <m/>
    <n v="6726760"/>
    <m/>
    <n v="6726760"/>
    <m/>
    <n v="6726760"/>
    <m/>
    <n v="6726760"/>
    <m/>
    <n v="13453520"/>
  </r>
  <r>
    <x v="0"/>
    <x v="6"/>
    <s v="G. Información"/>
    <s v="Si"/>
    <n v="3"/>
    <s v="131-19"/>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200000"/>
    <n v="78200000"/>
    <s v="No"/>
    <s v="N/A"/>
    <s v="Johanna Stella Castellanos"/>
    <s v="Subdirectora de Gestión de la Información"/>
    <n v="6012220601"/>
    <s v="johanna.castellanos@upme.gov.co"/>
    <n v="78100000"/>
    <n v="0"/>
    <n v="0"/>
    <n v="0"/>
    <n v="0"/>
    <n v="7000000"/>
    <n v="0"/>
    <n v="7000000"/>
    <n v="0"/>
    <n v="7000000"/>
    <n v="0"/>
    <n v="7000000"/>
    <n v="0"/>
    <n v="7000000"/>
    <n v="0"/>
    <n v="7000000"/>
    <n v="0"/>
    <n v="7000000"/>
    <n v="100000"/>
    <n v="7000000"/>
    <n v="0"/>
    <n v="7000000"/>
    <n v="0"/>
    <n v="15200000"/>
  </r>
  <r>
    <x v="0"/>
    <x v="6"/>
    <s v="G. Información"/>
    <s v="Si"/>
    <s v="75 (30/12/2024)"/>
    <s v="131-20"/>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7692420"/>
    <n v="67692420"/>
    <s v="No"/>
    <s v="N/A"/>
    <s v="Johanna Stella Castellanos"/>
    <s v="Subdirectora de Gestión de la Información"/>
    <n v="6012220601"/>
    <s v="johanna.castellanos@upme.gov.co"/>
    <n v="67692420"/>
    <m/>
    <m/>
    <n v="1471574"/>
    <m/>
    <n v="5886298"/>
    <m/>
    <n v="5886298"/>
    <m/>
    <n v="5886298"/>
    <m/>
    <n v="5886298"/>
    <m/>
    <n v="5886298"/>
    <m/>
    <n v="5886297"/>
    <m/>
    <n v="5886297"/>
    <m/>
    <n v="5886297"/>
    <m/>
    <n v="5886297"/>
    <m/>
    <n v="13244168"/>
  </r>
  <r>
    <x v="0"/>
    <x v="6"/>
    <s v="G. Información"/>
    <s v="Si"/>
    <s v="75 (30/12/2024)"/>
    <s v="131-21"/>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n v="7057580"/>
    <m/>
    <m/>
    <n v="153429"/>
    <m/>
    <n v="613703"/>
    <m/>
    <n v="613703"/>
    <m/>
    <n v="613703"/>
    <m/>
    <n v="613702"/>
    <m/>
    <n v="613702"/>
    <m/>
    <n v="613702"/>
    <m/>
    <n v="613702"/>
    <m/>
    <n v="613702"/>
    <m/>
    <n v="613702"/>
    <m/>
    <n v="1380830"/>
  </r>
  <r>
    <x v="0"/>
    <x v="6"/>
    <s v="G. Información"/>
    <s v="Si"/>
    <n v="6"/>
    <s v="131-22"/>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0293000"/>
    <n v="40293000"/>
    <s v="No"/>
    <s v="N/A"/>
    <s v="Johanna Stella Castellanos"/>
    <s v="Subdirectora de Gestión de la Información"/>
    <n v="6012220601"/>
    <s v="johanna.castellanos@upme.gov.co"/>
    <n v="40293000"/>
    <n v="0"/>
    <n v="0"/>
    <n v="363000"/>
    <n v="0"/>
    <n v="3630000"/>
    <n v="0"/>
    <n v="3630000"/>
    <n v="0"/>
    <n v="3630000"/>
    <n v="0"/>
    <n v="3630000"/>
    <n v="0"/>
    <n v="3630000"/>
    <n v="0"/>
    <n v="3630000"/>
    <n v="0"/>
    <n v="3630000"/>
    <n v="0"/>
    <n v="3630000"/>
    <n v="0"/>
    <n v="3630000"/>
    <n v="0"/>
    <n v="7260000"/>
  </r>
  <r>
    <x v="0"/>
    <x v="6"/>
    <s v="G. Información"/>
    <s v="Si"/>
    <n v="6"/>
    <s v="131-23"/>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3 Desarrollo de analítica de datos y geovisores para el fortalecimiento de los sistemas de información institucionales y sectoriales"/>
    <s v="Abril"/>
    <s v="Abril"/>
    <s v="Abril"/>
    <n v="9.5"/>
    <s v="Meses"/>
    <s v="Contratación directa - Contratos interadministrativos "/>
    <s v="Propios - 20 - Ingresos corrientes"/>
    <n v="39707000"/>
    <n v="39707000"/>
    <s v="No"/>
    <s v="N/A"/>
    <s v="Johanna Stella Castellanos"/>
    <s v="Subdirectora de Gestión de la Información"/>
    <n v="6012220601"/>
    <s v="johanna.castellanos@upme.gov.co"/>
    <n v="0"/>
    <n v="0"/>
    <n v="0"/>
    <n v="0"/>
    <n v="0"/>
    <n v="0"/>
    <n v="39707000"/>
    <n v="0"/>
    <n v="0"/>
    <n v="0"/>
    <n v="0"/>
    <n v="0"/>
    <n v="0"/>
    <n v="0"/>
    <n v="0"/>
    <n v="0"/>
    <n v="0"/>
    <n v="0"/>
    <n v="0"/>
    <n v="0"/>
    <n v="0"/>
    <n v="0"/>
    <n v="0"/>
    <n v="39707000"/>
  </r>
  <r>
    <x v="0"/>
    <x v="6"/>
    <s v="G. Información"/>
    <s v="Si"/>
    <n v="4"/>
    <s v="131-24"/>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n v="12397420"/>
    <n v="0"/>
    <n v="0"/>
    <n v="0"/>
    <n v="0"/>
    <n v="0"/>
    <n v="0"/>
    <n v="0"/>
    <n v="0"/>
    <n v="0"/>
    <n v="0"/>
    <n v="0"/>
    <n v="0"/>
    <n v="0"/>
    <n v="0"/>
    <n v="0"/>
    <n v="0"/>
    <n v="0"/>
    <n v="0"/>
    <n v="0"/>
    <n v="0"/>
    <n v="3771808"/>
    <n v="0"/>
    <n v="8625612"/>
  </r>
  <r>
    <x v="0"/>
    <x v="6"/>
    <s v="G. Información"/>
    <s v="Si"/>
    <n v="6"/>
    <s v="131-25"/>
    <s v="2 - Mejorar la calidad de la información producida por el sector minero energético."/>
    <s v="1 - SERVICIO DE INFORMACIÓN ACTUALIZADO PARA EL ANÁLISIS Y TOMA DE DECISIONES ESTRATÉGICAS DEL SECTOR"/>
    <s v="Diseño técnico y funcional"/>
    <n v="80111620"/>
    <s v="C-2106-1900-14-53105B-2106033-02"/>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n v="0"/>
    <n v="0"/>
    <n v="0"/>
    <n v="0"/>
    <n v="0"/>
    <n v="0"/>
    <n v="0"/>
    <n v="0"/>
    <n v="0"/>
    <n v="0"/>
    <n v="0"/>
    <n v="0"/>
    <n v="0"/>
    <n v="0"/>
    <n v="0"/>
    <n v="0"/>
    <n v="35000000"/>
    <n v="0"/>
    <n v="0"/>
    <n v="8750000"/>
    <n v="0"/>
    <n v="8750000"/>
    <n v="0"/>
    <n v="17500000"/>
  </r>
  <r>
    <x v="0"/>
    <x v="6"/>
    <s v="G. Información"/>
    <s v="Si"/>
    <n v="6"/>
    <s v="131-26"/>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m/>
    <m/>
    <m/>
    <m/>
    <m/>
    <m/>
    <m/>
    <m/>
    <m/>
    <m/>
    <m/>
    <m/>
    <m/>
    <m/>
    <m/>
    <m/>
    <m/>
    <m/>
    <m/>
    <m/>
    <m/>
    <m/>
    <m/>
    <m/>
  </r>
  <r>
    <x v="0"/>
    <x v="6"/>
    <s v="G. Información"/>
    <s v="Si"/>
    <n v="6"/>
    <s v="131-27"/>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n v="0"/>
    <n v="0"/>
    <n v="45000000"/>
    <n v="0"/>
    <n v="0"/>
    <n v="0"/>
    <n v="0"/>
    <n v="0"/>
    <n v="0"/>
    <n v="0"/>
    <n v="0"/>
    <n v="0"/>
    <n v="0"/>
    <n v="0"/>
    <n v="0"/>
    <n v="0"/>
    <n v="0"/>
    <n v="0"/>
    <n v="0"/>
    <n v="6000000"/>
    <n v="0"/>
    <n v="13000000"/>
    <n v="0"/>
    <n v="26000000"/>
  </r>
  <r>
    <x v="0"/>
    <x v="6"/>
    <s v="G. Información"/>
    <s v="Si"/>
    <n v="6"/>
    <s v="131-28"/>
    <s v="2 - Mejorar la calidad de la información producida por el sector minero energético."/>
    <s v="1 - SERVICIO DE INFORMACIÓN ACTUALIZADO PARA EL ANÁLISIS Y TOMA DE DECISIONES ESTRATÉGICAS DEL SECTOR"/>
    <s v="Pruebas y aseguramiento de calidad"/>
    <n v="80111620"/>
    <s v="C-2106-1900-14-53105B-2106033-02"/>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n v="0"/>
    <n v="0"/>
    <n v="0"/>
    <n v="0"/>
    <n v="0"/>
    <n v="0"/>
    <m/>
    <n v="0"/>
    <n v="63476667"/>
    <n v="0"/>
    <n v="0"/>
    <n v="0"/>
    <n v="0"/>
    <n v="0"/>
    <n v="0"/>
    <n v="0"/>
    <n v="0"/>
    <n v="0"/>
    <n v="0"/>
    <n v="0"/>
    <n v="0"/>
    <n v="0"/>
    <n v="0"/>
    <n v="63476667"/>
  </r>
  <r>
    <x v="0"/>
    <x v="6"/>
    <s v="G. Información"/>
    <s v="Si"/>
    <n v="3"/>
    <s v="131-29"/>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n v="2000000"/>
    <n v="0"/>
    <n v="0"/>
    <n v="0"/>
    <n v="0"/>
    <n v="0"/>
    <n v="0"/>
    <n v="0"/>
    <n v="0"/>
    <n v="0"/>
    <n v="0"/>
    <n v="0"/>
    <n v="0"/>
    <n v="0"/>
    <n v="0"/>
    <n v="0"/>
    <n v="0"/>
    <n v="0"/>
    <n v="0"/>
    <n v="0"/>
    <n v="0"/>
    <n v="2000000"/>
    <n v="0"/>
    <n v="0"/>
  </r>
  <r>
    <x v="0"/>
    <x v="6"/>
    <s v="G. Información"/>
    <s v="Si"/>
    <n v="6"/>
    <s v="131-30"/>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n v="10200000"/>
    <n v="0"/>
    <n v="0"/>
    <n v="0"/>
    <n v="0"/>
    <n v="0"/>
    <n v="0"/>
    <n v="0"/>
    <n v="0"/>
    <n v="0"/>
    <n v="0"/>
    <n v="0"/>
    <n v="0"/>
    <n v="0"/>
    <n v="0"/>
    <n v="0"/>
    <n v="0"/>
    <n v="1200000"/>
    <n v="0"/>
    <n v="4500000"/>
    <n v="0"/>
    <n v="4500000"/>
    <n v="0"/>
    <n v="0"/>
  </r>
  <r>
    <x v="0"/>
    <x v="6"/>
    <s v="G. Información"/>
    <s v="Si"/>
    <n v="4"/>
    <s v="131-31"/>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n v="0"/>
    <n v="0"/>
    <n v="76206667"/>
    <n v="0"/>
    <n v="0"/>
    <n v="6938636"/>
    <n v="0"/>
    <n v="6938636"/>
    <n v="0"/>
    <n v="6938636"/>
    <n v="0"/>
    <n v="6938636"/>
    <n v="0"/>
    <n v="6938636"/>
    <n v="0"/>
    <n v="6938636"/>
    <n v="0"/>
    <n v="6938636"/>
    <n v="118333"/>
    <n v="6938636"/>
    <n v="0"/>
    <n v="6938636"/>
    <n v="0"/>
    <n v="13877276"/>
  </r>
  <r>
    <x v="0"/>
    <x v="6"/>
    <s v="G. Información"/>
    <s v="Si"/>
    <n v="4"/>
    <s v="131-32"/>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n v="0"/>
    <n v="0"/>
    <n v="64400000"/>
    <n v="0"/>
    <n v="0"/>
    <n v="5863636"/>
    <n v="0"/>
    <n v="5863636"/>
    <n v="0"/>
    <n v="5863636"/>
    <n v="0"/>
    <n v="5863636"/>
    <n v="0"/>
    <n v="5863636"/>
    <n v="0"/>
    <n v="5863636"/>
    <n v="0"/>
    <n v="5863636"/>
    <n v="100000"/>
    <n v="5863636"/>
    <n v="0"/>
    <n v="5863636"/>
    <n v="0"/>
    <n v="11727276"/>
  </r>
  <r>
    <x v="0"/>
    <x v="6"/>
    <s v="G. Información"/>
    <s v="Si"/>
    <n v="6"/>
    <s v="131-33"/>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n v="0"/>
    <n v="0"/>
    <n v="20498333"/>
    <n v="0"/>
    <n v="0"/>
    <n v="0"/>
    <n v="0"/>
    <n v="0"/>
    <n v="0"/>
    <n v="0"/>
    <n v="0"/>
    <n v="0"/>
    <n v="0"/>
    <n v="0"/>
    <n v="0"/>
    <n v="0"/>
    <n v="0"/>
    <n v="11765000"/>
    <n v="0"/>
    <n v="7000000"/>
    <n v="0"/>
    <n v="0"/>
    <n v="0"/>
    <n v="1733333"/>
  </r>
  <r>
    <x v="0"/>
    <x v="6"/>
    <s v="G. Información"/>
    <s v="Si"/>
    <n v="6"/>
    <s v="131-34"/>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4  Desarrollo de analítica de datos y geovisores para el fortalecimiento de los sistemas de información institucionales y sectoriales"/>
    <s v="Abril"/>
    <s v="Abril"/>
    <s v="Abril"/>
    <n v="9.5"/>
    <s v="Meses"/>
    <s v="Contratación directa - Contratos interadministrativos "/>
    <s v="Propios - 20 - Ingresos corrientes"/>
    <n v="7853130"/>
    <n v="7853130"/>
    <s v="No"/>
    <s v="N/A"/>
    <s v="Johanna Stella Castellanos"/>
    <s v="Subdirectora de Gestión de la Información"/>
    <n v="6012220601"/>
    <s v="johanna.castellanos@upme.gov.co"/>
    <n v="0"/>
    <n v="0"/>
    <n v="0"/>
    <n v="0"/>
    <n v="0"/>
    <n v="0"/>
    <n v="7853130"/>
    <n v="0"/>
    <n v="0"/>
    <n v="0"/>
    <n v="0"/>
    <n v="0"/>
    <n v="0"/>
    <n v="0"/>
    <n v="0"/>
    <n v="0"/>
    <n v="0"/>
    <n v="0"/>
    <n v="0"/>
    <n v="0"/>
    <n v="0"/>
    <n v="0"/>
    <n v="0"/>
    <n v="7853130"/>
  </r>
  <r>
    <x v="0"/>
    <x v="6"/>
    <s v="G. Información"/>
    <s v="Si"/>
    <n v="6"/>
    <s v="131-35"/>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n v="0"/>
    <n v="0"/>
    <n v="4000000"/>
    <n v="0"/>
    <n v="0"/>
    <n v="0"/>
    <n v="0"/>
    <n v="0"/>
    <n v="0"/>
    <n v="0"/>
    <n v="0"/>
    <n v="0"/>
    <n v="0"/>
    <n v="0"/>
    <n v="0"/>
    <n v="0"/>
    <n v="0"/>
    <n v="0"/>
    <n v="0"/>
    <n v="0"/>
    <n v="0"/>
    <n v="0"/>
    <n v="0"/>
    <n v="4000000"/>
  </r>
  <r>
    <x v="0"/>
    <x v="6"/>
    <s v="G. Información"/>
    <s v="Si"/>
    <n v="6"/>
    <s v="131-36"/>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7981684"/>
    <n v="67981684"/>
    <s v="No"/>
    <s v="N/A"/>
    <s v="Johanna Stella Castellanos"/>
    <s v="Subdirectora de Gestión de la Información"/>
    <n v="6012220601"/>
    <s v="johanna.castellanos@upme.gov.co"/>
    <n v="0"/>
    <n v="0"/>
    <n v="0"/>
    <n v="0"/>
    <n v="0"/>
    <n v="0"/>
    <n v="67981684"/>
    <n v="0"/>
    <n v="0"/>
    <n v="0"/>
    <n v="0"/>
    <n v="0"/>
    <n v="0"/>
    <n v="0"/>
    <n v="0"/>
    <n v="0"/>
    <n v="0"/>
    <n v="0"/>
    <n v="0"/>
    <n v="0"/>
    <n v="0"/>
    <n v="0"/>
    <n v="0"/>
    <n v="67981684"/>
  </r>
  <r>
    <x v="0"/>
    <x v="6"/>
    <s v="G. Información"/>
    <s v="Si"/>
    <n v="4"/>
    <s v="131-37"/>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n v="20839740"/>
    <n v="0"/>
    <n v="0"/>
    <n v="0"/>
    <n v="0"/>
    <n v="0"/>
    <n v="0"/>
    <n v="0"/>
    <n v="0"/>
    <n v="0"/>
    <n v="0"/>
    <n v="0"/>
    <n v="0"/>
    <n v="0"/>
    <n v="0"/>
    <n v="0"/>
    <n v="0"/>
    <n v="0"/>
    <n v="0"/>
    <n v="11111548"/>
    <n v="0"/>
    <n v="9728192"/>
    <n v="0"/>
    <n v="0"/>
  </r>
  <r>
    <x v="0"/>
    <x v="6"/>
    <s v="G. Información"/>
    <s v="Si"/>
    <n v="6"/>
    <s v="131-38"/>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76000000"/>
    <n v="0"/>
    <n v="0"/>
    <n v="4000000"/>
    <n v="0"/>
    <n v="8000000"/>
    <n v="0"/>
    <n v="8000000"/>
    <n v="0"/>
    <n v="8000000"/>
    <n v="0"/>
    <n v="8000000"/>
    <n v="0"/>
    <n v="8000000"/>
    <n v="0"/>
    <n v="8000000"/>
    <n v="0"/>
    <n v="8000000"/>
    <n v="8000000"/>
    <n v="8000000"/>
    <m/>
    <n v="8000000"/>
    <n v="0"/>
    <n v="8000000"/>
  </r>
  <r>
    <x v="0"/>
    <x v="6"/>
    <s v="G. Información"/>
    <s v="Si"/>
    <n v="6"/>
    <s v="131-39"/>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0"/>
    <n v="0"/>
    <n v="84000000"/>
    <n v="0"/>
    <n v="0"/>
    <n v="8000000"/>
    <n v="0"/>
    <n v="8000000"/>
    <n v="0"/>
    <n v="8000000"/>
    <n v="0"/>
    <n v="8000000"/>
    <n v="0"/>
    <n v="8000000"/>
    <n v="0"/>
    <n v="8000000"/>
    <n v="0"/>
    <n v="8000000"/>
    <n v="0"/>
    <n v="8000000"/>
    <n v="0"/>
    <n v="8000000"/>
    <n v="0"/>
    <n v="12000000"/>
  </r>
  <r>
    <x v="0"/>
    <x v="6"/>
    <s v="G. Información"/>
    <s v="Si"/>
    <n v="6"/>
    <s v="131-40"/>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6813213"/>
    <n v="146813213"/>
    <s v="No"/>
    <s v="N/A"/>
    <s v="Johanna Stella Castellanos"/>
    <s v="Subdirectora de Gestión de la Información"/>
    <n v="6012220601"/>
    <s v="johanna.castellanos@upme.gov.co"/>
    <n v="133446547"/>
    <n v="0"/>
    <n v="0"/>
    <n v="6369540"/>
    <n v="0"/>
    <n v="12739080"/>
    <n v="0"/>
    <n v="12739080"/>
    <n v="0"/>
    <n v="12739080"/>
    <n v="0"/>
    <n v="12739080"/>
    <n v="0"/>
    <n v="12739080"/>
    <n v="0"/>
    <n v="12739080"/>
    <n v="0"/>
    <n v="12739080"/>
    <n v="6683333"/>
    <n v="12739080"/>
    <n v="6683333"/>
    <n v="12739080"/>
    <n v="0"/>
    <n v="25791953"/>
  </r>
  <r>
    <x v="0"/>
    <x v="6"/>
    <s v="G. Información"/>
    <s v="Si"/>
    <n v="6"/>
    <s v="131-41"/>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5066667"/>
    <n v="45066667"/>
    <s v="No"/>
    <s v="N/A"/>
    <s v="Johanna Stella Castellanos"/>
    <s v="Subdirectora de Gestión de la Información"/>
    <n v="6012220601"/>
    <s v="johanna.castellanos@upme.gov.co"/>
    <n v="45066667"/>
    <n v="0"/>
    <n v="0"/>
    <n v="1066667"/>
    <n v="0"/>
    <n v="4000000"/>
    <n v="0"/>
    <n v="4000000"/>
    <n v="0"/>
    <n v="4000000"/>
    <n v="0"/>
    <n v="4000000"/>
    <n v="0"/>
    <n v="4000000"/>
    <n v="0"/>
    <n v="4000000"/>
    <n v="0"/>
    <n v="4000000"/>
    <n v="0"/>
    <n v="4000000"/>
    <n v="0"/>
    <n v="4000000"/>
    <n v="0"/>
    <n v="8000000"/>
  </r>
  <r>
    <x v="0"/>
    <x v="6"/>
    <s v="G. Información"/>
    <s v="Si"/>
    <n v="6"/>
    <s v="131-42"/>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2 Prestación de servicios profesionales para la conceptualización y estructuración técnica de un sistema de Información para el seguimiento a los proyectos de generación a partir de fuentes no convencionales de energías renovables."/>
    <s v="Febrero"/>
    <s v="Febrero"/>
    <s v="Febrero"/>
    <n v="10.5"/>
    <s v="Meses"/>
    <s v="Contratación directa - Prestación de servicios profesionales"/>
    <s v="Propios - 21 - Otros recursos de tesorería"/>
    <n v="45000000"/>
    <n v="45000000"/>
    <s v="No"/>
    <s v="N/A"/>
    <s v="Johanna Stella Castellanos"/>
    <s v="Subdirectora de Gestión de la Información"/>
    <n v="6012220601"/>
    <s v="johanna.castellanos@upme.gov.co"/>
    <n v="0"/>
    <n v="0"/>
    <n v="0"/>
    <n v="0"/>
    <n v="0"/>
    <n v="0"/>
    <n v="45000000"/>
    <n v="0"/>
    <n v="0"/>
    <n v="5625000"/>
    <n v="0"/>
    <n v="5625000"/>
    <n v="0"/>
    <n v="5625000"/>
    <n v="0"/>
    <n v="5625000"/>
    <n v="0"/>
    <n v="5625000"/>
    <n v="0"/>
    <n v="5625000"/>
    <n v="0"/>
    <n v="5625000"/>
    <n v="0"/>
    <n v="5625000"/>
  </r>
  <r>
    <x v="0"/>
    <x v="6"/>
    <s v="G. Información"/>
    <s v="Si"/>
    <n v="2"/>
    <s v="131-43"/>
    <s v="3 - Implementar una adecuada estrategia de comunicación y divulgación de la información del sector minero energético."/>
    <s v="2 - SERVICIO DE DIVULGACIÓN DEL SECTOR MINERO ENERGÉTICO"/>
    <s v="Realizar la recolección y procesamiento de la información"/>
    <n v="78111502"/>
    <s v="C-2106-1900-14-53105B-2106019-02"/>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m/>
    <m/>
    <m/>
    <m/>
    <m/>
    <m/>
    <m/>
    <m/>
    <m/>
    <m/>
    <m/>
    <m/>
    <m/>
    <m/>
    <m/>
    <m/>
    <n v="25000000"/>
    <m/>
    <m/>
    <n v="5000000"/>
    <m/>
    <n v="10000000"/>
    <m/>
    <n v="10000000"/>
  </r>
  <r>
    <x v="0"/>
    <x v="6"/>
    <s v="G. Información"/>
    <s v="Si"/>
    <n v="6"/>
    <s v="131-44"/>
    <s v="3 - Implementar una adecuada estrategia de comunicación y divulgación de la información del sector minero energético."/>
    <s v="2 - SERVICIO DE DIVULGACIÓN DEL SECTOR MINERO ENERGÉTICO"/>
    <s v="Realizar la recolección y procesamiento de la información"/>
    <n v="80141607"/>
    <s v="C-2106-1900-14-53105B-2106019-02"/>
    <s v="Operador Logístico"/>
    <s v="131-44  Prestación de los servicios de apoyo logístico para el desarrollo de la estrategia de comunicación y participación con actores nacionales y territoriales que mejoren el relacionamiento con los mismos y a su vez permita fortalecer el conocimiento d"/>
    <s v="Febrero"/>
    <s v="Febrero"/>
    <s v="Febrero"/>
    <n v="11"/>
    <s v="Meses"/>
    <s v="Contratación régimen especial (con ofertas)  - Régimen especial"/>
    <s v="Propios - 21 - Otros recursos de tesorería"/>
    <n v="34000000"/>
    <n v="34000000"/>
    <s v="No"/>
    <s v="N/A"/>
    <s v="Johanna Stella Castellanos"/>
    <s v="Subdirectora de Gestión de la Información"/>
    <n v="6012220601"/>
    <s v="johanna.castellanos@upme.gov.co"/>
    <n v="0"/>
    <n v="0"/>
    <n v="0"/>
    <n v="0"/>
    <n v="34000000"/>
    <n v="0"/>
    <n v="0"/>
    <n v="0"/>
    <n v="0"/>
    <n v="0"/>
    <n v="0"/>
    <n v="0"/>
    <n v="0"/>
    <n v="0"/>
    <n v="0"/>
    <n v="0"/>
    <n v="0"/>
    <n v="0"/>
    <n v="0"/>
    <n v="0"/>
    <n v="0"/>
    <n v="34000000"/>
    <n v="0"/>
    <n v="0"/>
  </r>
  <r>
    <x v="0"/>
    <x v="6"/>
    <s v="G. Información"/>
    <s v="Si"/>
    <n v="6"/>
    <s v="131-45"/>
    <s v="3 - Implementar una adecuada estrategia de comunicación y divulgación de la información del sector minero energético."/>
    <s v="2 - SERVICIO DE DIVULGACIÓN DEL SECTOR MINERO ENERGÉTICO"/>
    <s v="Realizar la recolección y procesamiento de la información"/>
    <n v="80111620"/>
    <s v="C-2106-1900-14-53105B-2106019-02"/>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n v="0"/>
    <n v="0"/>
    <n v="66000000"/>
    <n v="0"/>
    <n v="0"/>
    <n v="6000000"/>
    <n v="0"/>
    <n v="6000000"/>
    <n v="0"/>
    <n v="6000000"/>
    <n v="0"/>
    <n v="6000000"/>
    <n v="0"/>
    <n v="6000000"/>
    <n v="0"/>
    <n v="6000000"/>
    <n v="0"/>
    <n v="6000000"/>
    <n v="0"/>
    <n v="6000000"/>
    <n v="0"/>
    <n v="6000000"/>
    <n v="0"/>
    <n v="12000000"/>
  </r>
  <r>
    <x v="0"/>
    <x v="6"/>
    <s v="G. Información"/>
    <s v="Si"/>
    <n v="6"/>
    <s v="131-46"/>
    <s v="3 - Implementar una adecuada estrategia de comunicación y divulgación de la información del sector minero energético."/>
    <s v="2 - SERVICIO DE DIVULGACIÓN DEL SECTOR MINERO ENERGÉTICO"/>
    <s v="Realizar la recolección y procesamiento de la información"/>
    <n v="80111620"/>
    <s v="C-2106-1900-14-53105B-2106019-02"/>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n v="80500000"/>
    <n v="0"/>
    <n v="0"/>
    <n v="3500000"/>
    <n v="0"/>
    <n v="7000000"/>
    <n v="0"/>
    <n v="7000000"/>
    <n v="0"/>
    <n v="7000000"/>
    <n v="0"/>
    <n v="7000000"/>
    <n v="0"/>
    <n v="7000000"/>
    <n v="0"/>
    <n v="7000000"/>
    <n v="0"/>
    <n v="7000000"/>
    <n v="0"/>
    <n v="7000000"/>
    <n v="0"/>
    <n v="7000000"/>
    <n v="0"/>
    <n v="14000000"/>
  </r>
  <r>
    <x v="0"/>
    <x v="6"/>
    <s v="G. Información"/>
    <s v="Si"/>
    <s v="75 (30/12/2024)"/>
    <s v="131-47"/>
    <s v="3 - Implementar una adecuada estrategia de comunicación y divulgación de la información del sector minero energético."/>
    <s v="2 - SERVICIO DE DIVULGACIÓN DEL SECTOR MINERO ENERGÉTICO"/>
    <s v="Desarrollar el proceso de divulgación"/>
    <s v="N/A"/>
    <s v="C-2106-1900-14-53105B-2106019-02"/>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m/>
    <m/>
    <m/>
    <m/>
    <m/>
    <m/>
    <m/>
    <m/>
    <m/>
    <m/>
    <m/>
    <m/>
    <m/>
    <m/>
    <m/>
    <m/>
    <n v="17726220"/>
    <m/>
    <m/>
    <n v="5908740"/>
    <m/>
    <n v="5908740"/>
    <m/>
    <n v="5908740"/>
  </r>
  <r>
    <x v="0"/>
    <x v="6"/>
    <s v="G. Información"/>
    <s v="Si"/>
    <n v="3"/>
    <s v="131-48"/>
    <s v="3 - Implementar una adecuada estrategia de comunicación y divulgación de la información del sector minero energético."/>
    <s v="2 - SERVICIO DE DIVULGACIÓN DEL SECTOR MINERO ENERGÉTICO"/>
    <s v="Desarrollar el proceso de divulgación"/>
    <n v="80111620"/>
    <s v="C-2106-1900-14-53105B-2106019-02"/>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n v="76320000"/>
    <n v="0"/>
    <n v="0"/>
    <n v="0"/>
    <n v="4800000"/>
    <n v="7200000"/>
    <n v="0"/>
    <n v="7200000"/>
    <n v="0"/>
    <n v="7200000"/>
    <n v="0"/>
    <n v="7200000"/>
    <n v="0"/>
    <n v="7200000"/>
    <n v="0"/>
    <n v="7200000"/>
    <n v="0"/>
    <n v="7200000"/>
    <n v="1680000"/>
    <n v="7200000"/>
    <n v="0"/>
    <n v="7200000"/>
    <n v="0"/>
    <n v="18000000"/>
  </r>
  <r>
    <x v="0"/>
    <x v="6"/>
    <s v="G. Información"/>
    <s v="Si"/>
    <n v="6"/>
    <s v="131-49"/>
    <s v="3 - Implementar una adecuada estrategia de comunicación y divulgación de la información del sector minero energético."/>
    <s v="2 - SERVICIO DE DIVULGACIÓN DEL SECTOR MINERO ENERGÉTICO"/>
    <s v="Desarrollar el proceso de divulgación"/>
    <n v="80111620"/>
    <s v="C-2106-1900-14-53105B-2106019-02"/>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n v="0"/>
    <n v="0"/>
    <n v="41419000"/>
    <n v="0"/>
    <n v="0"/>
    <n v="3290000"/>
    <n v="0"/>
    <n v="3290000"/>
    <n v="0"/>
    <n v="3290000"/>
    <n v="0"/>
    <n v="3290000"/>
    <n v="0"/>
    <n v="3290000"/>
    <n v="0"/>
    <n v="3290000"/>
    <n v="0"/>
    <n v="3290000"/>
    <n v="0"/>
    <n v="3290000"/>
    <n v="0"/>
    <n v="3290000"/>
    <n v="0"/>
    <n v="11809000"/>
  </r>
  <r>
    <x v="0"/>
    <x v="6"/>
    <s v="G. Información"/>
    <s v="Si"/>
    <n v="2"/>
    <s v="131-50"/>
    <s v="3 - Implementar una adecuada estrategia de comunicación y divulgación de la información del sector minero energético."/>
    <s v="2 - SERVICIO DE DIVULGACIÓN DEL SECTOR MINERO ENERGÉTICO"/>
    <s v="Desarrollar el proceso de divulgación"/>
    <n v="78111502"/>
    <s v="C-2106-1900-14-53105B-2106019-02"/>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m/>
    <m/>
    <m/>
    <m/>
    <m/>
    <m/>
    <m/>
    <m/>
    <m/>
    <m/>
    <m/>
    <m/>
    <m/>
    <m/>
    <m/>
    <m/>
    <n v="5000000"/>
    <m/>
    <m/>
    <n v="5000000"/>
    <m/>
    <m/>
    <m/>
    <m/>
  </r>
  <r>
    <x v="0"/>
    <x v="6"/>
    <s v="G. Información"/>
    <s v="Si"/>
    <n v="6"/>
    <s v="131-51"/>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n v="0"/>
    <n v="0"/>
    <n v="42115186"/>
    <n v="0"/>
    <n v="0"/>
    <n v="0"/>
    <n v="0"/>
    <n v="0"/>
    <n v="0"/>
    <n v="0"/>
    <n v="0"/>
    <n v="0"/>
    <n v="0"/>
    <n v="3615186"/>
    <n v="0"/>
    <n v="7000000"/>
    <n v="0"/>
    <n v="7000000"/>
    <n v="0"/>
    <n v="7000000"/>
    <n v="0"/>
    <n v="7000000"/>
    <n v="0"/>
    <n v="10500000"/>
  </r>
  <r>
    <x v="0"/>
    <x v="6"/>
    <s v="G. Información"/>
    <s v="Si"/>
    <n v="6"/>
    <s v="131-52"/>
    <s v="3 - Implementar una adecuada estrategia de comunicación y divulgación de la información del sector minero energético."/>
    <s v="1 - SERVICIO DE INFORMACIÓN IMPLEMENTADO PARA LA ACCESIBILIDAD SECTORIAL"/>
    <s v="Desarrollo"/>
    <n v="80101507"/>
    <s v="C-2106-1900-14-53105B-2106034-02"/>
    <s v="Consultoría"/>
    <s v="131-52 Definir la estructura viable del SIMCO y dar los lineamientos para el rediseño del sistema a partir de los elementos de arquitectura y de información actuales."/>
    <s v="Marzo"/>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n v="0"/>
    <n v="0"/>
    <n v="0"/>
    <n v="0"/>
    <n v="0"/>
    <n v="0"/>
    <n v="0"/>
    <n v="0"/>
    <n v="30000000"/>
    <n v="0"/>
    <n v="0"/>
    <n v="0"/>
    <n v="0"/>
    <n v="0"/>
    <n v="0"/>
    <n v="0"/>
    <n v="0"/>
    <n v="0"/>
    <n v="0"/>
    <n v="0"/>
    <n v="0"/>
    <n v="30000000"/>
    <n v="0"/>
    <n v="0"/>
  </r>
  <r>
    <x v="0"/>
    <x v="6"/>
    <s v="G. Información"/>
    <s v="Si"/>
    <n v="6"/>
    <s v="131-53"/>
    <s v="3 - Implementar una adecuada estrategia de comunicación y divulgación de la información del sector minero energético."/>
    <s v="1 - SERVICIO DE INFORMACIÓN IMPLEMENTADO PARA LA ACCESIBILIDAD SECTORIAL"/>
    <s v="Desarrollo"/>
    <n v="82111801"/>
    <s v="C-2106-1900-14-53105B-2106034-02"/>
    <s v="Adquisición de bienes y/o servicios (otros)"/>
    <s v="131-53 Prestar servicios editoriales para la  implementación de la estrategia de integración del enfoque territorial y la inteligencia artificial en la transición energética justa intensiva en conocimiento."/>
    <s v="Abril"/>
    <s v="Abril"/>
    <s v="Abril"/>
    <n v="9"/>
    <s v="Meses"/>
    <s v="Contratación directa - Prestación de servicios profesionales"/>
    <s v="Propios - 21 - Otros recursos de tesorería"/>
    <n v="15000000"/>
    <n v="15000000"/>
    <s v="No"/>
    <s v="N/A"/>
    <s v="Johanna Stella Castellanos"/>
    <s v="Subdirectora de Gestión de la Información"/>
    <n v="6012220601"/>
    <s v="johanna.castellanos@upme.gov.co"/>
    <n v="0"/>
    <n v="0"/>
    <n v="0"/>
    <n v="0"/>
    <n v="0"/>
    <n v="0"/>
    <n v="15000000"/>
    <n v="0"/>
    <n v="0"/>
    <n v="15000000"/>
    <n v="0"/>
    <n v="0"/>
    <n v="0"/>
    <n v="0"/>
    <n v="0"/>
    <n v="0"/>
    <n v="0"/>
    <n v="0"/>
    <n v="0"/>
    <n v="0"/>
    <n v="0"/>
    <n v="0"/>
    <n v="0"/>
    <n v="0"/>
  </r>
  <r>
    <x v="0"/>
    <x v="7"/>
    <s v="Hidrocarburos"/>
    <s v="Si"/>
    <n v="4"/>
    <s v="170-1"/>
    <s v="1 - Fortalecer la planificación de la oferta de hidrocarburos."/>
    <s v="1 - DOCUMENTOS DE PLANEACIÓN ESTRATÉGICA DEL SECTOR DE HIDROCARBUROS"/>
    <s v="Documento de planeación preliminar"/>
    <n v="93151509"/>
    <s v="C-2103-1900-2-40301B-2103026-02"/>
    <s v="Software - Suscripciones"/>
    <s v="170-1 Renovación de la suscripción ONLINE de Wood Mackenzie."/>
    <s v="Septiembre"/>
    <s v="Septiembre"/>
    <s v="Noviembre"/>
    <n v="12"/>
    <s v="Meses"/>
    <s v="Contratación directa  - único oferente"/>
    <s v="Propios - 20 - Ingresos corrientes"/>
    <n v="472171348"/>
    <n v="472171348"/>
    <s v="No"/>
    <s v="N/A"/>
    <s v="Mauricio Andres Palma Orozco"/>
    <s v="Subdirector de hidrocarburos"/>
    <n v="6012220601"/>
    <s v="mauricio.palma@upme.gov.co"/>
    <n v="0"/>
    <n v="0"/>
    <n v="0"/>
    <n v="0"/>
    <n v="0"/>
    <n v="0"/>
    <n v="0"/>
    <n v="0"/>
    <n v="0"/>
    <n v="0"/>
    <n v="0"/>
    <n v="0"/>
    <n v="0"/>
    <n v="0"/>
    <n v="0"/>
    <n v="0"/>
    <n v="0"/>
    <n v="0"/>
    <n v="0"/>
    <n v="0"/>
    <n v="472171348"/>
    <n v="0"/>
    <n v="0"/>
    <n v="472171348"/>
  </r>
  <r>
    <x v="0"/>
    <x v="7"/>
    <s v="Hidrocarburos"/>
    <s v="Si"/>
    <s v="75 (30/12/2024)"/>
    <s v="170-2"/>
    <s v="1 - Fortalecer la planificación de la oferta de hidrocarburos."/>
    <s v="1 - DOCUMENTOS DE PLANEACIÓN ESTRATÉGICA DEL SECTOR DE HIDROCARBUROS"/>
    <s v="Documento de planeación preliminar"/>
    <n v="93151509"/>
    <s v="C-2103-1900-2-40301B-2103026-02"/>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m/>
    <m/>
    <m/>
    <m/>
    <m/>
    <m/>
    <m/>
    <m/>
    <m/>
    <m/>
    <m/>
    <m/>
    <m/>
    <m/>
    <m/>
    <m/>
    <m/>
    <m/>
    <m/>
    <m/>
    <n v="500000000"/>
    <n v="500000000"/>
    <m/>
    <m/>
  </r>
  <r>
    <x v="0"/>
    <x v="7"/>
    <s v="Hidrocarburos"/>
    <s v="Si"/>
    <n v="6"/>
    <s v="170-3"/>
    <s v="1 - Fortalecer la planificación de la oferta de hidrocarburos."/>
    <s v="1 - DOCUMENTOS DE PLANEACIÓN ESTRATÉGICA DEL SECTOR DE HIDROCARBUROS"/>
    <s v="Documento de planeación preliminar"/>
    <n v="93151509"/>
    <s v="C-2103-1900-2-40301B-2103026-02"/>
    <s v="Software - Suscripciones"/>
    <s v="170-3 Realizar la renovación de la suscripción online de ARGUS MEDIA."/>
    <s v="Septiembre"/>
    <s v="Septiembre"/>
    <s v="Noviembre"/>
    <n v="12"/>
    <s v="Meses"/>
    <s v="Contratación directa  - único oferente"/>
    <s v="Propios - 20 - Ingresos corrientes"/>
    <n v="118566180"/>
    <n v="118566180"/>
    <s v="No"/>
    <s v="N/A"/>
    <s v="Mauricio Andres Palma Orozco"/>
    <s v="Subdirector de hidrocarburos"/>
    <n v="6012220601"/>
    <s v="mauricio.palma@upme.gov.co"/>
    <m/>
    <m/>
    <m/>
    <m/>
    <m/>
    <m/>
    <n v="118566180"/>
    <n v="118566180"/>
    <m/>
    <m/>
    <m/>
    <m/>
    <m/>
    <m/>
    <m/>
    <m/>
    <m/>
    <m/>
    <m/>
    <m/>
    <m/>
    <m/>
    <m/>
    <m/>
  </r>
  <r>
    <x v="0"/>
    <x v="7"/>
    <s v="Hidrocarburos"/>
    <s v="Si"/>
    <s v="75 (30/12/2024)"/>
    <s v="170-4"/>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05270165"/>
    <n v="105270165"/>
    <s v="No"/>
    <s v="N/A"/>
    <s v="Mauricio Andres Palma Orozco"/>
    <s v="Subdirector de hidrocarburos"/>
    <n v="6012220601"/>
    <s v="mauricio.palma@upme.gov.co"/>
    <n v="105270165"/>
    <m/>
    <m/>
    <n v="6298215"/>
    <m/>
    <n v="8997450"/>
    <m/>
    <n v="8997450"/>
    <m/>
    <n v="8997450"/>
    <m/>
    <n v="8997450"/>
    <m/>
    <n v="8997450"/>
    <m/>
    <n v="8997450"/>
    <m/>
    <n v="8997450"/>
    <m/>
    <n v="8997450"/>
    <m/>
    <n v="8997450"/>
    <m/>
    <n v="17994900"/>
  </r>
  <r>
    <x v="0"/>
    <x v="7"/>
    <s v="Hidrocarburos"/>
    <s v="Si"/>
    <s v="75 (30/12/2024)"/>
    <s v="170-5"/>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m/>
    <m/>
    <n v="115999100"/>
    <m/>
    <m/>
    <n v="10418100"/>
    <m/>
    <n v="10418100"/>
    <m/>
    <n v="10418100"/>
    <m/>
    <n v="10418100"/>
    <m/>
    <n v="10818100"/>
    <m/>
    <n v="10418100"/>
    <m/>
    <n v="11418100"/>
    <m/>
    <n v="10418100"/>
    <m/>
    <n v="10418100"/>
    <m/>
    <n v="20836200"/>
  </r>
  <r>
    <x v="0"/>
    <x v="7"/>
    <s v="Hidrocarburos"/>
    <s v="Si"/>
    <s v="75 (30/12/2024)"/>
    <s v="170-6"/>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99571950"/>
    <n v="99571950"/>
    <s v="No"/>
    <s v="N/A"/>
    <s v="Mauricio Andres Palma Orozco"/>
    <s v="Subdirector de hidrocarburos"/>
    <n v="6012220601"/>
    <s v="mauricio.palma@upme.gov.co"/>
    <m/>
    <m/>
    <n v="99571950"/>
    <m/>
    <m/>
    <n v="8997450"/>
    <m/>
    <n v="8997450"/>
    <m/>
    <n v="8997450"/>
    <m/>
    <n v="8997450"/>
    <m/>
    <n v="8997450"/>
    <m/>
    <n v="9597450"/>
    <m/>
    <n v="8997450"/>
    <m/>
    <n v="8997450"/>
    <m/>
    <n v="8997450"/>
    <m/>
    <n v="17994900"/>
  </r>
  <r>
    <x v="0"/>
    <x v="7"/>
    <s v="Hidrocarburos"/>
    <s v="Si"/>
    <s v="75 (30/12/2024)"/>
    <s v="170-7"/>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m/>
    <m/>
    <n v="115599100"/>
    <m/>
    <m/>
    <n v="10418100"/>
    <m/>
    <n v="10418100"/>
    <m/>
    <n v="10418100"/>
    <m/>
    <n v="10418100"/>
    <m/>
    <n v="10918100"/>
    <m/>
    <n v="10418100"/>
    <m/>
    <n v="10918100"/>
    <m/>
    <n v="10418100"/>
    <m/>
    <n v="10418100"/>
    <m/>
    <n v="20836200"/>
  </r>
  <r>
    <x v="0"/>
    <x v="7"/>
    <s v="Hidrocarburos"/>
    <s v="Si"/>
    <n v="4"/>
    <s v="170-8"/>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64170925"/>
    <n v="64170925"/>
    <s v="No"/>
    <s v="N/A"/>
    <s v="Mauricio Andres Palma Orozco"/>
    <s v="Subdirector de hidrocarburos"/>
    <n v="6012220601"/>
    <s v="mauricio.palma@upme.gov.co"/>
    <n v="64170925"/>
    <n v="0"/>
    <n v="0"/>
    <n v="957775"/>
    <n v="0"/>
    <n v="5746650"/>
    <n v="0"/>
    <n v="5746650"/>
    <n v="0"/>
    <n v="5746650"/>
    <n v="0"/>
    <n v="5746650"/>
    <n v="0"/>
    <n v="5746650"/>
    <n v="0"/>
    <n v="5746650"/>
    <n v="0"/>
    <n v="5746650"/>
    <n v="0"/>
    <n v="5746650"/>
    <n v="0"/>
    <n v="5746650"/>
    <n v="0"/>
    <n v="11493300"/>
  </r>
  <r>
    <x v="0"/>
    <x v="7"/>
    <s v="Hidrocarburos"/>
    <s v="Si"/>
    <s v="75 (30/12/2024)"/>
    <s v="170-9"/>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96778500"/>
    <n v="96778500"/>
    <s v="No"/>
    <s v="N/A"/>
    <s v="Mauricio Andres Palma Orozco"/>
    <s v="Subdirector de hidrocarburos"/>
    <n v="6012220601"/>
    <s v="mauricio.palma@upme.gov.co"/>
    <m/>
    <m/>
    <n v="96778500"/>
    <m/>
    <m/>
    <n v="9677850"/>
    <m/>
    <n v="9677850"/>
    <m/>
    <n v="9677850"/>
    <m/>
    <n v="9677850"/>
    <m/>
    <n v="9677850"/>
    <m/>
    <n v="9677850"/>
    <m/>
    <n v="9677850"/>
    <m/>
    <n v="9677850"/>
    <m/>
    <n v="9677850"/>
    <m/>
    <n v="9677850"/>
  </r>
  <r>
    <x v="0"/>
    <x v="7"/>
    <s v="Hidrocarburos"/>
    <s v="Si"/>
    <s v="75 (30/12/2024)"/>
    <s v="170-10"/>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91773990"/>
    <n v="91773990"/>
    <s v="No"/>
    <s v="N/A"/>
    <s v="Mauricio Andres Palma Orozco"/>
    <s v="Subdirector de hidrocarburos"/>
    <n v="6012220601"/>
    <s v="mauricio.palma@upme.gov.co"/>
    <m/>
    <m/>
    <n v="91773990"/>
    <m/>
    <m/>
    <n v="1799490"/>
    <m/>
    <n v="8997450"/>
    <m/>
    <n v="8997450"/>
    <m/>
    <n v="8997450"/>
    <m/>
    <n v="8997450"/>
    <m/>
    <n v="8997450"/>
    <m/>
    <n v="8997450"/>
    <m/>
    <n v="8997450"/>
    <m/>
    <n v="8997450"/>
    <m/>
    <n v="17994900"/>
  </r>
  <r>
    <x v="0"/>
    <x v="7"/>
    <s v="Hidrocarburos"/>
    <s v="Si"/>
    <s v="75 (30/12/2024)"/>
    <s v="170-11"/>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r>
  <r>
    <x v="0"/>
    <x v="7"/>
    <s v="Hidrocarburos"/>
    <s v="Si"/>
    <s v="75 (30/12/2024)"/>
    <s v="170-12"/>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r>
  <r>
    <x v="0"/>
    <x v="7"/>
    <s v="Hidrocarburos"/>
    <s v="Si"/>
    <n v="4"/>
    <s v="170-13"/>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n v="0"/>
    <n v="0"/>
    <n v="115999100"/>
    <n v="0"/>
    <n v="0"/>
    <n v="10418100"/>
    <n v="0"/>
    <n v="10418100"/>
    <n v="0"/>
    <n v="10418100"/>
    <n v="0"/>
    <n v="10418100"/>
    <n v="0"/>
    <n v="10418100"/>
    <n v="0"/>
    <n v="11118100"/>
    <n v="0"/>
    <n v="10418100"/>
    <n v="0"/>
    <n v="10418100"/>
    <n v="0"/>
    <n v="11118100"/>
    <n v="0"/>
    <n v="20836200"/>
  </r>
  <r>
    <x v="0"/>
    <x v="7"/>
    <s v="Hidrocarburos"/>
    <s v="Si"/>
    <s v="75 (30/12/2024)"/>
    <s v="170-14"/>
    <s v="1 - Fortalecer la planificación de la oferta de hidrocarburos."/>
    <s v="1 - DOCUMENTOS DE PLANEACIÓN ESTRATÉGICA DEL SECTOR DE HIDROCARBUROS"/>
    <s v="Documento de planeación preliminar"/>
    <s v="N/A"/>
    <s v="C-2103-1900-2-40301B-2103026-02"/>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m/>
    <m/>
    <m/>
    <m/>
    <n v="3500000"/>
    <n v="3500000"/>
    <n v="3500000"/>
    <n v="3500000"/>
    <n v="3500000"/>
    <n v="3500000"/>
    <n v="3500000"/>
    <n v="3500000"/>
    <n v="3500000"/>
    <n v="3500000"/>
    <n v="3500000"/>
    <n v="3500000"/>
    <n v="3500000"/>
    <n v="3500000"/>
    <n v="3500000"/>
    <n v="3500000"/>
    <n v="3500000"/>
    <n v="3500000"/>
    <n v="3500000"/>
    <n v="3500000"/>
  </r>
  <r>
    <x v="0"/>
    <x v="7"/>
    <s v="Hidrocarburos"/>
    <s v="Si"/>
    <s v="75 (30/12/2024)"/>
    <s v="170-15"/>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n v="8050000"/>
    <m/>
    <m/>
    <n v="350000"/>
    <m/>
    <n v="700000"/>
    <m/>
    <n v="700000"/>
    <m/>
    <n v="700000"/>
    <m/>
    <n v="700000"/>
    <m/>
    <n v="700000"/>
    <m/>
    <n v="700000"/>
    <m/>
    <n v="700000"/>
    <m/>
    <n v="700000"/>
    <m/>
    <n v="700000"/>
    <m/>
    <n v="1400000"/>
  </r>
  <r>
    <x v="0"/>
    <x v="7"/>
    <s v="Hidrocarburos"/>
    <s v="Si"/>
    <n v="4"/>
    <s v="170-16"/>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n v="0"/>
    <n v="0"/>
    <n v="11400000"/>
    <n v="0"/>
    <n v="0"/>
    <n v="909091"/>
    <n v="0"/>
    <n v="909091"/>
    <n v="0"/>
    <n v="909091"/>
    <n v="0"/>
    <n v="909091"/>
    <n v="0"/>
    <n v="909091"/>
    <n v="0"/>
    <n v="1609091"/>
    <n v="0"/>
    <n v="909091"/>
    <n v="0"/>
    <n v="909091"/>
    <n v="0"/>
    <n v="1609092"/>
    <n v="0"/>
    <n v="1818180"/>
  </r>
  <r>
    <x v="0"/>
    <x v="7"/>
    <s v="Hidrocarburos"/>
    <s v="Si"/>
    <s v="75 (30/12/2024)"/>
    <s v="170-17"/>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m/>
    <m/>
    <m/>
    <m/>
    <n v="75000000"/>
    <m/>
    <m/>
    <n v="7500000"/>
    <m/>
    <n v="7500000"/>
    <m/>
    <n v="7500000"/>
    <m/>
    <n v="7500000"/>
    <m/>
    <n v="7500000"/>
    <m/>
    <n v="7500000"/>
    <m/>
    <n v="7500000"/>
    <m/>
    <n v="7500000"/>
    <m/>
    <n v="15000000"/>
  </r>
  <r>
    <x v="0"/>
    <x v="7"/>
    <s v="Hidrocarburos"/>
    <s v="Si"/>
    <s v="75 (30/12/2024)"/>
    <s v="170-18"/>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m/>
    <m/>
    <m/>
    <m/>
    <n v="41619000"/>
    <m/>
    <m/>
    <n v="4161900"/>
    <m/>
    <n v="4161900"/>
    <m/>
    <n v="4161900"/>
    <m/>
    <n v="4161900"/>
    <m/>
    <n v="4161900"/>
    <m/>
    <n v="4161900"/>
    <m/>
    <n v="4161900"/>
    <m/>
    <n v="4161900"/>
    <m/>
    <n v="8323800"/>
  </r>
  <r>
    <x v="0"/>
    <x v="7"/>
    <s v="Hidrocarburos"/>
    <s v="Si"/>
    <s v="75 (30/12/2024)"/>
    <s v="170-19"/>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n v="117977260"/>
    <m/>
    <m/>
    <n v="2778160"/>
    <m/>
    <n v="10418100"/>
    <m/>
    <n v="10418100"/>
    <m/>
    <n v="10418100"/>
    <m/>
    <n v="10418100"/>
    <m/>
    <n v="10418100"/>
    <m/>
    <n v="10418100"/>
    <m/>
    <n v="11018100"/>
    <m/>
    <n v="10418100"/>
    <m/>
    <n v="10418100"/>
    <m/>
    <n v="20836200"/>
  </r>
  <r>
    <x v="0"/>
    <x v="7"/>
    <s v="Hidrocarburos"/>
    <s v="Si"/>
    <s v="75 (30/12/2024)"/>
    <s v="170-20"/>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121208150"/>
    <n v="121208150"/>
    <s v="No"/>
    <s v="N/A"/>
    <s v="Mauricio Andres Palma Orozco"/>
    <s v="Subdirector de hidrocarburos"/>
    <n v="6012220601"/>
    <s v="mauricio.palma@upme.gov.co"/>
    <n v="121208150"/>
    <m/>
    <m/>
    <n v="5209050"/>
    <m/>
    <n v="10418100"/>
    <m/>
    <n v="10418100"/>
    <m/>
    <n v="10818100"/>
    <m/>
    <n v="10418100"/>
    <m/>
    <n v="10418100"/>
    <m/>
    <n v="10418100"/>
    <m/>
    <n v="11418100"/>
    <m/>
    <n v="10418100"/>
    <m/>
    <n v="10418100"/>
    <m/>
    <n v="20836200"/>
  </r>
  <r>
    <x v="0"/>
    <x v="7"/>
    <s v="Hidrocarburos"/>
    <s v="Si"/>
    <s v="75 (30/12/2024)"/>
    <s v="170-21"/>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120408150"/>
    <n v="120408150"/>
    <s v="No"/>
    <s v="N/A"/>
    <s v="Mauricio Andres Palma Orozco"/>
    <s v="Subdirector de hidrocarburos"/>
    <n v="6012220601"/>
    <s v="mauricio.palma@upme.gov.co"/>
    <n v="120408150"/>
    <m/>
    <m/>
    <n v="5209050"/>
    <m/>
    <n v="10418100"/>
    <m/>
    <n v="10418100"/>
    <m/>
    <n v="10418100"/>
    <m/>
    <n v="10418100"/>
    <m/>
    <n v="10418100"/>
    <m/>
    <n v="10418100"/>
    <m/>
    <n v="11018100"/>
    <m/>
    <n v="10418100"/>
    <m/>
    <n v="10418100"/>
    <m/>
    <n v="20836200"/>
  </r>
  <r>
    <x v="0"/>
    <x v="7"/>
    <s v="Hidrocarburos"/>
    <s v="Si"/>
    <s v="75 (30/12/2024)"/>
    <s v="170-22"/>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63213150"/>
    <n v="63213150"/>
    <s v="No"/>
    <s v="N/A"/>
    <s v="Mauricio Andres Palma Orozco"/>
    <s v="Subdirector de hidrocarburos"/>
    <n v="6012220601"/>
    <s v="mauricio.palma@upme.gov.co"/>
    <m/>
    <m/>
    <n v="63213150"/>
    <m/>
    <m/>
    <n v="5746650"/>
    <m/>
    <n v="5746650"/>
    <m/>
    <n v="5746650"/>
    <m/>
    <n v="5746650"/>
    <m/>
    <n v="5746650"/>
    <m/>
    <n v="5746650"/>
    <m/>
    <n v="5746650"/>
    <m/>
    <n v="5746650"/>
    <m/>
    <n v="5746650"/>
    <m/>
    <n v="11493300"/>
  </r>
  <r>
    <x v="0"/>
    <x v="7"/>
    <s v="Hidrocarburos"/>
    <s v="Si"/>
    <s v="75 (30/12/2024)"/>
    <s v="170-23"/>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n v="117977260"/>
    <m/>
    <m/>
    <n v="2778160"/>
    <m/>
    <n v="10418100"/>
    <m/>
    <n v="10418100"/>
    <m/>
    <n v="10418100"/>
    <m/>
    <n v="10418100"/>
    <m/>
    <n v="10418100"/>
    <m/>
    <n v="10418100"/>
    <m/>
    <n v="11018100"/>
    <m/>
    <n v="10418100"/>
    <m/>
    <n v="10418100"/>
    <m/>
    <n v="20836200"/>
  </r>
  <r>
    <x v="0"/>
    <x v="7"/>
    <s v="Hidrocarburos"/>
    <s v="Si"/>
    <s v="75 (30/12/2024)"/>
    <s v="170-24"/>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Febrero"/>
    <s v="Febrero"/>
    <s v="Marzo"/>
    <n v="10"/>
    <s v="Meses"/>
    <s v="Contratación directa - Prestación de servicios profesionales"/>
    <s v="Propios - 20 - Ingresos corrientes"/>
    <n v="126189000"/>
    <n v="126189000"/>
    <s v="No"/>
    <s v="N/A"/>
    <s v="Mauricio Andres Palma Orozco"/>
    <s v="Subdirector de hidrocarburos"/>
    <n v="6012220601"/>
    <s v="mauricio.palma@upme.gov.co"/>
    <m/>
    <m/>
    <m/>
    <m/>
    <n v="126189000"/>
    <m/>
    <m/>
    <n v="12618900"/>
    <m/>
    <n v="12618900"/>
    <m/>
    <n v="12618900"/>
    <m/>
    <n v="12618900"/>
    <m/>
    <n v="12618900"/>
    <m/>
    <n v="12618900"/>
    <m/>
    <n v="12618900"/>
    <m/>
    <n v="12618900"/>
    <m/>
    <n v="25237800"/>
  </r>
  <r>
    <x v="0"/>
    <x v="7"/>
    <s v="Hidrocarburos"/>
    <s v="Si"/>
    <n v="2"/>
    <s v="170-25"/>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78111502"/>
    <s v="C-2103-1900-2-40301B-2103025-02"/>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40899620"/>
    <n v="40899620"/>
    <s v="No"/>
    <s v="N/A"/>
    <s v="Mauricio Andres Palma Orozco"/>
    <s v="Subdirector de hidrocarburos"/>
    <n v="6012220601"/>
    <s v="mauricio.palma@upme.gov.co"/>
    <m/>
    <m/>
    <m/>
    <m/>
    <m/>
    <m/>
    <m/>
    <m/>
    <n v="40899620"/>
    <n v="3000000"/>
    <m/>
    <n v="4000000"/>
    <m/>
    <n v="4000000"/>
    <m/>
    <n v="4000000"/>
    <m/>
    <n v="4000000"/>
    <m/>
    <n v="4000000"/>
    <m/>
    <n v="3000000"/>
    <m/>
    <n v="14899620"/>
  </r>
  <r>
    <x v="0"/>
    <x v="7"/>
    <s v="Hidrocarburos"/>
    <s v="Si"/>
    <n v="4"/>
    <s v="170-26"/>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5640000"/>
    <n v="5640000"/>
    <s v="No"/>
    <s v="N/A"/>
    <s v="Mauricio Andres Palma Orozco"/>
    <s v="Subdirector de hidrocarburos"/>
    <n v="6012220601"/>
    <s v="mauricio.palma@upme.gov.co"/>
    <n v="0"/>
    <n v="0"/>
    <n v="5640000"/>
    <n v="0"/>
    <n v="0"/>
    <n v="512727"/>
    <n v="0"/>
    <n v="512727"/>
    <n v="0"/>
    <n v="512727"/>
    <n v="0"/>
    <n v="512727"/>
    <n v="0"/>
    <n v="512727"/>
    <n v="0"/>
    <n v="512730"/>
    <n v="0"/>
    <n v="512727"/>
    <n v="0"/>
    <n v="512727"/>
    <n v="0"/>
    <n v="512727"/>
    <n v="0"/>
    <n v="1025454"/>
  </r>
  <r>
    <x v="0"/>
    <x v="8"/>
    <s v="Demanda"/>
    <s v="Si"/>
    <s v="75 (30/12/2024)"/>
    <s v="160-1"/>
    <s v="1 - Mejorar la representatividad en la información de la participación de los sectores económicos en el consumo de energía."/>
    <s v="1 - DOCUMENTOS DE PLANEACIÓN"/>
    <s v="Diagnóstico"/>
    <n v="80111620"/>
    <s v="C-2106-1900-13-40302B-2106003-02"/>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34321600"/>
    <n v="134321600"/>
    <s v="No"/>
    <s v="N/A"/>
    <s v="Jessica Arias Gaviria"/>
    <s v="Subdirectora de Demanda"/>
    <n v="6012220601"/>
    <s v="jessica.arias@upme.gov.co"/>
    <m/>
    <m/>
    <n v="134321600"/>
    <m/>
    <m/>
    <n v="5980227"/>
    <m/>
    <n v="11960454"/>
    <m/>
    <n v="11960454"/>
    <m/>
    <n v="11960454"/>
    <m/>
    <n v="11960454"/>
    <m/>
    <n v="11960454"/>
    <m/>
    <n v="11960454"/>
    <m/>
    <n v="11960454"/>
    <m/>
    <n v="12211055"/>
    <m/>
    <n v="32407140"/>
  </r>
  <r>
    <x v="0"/>
    <x v="8"/>
    <s v="Demanda"/>
    <s v="Si"/>
    <s v="75 (30/12/2024)"/>
    <s v="160-2"/>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91335300"/>
    <n v="91335300"/>
    <s v="No"/>
    <s v="N/A"/>
    <s v="Jessica Arias Gaviria"/>
    <s v="Subdirectora de Demanda"/>
    <n v="6012220601"/>
    <s v="jessica.arias@upme.gov.co"/>
    <m/>
    <m/>
    <n v="91335300"/>
    <m/>
    <m/>
    <n v="5294800"/>
    <m/>
    <n v="7942200"/>
    <m/>
    <n v="7942200"/>
    <m/>
    <n v="7942200"/>
    <m/>
    <n v="7942200"/>
    <m/>
    <n v="7942200"/>
    <m/>
    <n v="7942200"/>
    <m/>
    <n v="7942200"/>
    <m/>
    <n v="7942200"/>
    <m/>
    <n v="22502900"/>
  </r>
  <r>
    <x v="0"/>
    <x v="8"/>
    <s v="Demanda"/>
    <s v="Si"/>
    <s v="75 (30/12/2024)"/>
    <s v="160-3"/>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r>
  <r>
    <x v="0"/>
    <x v="8"/>
    <s v="Demanda"/>
    <s v="Si"/>
    <s v="75 (30/12/2024)"/>
    <s v="160-4"/>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r>
  <r>
    <x v="0"/>
    <x v="8"/>
    <s v="Demanda"/>
    <s v="Si"/>
    <s v="75 (30/12/2024)"/>
    <s v="160-5"/>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n v="96068700"/>
    <m/>
    <m/>
    <n v="4176900"/>
    <m/>
    <n v="8353800"/>
    <m/>
    <n v="8353800"/>
    <m/>
    <n v="8353800"/>
    <m/>
    <n v="8353800"/>
    <m/>
    <n v="8353800"/>
    <m/>
    <n v="8353800"/>
    <m/>
    <n v="8353800"/>
    <m/>
    <n v="8353800"/>
    <m/>
    <n v="8353800"/>
    <m/>
    <n v="16707600"/>
  </r>
  <r>
    <x v="0"/>
    <x v="8"/>
    <s v="Demanda"/>
    <s v="Si"/>
    <s v="75 (30/12/2024)"/>
    <s v="160-6"/>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53014500"/>
    <n v="53014500"/>
    <s v="No"/>
    <s v="N/A"/>
    <s v="Jessica Arias Gaviria"/>
    <s v="Subdirectora de Demanda"/>
    <n v="6012220601"/>
    <s v="jessica.arias@upme.gov.co"/>
    <m/>
    <m/>
    <n v="53014500"/>
    <m/>
    <m/>
    <n v="3522750"/>
    <m/>
    <n v="4227300"/>
    <m/>
    <n v="4227300"/>
    <m/>
    <n v="4227300"/>
    <m/>
    <n v="4227300"/>
    <m/>
    <n v="4227300"/>
    <m/>
    <n v="4227300"/>
    <m/>
    <n v="4227300"/>
    <m/>
    <n v="4227300"/>
    <m/>
    <n v="15673350"/>
  </r>
  <r>
    <x v="0"/>
    <x v="8"/>
    <s v="Demanda"/>
    <s v="Si"/>
    <s v="75 (30/12/2024)"/>
    <s v="160-7"/>
    <s v="2 - Desarrollar la capacidad instalada en la planificación estratégica de la atención de la demanda."/>
    <s v="1 - DOCUMENTOS METODOLÓGICOS"/>
    <s v="Diagnóstico"/>
    <n v="80111620"/>
    <s v="C-2106-1900-13-40302B-2106005-02"/>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n v="155347200"/>
    <m/>
    <m/>
    <m/>
    <m/>
    <n v="13207810"/>
    <m/>
    <n v="13207810"/>
    <m/>
    <n v="13207810"/>
    <m/>
    <n v="13207810"/>
    <m/>
    <n v="13207810"/>
    <m/>
    <n v="13207810"/>
    <m/>
    <n v="13207810"/>
    <m/>
    <n v="13207810"/>
    <m/>
    <n v="13207810"/>
    <m/>
    <n v="36476910"/>
  </r>
  <r>
    <x v="0"/>
    <x v="8"/>
    <s v="Demanda"/>
    <s v="Si"/>
    <s v="75 (30/12/2024)"/>
    <s v="160-8"/>
    <s v="3 - Fomentar la articulación de la política pública, el marco regulatorio y la visión de gobierno."/>
    <s v="1 - DOCUMENTOS DE LINEAMIENTOS TÉCNICOS"/>
    <s v="Documento con los resultados de las validaciones"/>
    <n v="80111620"/>
    <s v="C-2106-1900-13-40302B-2106010-02"/>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n v="114097500"/>
    <m/>
    <m/>
    <n v="4517310"/>
    <m/>
    <n v="9679950"/>
    <m/>
    <n v="9679950"/>
    <m/>
    <n v="9679950"/>
    <m/>
    <n v="9679950"/>
    <m/>
    <n v="9679950"/>
    <m/>
    <n v="9679950"/>
    <m/>
    <n v="9679950"/>
    <m/>
    <n v="9679950"/>
    <m/>
    <n v="9679950"/>
    <m/>
    <n v="22460640"/>
  </r>
  <r>
    <x v="0"/>
    <x v="8"/>
    <s v="Demanda"/>
    <s v="Si"/>
    <s v="75 (30/12/2024)"/>
    <s v="160-9"/>
    <s v="1 - Mejorar la representatividad en la información de la participación de los sectores económicos en el consumo de energía."/>
    <s v="1 - DOCUMENTOS DE PLANEACIÓN"/>
    <s v="Diagnóstico"/>
    <n v="80111620"/>
    <s v="C-2106-1900-13-40302B-2106003-02"/>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Febrero"/>
    <n v="10.9"/>
    <s v="Meses"/>
    <s v="Contratación directa - Prestación de servicios profesionales"/>
    <s v="Propios - 20 - Ingresos corrientes"/>
    <n v="144321600"/>
    <n v="144321600"/>
    <s v="No"/>
    <s v="N/A"/>
    <s v="Jessica Arias Gaviria"/>
    <s v="Subdirectora de Demanda"/>
    <n v="6012220601"/>
    <s v="jessica.arias@upme.gov.co"/>
    <n v="144321600"/>
    <m/>
    <m/>
    <n v="7047338"/>
    <m/>
    <n v="13213760"/>
    <m/>
    <n v="13213760"/>
    <m/>
    <n v="13213760"/>
    <m/>
    <n v="13213760"/>
    <m/>
    <n v="13213760"/>
    <m/>
    <n v="13213760"/>
    <m/>
    <n v="13213760"/>
    <m/>
    <n v="13213760"/>
    <m/>
    <n v="13213760"/>
    <m/>
    <n v="18350422"/>
  </r>
  <r>
    <x v="0"/>
    <x v="8"/>
    <s v="Demanda"/>
    <s v="Si"/>
    <n v="9"/>
    <s v="160-10"/>
    <s v="2 - Desarrollar la capacidad instalada en la planificación estratégica de la atención de la demanda."/>
    <s v="1 - DOCUMENTOS METODOLÓGICOS"/>
    <s v="Diagnóstico"/>
    <n v="93142104"/>
    <s v="C-2106-1900-13-40302B-2106005-02"/>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m/>
    <m/>
    <m/>
    <m/>
    <m/>
    <m/>
    <n v="300160000"/>
    <m/>
    <m/>
    <n v="90048000"/>
    <m/>
    <m/>
    <m/>
    <m/>
    <m/>
    <n v="120064000"/>
    <m/>
    <m/>
    <m/>
    <m/>
    <m/>
    <m/>
    <m/>
    <n v="90048000"/>
  </r>
  <r>
    <x v="0"/>
    <x v="8"/>
    <s v="Demanda"/>
    <s v="Si"/>
    <n v="9"/>
    <s v="160-11"/>
    <s v="2 - Desarrollar la capacidad instalada en la planificación estratégica de la atención de la demanda."/>
    <s v="1 - DOCUMENTOS METODOLÓGICOS"/>
    <s v="Documento metodológico preliminar"/>
    <n v="93142104"/>
    <s v="C-2106-1900-13-40302B-2106005-02"/>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63660000"/>
    <n v="63660000"/>
    <s v="No"/>
    <s v="N/A"/>
    <s v="Jessica Arias Gaviria"/>
    <s v="Subdirectora de Demanda"/>
    <n v="6012220601"/>
    <s v="jessica.arias@upme.gov.co"/>
    <m/>
    <m/>
    <m/>
    <m/>
    <m/>
    <m/>
    <n v="63660000"/>
    <m/>
    <m/>
    <n v="19098000"/>
    <m/>
    <m/>
    <m/>
    <m/>
    <m/>
    <n v="25464000"/>
    <m/>
    <m/>
    <m/>
    <m/>
    <m/>
    <m/>
    <m/>
    <n v="19098000"/>
  </r>
  <r>
    <x v="0"/>
    <x v="8"/>
    <s v="Demanda"/>
    <s v="Si"/>
    <s v="75 (30/12/2024)"/>
    <s v="160-12"/>
    <s v="3 - Fomentar la articulación de la política pública, el marco regulatorio y la visión de gobierno."/>
    <s v="1 - DOCUMENTOS DE LINEAMIENTOS TÉCNICOS"/>
    <s v="Documento con la descripción de procesos, métodos y herramientas"/>
    <n v="81101516"/>
    <s v="C-2106-1900-13-40302B-2106010-02"/>
    <s v="Consultoría"/>
    <s v="160-12 Caracterizar el consumo de energía en el sector residencial teniendo en cuenta los impactos de la variabilidad climática."/>
    <s v="Mayo"/>
    <s v="Junio"/>
    <s v="Julio"/>
    <n v="6"/>
    <s v="Meses"/>
    <s v="Contratación régimen especial (con ofertas) - Régimen especial"/>
    <s v="Propios - 20 - Ingresos corrientes"/>
    <n v="450240000"/>
    <n v="450240000"/>
    <s v="No"/>
    <s v="N/A"/>
    <s v="Jessica Arias Gaviria"/>
    <s v="Subdirectora de Demanda"/>
    <n v="6012220601"/>
    <s v="jessica.arias@upme.gov.co"/>
    <m/>
    <m/>
    <m/>
    <m/>
    <m/>
    <m/>
    <m/>
    <m/>
    <m/>
    <m/>
    <m/>
    <m/>
    <n v="450240000"/>
    <m/>
    <m/>
    <n v="135072000"/>
    <m/>
    <m/>
    <m/>
    <n v="180096000"/>
    <m/>
    <m/>
    <m/>
    <n v="135072000"/>
  </r>
  <r>
    <x v="0"/>
    <x v="8"/>
    <s v="Demanda"/>
    <s v="Si"/>
    <s v="75 (30/12/2024)"/>
    <s v="160-13"/>
    <s v="3 - Fomentar la articulación de la política pública, el marco regulatorio y la visión de gobierno."/>
    <s v="1 - DOCUMENTOS DE LINEAMIENTOS TÉCNICOS"/>
    <s v="Documento con la descripción de procesos, métodos y herramientas"/>
    <n v="81101516"/>
    <s v="C-2106-1900-13-40302B-2106010-02"/>
    <s v="Consultoría"/>
    <s v="160-13 Caracterizar el consumo de energía en el sector residencial teniendo en cuenta los impactos de la variabilidad climática."/>
    <s v="Mayo"/>
    <s v="Junio"/>
    <s v="Julio"/>
    <n v="6"/>
    <s v="Meses"/>
    <s v="Contratación régimen especial (con ofertas) - Régimen especial"/>
    <s v="Propios - 20 - Ingresos corrientes"/>
    <n v="300160000"/>
    <n v="300160000"/>
    <s v="No"/>
    <s v="N/A"/>
    <s v="Jessica Arias Gaviria"/>
    <s v="Subdirectora de Demanda"/>
    <n v="6012220601"/>
    <s v="jessica.arias@upme.gov.co"/>
    <m/>
    <m/>
    <m/>
    <m/>
    <m/>
    <m/>
    <m/>
    <m/>
    <m/>
    <m/>
    <m/>
    <m/>
    <n v="300160000"/>
    <m/>
    <m/>
    <n v="90048000"/>
    <m/>
    <m/>
    <m/>
    <n v="120064000"/>
    <m/>
    <m/>
    <m/>
    <n v="90048000"/>
  </r>
  <r>
    <x v="0"/>
    <x v="8"/>
    <s v="Demanda"/>
    <s v="Si"/>
    <n v="9"/>
    <s v="160-14"/>
    <s v="1 - Mejorar la representatividad en la información de la participación de los sectores económicos en el consumo de energía."/>
    <s v="1 - DOCUMENTOS DE PLANEACIÓN"/>
    <s v="Documento de planeación preliminar"/>
    <s v="81101516;83101601"/>
    <s v="C-2106-1900-13-40302B-2106003-02"/>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m/>
    <m/>
    <m/>
    <m/>
    <m/>
    <m/>
    <m/>
    <m/>
    <n v="1200000000"/>
    <m/>
    <m/>
    <n v="360000000"/>
    <m/>
    <m/>
    <m/>
    <m/>
    <m/>
    <m/>
    <m/>
    <n v="480000000"/>
    <m/>
    <m/>
    <m/>
    <n v="360000000"/>
  </r>
  <r>
    <x v="0"/>
    <x v="8"/>
    <s v="Demanda"/>
    <s v="Si"/>
    <s v="75 (30/12/2024)"/>
    <s v="160-15"/>
    <s v="1 - Mejorar la representatividad en la información de la participación de los sectores económicos en el consumo de energía."/>
    <s v="1 - DOCUMENTOS DE PLANEACIÓN"/>
    <s v="Documento de planeación preliminar"/>
    <n v="81101516"/>
    <s v="C-2106-1900-13-40302B-2106003-02"/>
    <s v="Consultoría"/>
    <s v="160-15 Caracterizar la demanda actual y demanda potencial de bioenergéticos en el marco del plan nacional de bioenergía."/>
    <s v="Julio"/>
    <s v="Agosto"/>
    <s v="Septiembre"/>
    <n v="4"/>
    <s v="Meses"/>
    <s v="Contratación régimen especial (con ofertas) - Régimen especial"/>
    <s v="Propios - 20 - Ingresos corrientes"/>
    <n v="374006384"/>
    <n v="374006384"/>
    <s v="No"/>
    <s v="N/A"/>
    <s v="Jessica Arias Gaviria"/>
    <s v="Subdirectora de Demanda"/>
    <n v="6012220601"/>
    <s v="jessica.arias@upme.gov.co"/>
    <m/>
    <m/>
    <m/>
    <m/>
    <m/>
    <m/>
    <m/>
    <m/>
    <m/>
    <m/>
    <m/>
    <m/>
    <m/>
    <m/>
    <m/>
    <m/>
    <n v="374006384"/>
    <m/>
    <m/>
    <n v="112201915"/>
    <m/>
    <m/>
    <m/>
    <n v="261804469"/>
  </r>
  <r>
    <x v="0"/>
    <x v="8"/>
    <s v="Demanda"/>
    <s v="Si"/>
    <n v="2"/>
    <s v="160-16"/>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9000000"/>
    <n v="99000000"/>
    <s v="No"/>
    <s v="N/A"/>
    <s v="Jessica Arias Gaviria"/>
    <s v="Subdirectora de Demanda"/>
    <n v="6012220601"/>
    <s v="jessica.arias@upme.gov.co"/>
    <n v="99000000"/>
    <m/>
    <m/>
    <m/>
    <m/>
    <n v="8997450"/>
    <m/>
    <n v="8997450"/>
    <m/>
    <n v="8997450"/>
    <m/>
    <n v="8997450"/>
    <m/>
    <n v="8997450"/>
    <m/>
    <n v="8997450"/>
    <m/>
    <n v="8997450"/>
    <m/>
    <n v="8997450"/>
    <m/>
    <n v="8997450"/>
    <m/>
    <n v="18022950"/>
  </r>
  <r>
    <x v="0"/>
    <x v="8"/>
    <s v="Demanda"/>
    <s v="Si"/>
    <n v="2"/>
    <s v="160-17"/>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n v="137500000"/>
    <m/>
    <m/>
    <m/>
    <m/>
    <n v="12500000"/>
    <m/>
    <n v="12500000"/>
    <m/>
    <n v="12500000"/>
    <m/>
    <n v="12500000"/>
    <m/>
    <n v="12500000"/>
    <m/>
    <n v="12500000"/>
    <m/>
    <n v="12500000"/>
    <m/>
    <n v="12500000"/>
    <m/>
    <n v="12500000"/>
    <m/>
    <n v="25000000"/>
  </r>
  <r>
    <x v="0"/>
    <x v="8"/>
    <s v="Demanda"/>
    <s v="Si"/>
    <n v="2"/>
    <s v="160-18"/>
    <s v="3 - Fomentar la articulación de la política pública, el marco regulatorio y la visión de gobierno."/>
    <s v="1 - DOCUMENTOS DE LINEAMIENTOS TÉCNICOS"/>
    <s v="Documento con los resultados de las validaciones"/>
    <n v="80111620"/>
    <s v="C-2106-1900-13-40302B-2106010-02"/>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n v="4526500"/>
    <m/>
    <m/>
    <m/>
    <m/>
    <n v="411500"/>
    <m/>
    <n v="411500"/>
    <m/>
    <n v="411500"/>
    <m/>
    <n v="411500"/>
    <m/>
    <n v="411500"/>
    <m/>
    <n v="411500"/>
    <m/>
    <n v="411500"/>
    <m/>
    <n v="411500"/>
    <m/>
    <n v="411500"/>
    <m/>
    <n v="823000"/>
  </r>
  <r>
    <x v="0"/>
    <x v="8"/>
    <s v="Demanda"/>
    <s v="Si"/>
    <s v="75 (30/12/2024)"/>
    <s v="160-19"/>
    <s v="3 - Fomentar la articulación de la política pública, el marco regulatorio y la visión de gobierno."/>
    <s v="1 - DOCUMENTOS DE LINEAMIENTOS TÉCNICOS"/>
    <s v="Documento con los resultados de las validaciones"/>
    <n v="78111502"/>
    <s v="C-2106-1900-13-40302B-2106010-02"/>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m/>
    <m/>
    <m/>
    <m/>
    <m/>
    <m/>
    <m/>
    <m/>
    <m/>
    <m/>
    <n v="40000000"/>
    <m/>
    <m/>
    <n v="3500000"/>
    <m/>
    <n v="7000000"/>
    <m/>
    <n v="8000000"/>
    <m/>
    <n v="8500000"/>
    <m/>
    <n v="11000000"/>
    <m/>
    <n v="2000000"/>
  </r>
  <r>
    <x v="0"/>
    <x v="8"/>
    <s v="Demanda"/>
    <s v="Si"/>
    <s v="75 (30/12/2024)"/>
    <s v="160-20"/>
    <s v="3 - Fomentar la articulación de la política pública, el marco regulatorio y la visión de gobierno."/>
    <s v="1 - DOCUMENTOS DE LINEAMIENTOS TÉCNICOS"/>
    <s v="Documento con los resultados de las validaciones"/>
    <s v="N/A"/>
    <s v="C-2106-1900-13-40302B-2106010-02"/>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m/>
    <m/>
    <n v="500000"/>
    <n v="500000"/>
    <n v="500000"/>
    <n v="500000"/>
    <n v="2000000"/>
    <n v="2000000"/>
    <n v="2000000"/>
    <n v="2000000"/>
    <n v="4000000"/>
    <n v="4000000"/>
    <n v="4000000"/>
    <n v="4000000"/>
    <n v="6000000"/>
    <n v="6000000"/>
    <n v="6000000"/>
    <n v="6000000"/>
    <n v="6000000"/>
    <n v="6000000"/>
    <n v="7000000"/>
    <n v="7000000"/>
    <n v="2000000"/>
    <n v="2000000"/>
  </r>
  <r>
    <x v="0"/>
    <x v="9"/>
    <s v="Territorial"/>
    <s v="Si"/>
    <s v="75 (30/12/2024)"/>
    <s v="100-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Abril"/>
    <s v="Abril"/>
    <s v="Abril"/>
    <n v="8"/>
    <s v="Meses"/>
    <s v="Contratación directa - Prestación de servicios profesionales"/>
    <s v="Propios - 20 - Ingresos corrientes"/>
    <n v="50000000"/>
    <n v="50000000"/>
    <s v="No"/>
    <s v="N/A"/>
    <s v="Ingrid Viviana Garzón"/>
    <s v="Asesora Dirección general"/>
    <n v="6012220601"/>
    <s v="ingrid.garzon@upme.gov.co"/>
    <m/>
    <m/>
    <n v="50000000"/>
    <m/>
    <m/>
    <m/>
    <m/>
    <m/>
    <m/>
    <n v="2000000"/>
    <m/>
    <n v="6000000"/>
    <m/>
    <n v="6000000"/>
    <m/>
    <n v="6000000"/>
    <m/>
    <n v="6000000"/>
    <m/>
    <n v="6000000"/>
    <m/>
    <n v="6000000"/>
    <m/>
    <n v="12000000"/>
  </r>
  <r>
    <x v="0"/>
    <x v="9"/>
    <s v="Territorial"/>
    <s v="Si"/>
    <s v="75 (30/12/2024)"/>
    <s v="100-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Abril"/>
    <s v="Abril"/>
    <s v="Abril"/>
    <n v="8"/>
    <s v="Meses"/>
    <s v="Contratación directa - Prestación de servicios profesionales"/>
    <s v="Propios - 20 - Ingresos corrientes"/>
    <n v="51600000"/>
    <n v="51600000"/>
    <s v="No"/>
    <s v="N/A"/>
    <s v="Ingrid Viviana Garzón"/>
    <s v="Asesora Dirección general"/>
    <n v="6012220601"/>
    <s v="ingrid.garzon@upme.gov.co"/>
    <m/>
    <m/>
    <n v="50400000"/>
    <m/>
    <m/>
    <m/>
    <m/>
    <m/>
    <m/>
    <n v="2000000"/>
    <m/>
    <n v="6200000"/>
    <m/>
    <n v="6200000"/>
    <m/>
    <n v="6200000"/>
    <m/>
    <n v="6200000"/>
    <n v="1200000"/>
    <n v="6200000"/>
    <m/>
    <n v="6200000"/>
    <m/>
    <n v="12400000"/>
  </r>
  <r>
    <x v="0"/>
    <x v="9"/>
    <s v="Territorial"/>
    <s v="Si"/>
    <s v="01"/>
    <s v="100-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n v="18000000"/>
    <n v="0"/>
    <n v="0"/>
    <n v="0"/>
    <n v="0"/>
    <n v="6000000"/>
    <n v="0"/>
    <n v="6000000"/>
    <n v="0"/>
    <n v="6000000"/>
    <n v="0"/>
    <n v="0"/>
    <n v="0"/>
    <n v="0"/>
    <n v="0"/>
    <n v="0"/>
    <n v="0"/>
    <n v="0"/>
    <n v="0"/>
    <n v="0"/>
    <n v="0"/>
    <n v="0"/>
    <n v="0"/>
    <n v="0"/>
  </r>
  <r>
    <x v="0"/>
    <x v="9"/>
    <s v="Territorial"/>
    <s v="Si"/>
    <n v="11"/>
    <s v="100-4"/>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rzo"/>
    <n v="5"/>
    <s v="Meses"/>
    <s v="Contratación directa - Prestación de servicios profesionales"/>
    <s v="Propios - 20 - Ingresos corrientes"/>
    <n v="4551995"/>
    <n v="4551995"/>
    <s v="No"/>
    <s v="N/A"/>
    <s v="Ingrid Viviana Garzón"/>
    <s v="Asesora Dirección general"/>
    <n v="6012220601"/>
    <s v="ingrid.garzon@upme.gov.co"/>
    <n v="0"/>
    <n v="0"/>
    <n v="0"/>
    <n v="0"/>
    <n v="4551995"/>
    <n v="0"/>
    <n v="0"/>
    <n v="0"/>
    <n v="0"/>
    <n v="0"/>
    <n v="0"/>
    <n v="0"/>
    <n v="0"/>
    <n v="4551995"/>
    <n v="0"/>
    <n v="0"/>
    <n v="0"/>
    <n v="0"/>
    <n v="0"/>
    <n v="0"/>
    <n v="0"/>
    <n v="0"/>
    <n v="0"/>
    <n v="0"/>
  </r>
  <r>
    <x v="0"/>
    <x v="9"/>
    <s v="Territorial"/>
    <s v="Si"/>
    <n v="11"/>
    <s v="100-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n v="81400000"/>
    <n v="0"/>
    <n v="0"/>
    <n v="1726667"/>
    <n v="0"/>
    <n v="7500000"/>
    <n v="0"/>
    <n v="7500000"/>
    <n v="0"/>
    <n v="7500000"/>
    <n v="0"/>
    <n v="7500000"/>
    <n v="0"/>
    <n v="7500000"/>
    <n v="0"/>
    <n v="7500000"/>
    <n v="0"/>
    <n v="7500000"/>
    <n v="0"/>
    <n v="7500000"/>
    <n v="0"/>
    <n v="7500000"/>
    <n v="0"/>
    <n v="12173333"/>
  </r>
  <r>
    <x v="0"/>
    <x v="9"/>
    <s v="Territorial"/>
    <s v="Si"/>
    <n v="11"/>
    <s v="100-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06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30990000"/>
    <n v="30990000"/>
    <s v="No"/>
    <s v="N/A"/>
    <s v="Ingrid Viviana Garzón"/>
    <s v="Asesora Dirección general"/>
    <n v="6012220601"/>
    <s v="ingrid.garzon@upme.gov.co"/>
    <n v="0"/>
    <n v="0"/>
    <n v="0"/>
    <n v="0"/>
    <n v="30990000"/>
    <n v="0"/>
    <n v="0"/>
    <n v="6666666"/>
    <n v="0"/>
    <n v="10000000"/>
    <n v="0"/>
    <n v="10000000"/>
    <n v="0"/>
    <n v="4323334"/>
    <n v="0"/>
    <n v="0"/>
    <n v="0"/>
    <n v="0"/>
    <n v="0"/>
    <n v="0"/>
    <n v="0"/>
    <n v="0"/>
    <n v="0"/>
    <n v="0"/>
  </r>
  <r>
    <x v="0"/>
    <x v="9"/>
    <s v="Territorial"/>
    <s v="Si"/>
    <s v="75 (30/12/2024)"/>
    <s v="100-7"/>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Febrero"/>
    <n v="10.5"/>
    <s v="Meses"/>
    <s v="Contratación directa - Prestación de servicios profesionales"/>
    <s v="Propios - 20 - Ingresos corrientes"/>
    <n v="75075000"/>
    <n v="75075000"/>
    <s v="No"/>
    <s v="N/A"/>
    <s v="Ingrid Viviana Garzón"/>
    <s v="Asesora Dirección general"/>
    <n v="6012220601"/>
    <s v="ingrid.garzon@upme.gov.co"/>
    <m/>
    <m/>
    <m/>
    <m/>
    <n v="75075000"/>
    <n v="3575000"/>
    <m/>
    <n v="7150000"/>
    <m/>
    <n v="7150000"/>
    <m/>
    <n v="7150000"/>
    <m/>
    <n v="7150000"/>
    <m/>
    <n v="7150000"/>
    <m/>
    <n v="7150000"/>
    <m/>
    <n v="7150000"/>
    <m/>
    <n v="7150000"/>
    <m/>
    <n v="14300000"/>
  </r>
  <r>
    <x v="0"/>
    <x v="9"/>
    <s v="Territorial"/>
    <s v="Si"/>
    <n v="2"/>
    <s v="100-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m/>
    <m/>
    <n v="79900000"/>
    <m/>
    <m/>
    <n v="3450000"/>
    <m/>
    <n v="6900000"/>
    <m/>
    <n v="6900000"/>
    <m/>
    <n v="6900000"/>
    <m/>
    <n v="6900000"/>
    <m/>
    <n v="7900000"/>
    <m/>
    <n v="7900000"/>
    <m/>
    <n v="7900000"/>
    <m/>
    <n v="7900000"/>
    <m/>
    <n v="17250000"/>
  </r>
  <r>
    <x v="0"/>
    <x v="9"/>
    <s v="Territorial"/>
    <s v="Si"/>
    <n v="2"/>
    <s v="100-9"/>
    <s v="1 - Incluir el uso de las particularidades propias de cada territorio en la planeación minero energética."/>
    <s v="2 - DOCUMENTOS METODOLÓGICOS"/>
    <s v="Identificar e incorporar variables sociales, ambientales y territoriales en los documentos de planeación minero energética"/>
    <n v="78111502"/>
    <s v="C-2106-1900-10-53105E-2106005-02"/>
    <s v="Tiquetes"/>
    <s v="100-9 Adquirir los servicios necesarios para garantizar el desplazamiento de servidores públicos y contratistas de la UPME a los eventos y espacios que se desarrollan con el fin de realizar el levantamiento, gestión y apropiación de información en los ter"/>
    <s v="Enero"/>
    <s v="Enero"/>
    <s v="Ener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n v="118330000"/>
    <n v="0"/>
    <m/>
    <n v="0"/>
    <m/>
    <n v="30000000"/>
    <m/>
    <n v="30000000"/>
    <n v="92217940"/>
    <n v="13818492"/>
    <m/>
    <n v="13818492"/>
    <m/>
    <n v="13818492"/>
    <m/>
    <n v="13818492"/>
    <m/>
    <n v="13818492"/>
    <m/>
    <n v="13818492"/>
    <m/>
    <n v="13818492"/>
    <m/>
    <n v="53818496"/>
  </r>
  <r>
    <x v="0"/>
    <x v="9"/>
    <s v="Territorial"/>
    <s v="Si"/>
    <n v="11"/>
    <s v="100-10"/>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Marzo"/>
    <s v="Marzo"/>
    <s v="Marzo"/>
    <n v="9"/>
    <s v="Meses"/>
    <s v="Contratación directa - Prestación de servicios profesionales"/>
    <s v="Propios - 20 - Ingresos corrientes"/>
    <n v="66000000"/>
    <n v="66000000"/>
    <s v="No"/>
    <s v="N/A"/>
    <s v="Ingrid Viviana Garzón"/>
    <s v="Asesora Dirección general"/>
    <n v="6012220601"/>
    <s v="ingrid.garzon@upme.gov.co"/>
    <n v="0"/>
    <n v="0"/>
    <n v="0"/>
    <n v="0"/>
    <n v="66000000"/>
    <n v="0"/>
    <n v="0"/>
    <n v="1866667"/>
    <n v="0"/>
    <n v="7000000"/>
    <n v="0"/>
    <n v="7700000"/>
    <n v="0"/>
    <n v="7700000"/>
    <n v="0"/>
    <n v="7700000"/>
    <n v="0"/>
    <n v="7700000"/>
    <n v="0"/>
    <n v="7700000"/>
    <n v="0"/>
    <n v="7700000"/>
    <n v="0"/>
    <n v="10933333"/>
  </r>
  <r>
    <x v="0"/>
    <x v="9"/>
    <s v="Territorial"/>
    <s v="Si"/>
    <n v="11"/>
    <s v="100-11"/>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n v="0"/>
    <n v="0"/>
    <n v="0"/>
    <n v="0"/>
    <n v="13058005"/>
    <n v="0"/>
    <n v="0"/>
    <n v="0"/>
    <n v="0"/>
    <n v="0"/>
    <n v="0"/>
    <n v="0"/>
    <n v="0"/>
    <n v="4458005"/>
    <n v="0"/>
    <n v="8600000"/>
    <n v="0"/>
    <n v="0"/>
    <n v="0"/>
    <n v="0"/>
    <n v="0"/>
    <n v="0"/>
    <n v="0"/>
    <n v="0"/>
  </r>
  <r>
    <x v="0"/>
    <x v="9"/>
    <s v="Territorial"/>
    <s v="Si"/>
    <n v="11"/>
    <s v="100-1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n v="0"/>
    <n v="0"/>
    <n v="0"/>
    <n v="0"/>
    <n v="34300000"/>
    <n v="0"/>
    <n v="0"/>
    <n v="3066666"/>
    <n v="0"/>
    <n v="4600000"/>
    <n v="0"/>
    <n v="4600000"/>
    <n v="0"/>
    <n v="4600000"/>
    <n v="0"/>
    <n v="4600000"/>
    <n v="0"/>
    <n v="4600000"/>
    <n v="0"/>
    <n v="4600000"/>
    <n v="0"/>
    <n v="3633334"/>
    <n v="0"/>
    <m/>
  </r>
  <r>
    <x v="0"/>
    <x v="9"/>
    <s v="Territorial"/>
    <s v="Si"/>
    <n v="11"/>
    <s v="100-1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Abril"/>
    <s v="Abril"/>
    <s v="Abril"/>
    <n v="8"/>
    <s v="Meses"/>
    <s v="Contratación directa - Prestación de servicios profesionales"/>
    <s v="Propios - 20 - Ingresos corrientes"/>
    <n v="56000000"/>
    <n v="56000000"/>
    <s v="No"/>
    <s v="N/A"/>
    <s v="Ingrid Viviana Garzón"/>
    <s v="Asesora Dirección general"/>
    <n v="6012220601"/>
    <s v="ingrid.garzon@upme.gov.co"/>
    <n v="0"/>
    <n v="0"/>
    <n v="0"/>
    <n v="0"/>
    <n v="0"/>
    <n v="0"/>
    <n v="56000000"/>
    <n v="0"/>
    <n v="0"/>
    <n v="1813333"/>
    <n v="0"/>
    <n v="7675000"/>
    <n v="0"/>
    <n v="7675000"/>
    <n v="0"/>
    <n v="7675000"/>
    <n v="0"/>
    <n v="7675000"/>
    <n v="0"/>
    <n v="7675000"/>
    <n v="0"/>
    <n v="7675000"/>
    <n v="0"/>
    <n v="8136667"/>
  </r>
  <r>
    <x v="0"/>
    <x v="9"/>
    <s v="Territorial"/>
    <s v="Si"/>
    <n v="11"/>
    <s v="100-14"/>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n v="0"/>
    <n v="0"/>
    <n v="0"/>
    <n v="0"/>
    <n v="42189999"/>
    <n v="0"/>
    <n v="0"/>
    <n v="4666666"/>
    <n v="0"/>
    <n v="7000000"/>
    <n v="0"/>
    <n v="7000000"/>
    <n v="0"/>
    <n v="7000000"/>
    <n v="0"/>
    <n v="7000000"/>
    <n v="0"/>
    <n v="7000000"/>
    <n v="0"/>
    <n v="2523333"/>
    <n v="0"/>
    <n v="0"/>
    <n v="0"/>
    <n v="0"/>
  </r>
  <r>
    <x v="0"/>
    <x v="9"/>
    <s v="Territorial"/>
    <s v="Si"/>
    <s v="75 (30/12/2024)"/>
    <s v="100-1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n v="66000000"/>
    <m/>
    <m/>
    <n v="2933333"/>
    <m/>
    <n v="8000000"/>
    <m/>
    <n v="8000000"/>
    <m/>
    <n v="8000000"/>
    <m/>
    <n v="8000000"/>
    <m/>
    <n v="8000000"/>
    <m/>
    <n v="8000000"/>
    <m/>
    <n v="8000000"/>
    <m/>
    <n v="7066667"/>
    <m/>
    <m/>
    <m/>
    <m/>
  </r>
  <r>
    <x v="0"/>
    <x v="9"/>
    <s v="Territorial"/>
    <s v="Si"/>
    <n v="8"/>
    <s v="100-16"/>
    <s v="1 - Incluir el uso de las particularidades propias de cada territorio en la planeación minero energética."/>
    <s v="2 - DOCUMENTOS METODOLÓGICOS"/>
    <s v="Identificar e incorporar variables sociales, ambientales y territoriales en los documentos de planeación minero energética"/>
    <n v="93142104"/>
    <s v="C-2106-1900-10-53105E-2106005-02"/>
    <s v="Estudios"/>
    <s v="100-16 Prestar servicios para realizar estudio sobre desigualdades epistémicas con el fin de desarrollar herramientas socioambientales que integren enfoques cartográficos, etnográficos, sociales y ambientales, orientadas a mejorar la comprensión y gestión"/>
    <s v="Marzo"/>
    <s v="Marzo"/>
    <s v="Marzo"/>
    <n v="6"/>
    <s v="Meses"/>
    <s v="Contratación directa - Contratos interadministrativos"/>
    <s v="Propios - 20 - Ingresos corrientes"/>
    <n v="87742554"/>
    <n v="87742554"/>
    <s v="No"/>
    <s v="N/A"/>
    <s v="Ingrid Viviana Garzón"/>
    <s v="Asesora Dirección general"/>
    <n v="6012220601"/>
    <s v="ingrid.garzon@upme.gov.co"/>
    <n v="0"/>
    <n v="0"/>
    <n v="0"/>
    <n v="0"/>
    <n v="87742554"/>
    <n v="0"/>
    <n v="0"/>
    <n v="8000000"/>
    <n v="0"/>
    <n v="25000000"/>
    <n v="0"/>
    <n v="30000000"/>
    <n v="0"/>
    <n v="0"/>
    <n v="0"/>
    <n v="24742554"/>
    <n v="0"/>
    <n v="0"/>
    <n v="0"/>
    <n v="0"/>
    <n v="0"/>
    <n v="0"/>
    <n v="0"/>
    <n v="0"/>
  </r>
  <r>
    <x v="0"/>
    <x v="9"/>
    <s v="Territorial"/>
    <s v="Si"/>
    <n v="8"/>
    <s v="100-17"/>
    <s v="1 - Incluir el uso de las particularidades propias de cada territorio en la planeación minero energética."/>
    <s v="2 - DOCUMENTOS METODOLÓGICOS"/>
    <s v="Identificar e incorporar variables sociales, ambientales y territoriales en los documentos de planeación minero energética"/>
    <n v="80101602"/>
    <s v="C-2106-1900-10-53105E-2106005-0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6"/>
    <s v="Meses"/>
    <s v="Contratación directa - Contratos menor cuantía"/>
    <s v="Propios - 20 - Ingresos corrientes"/>
    <n v="50000000"/>
    <n v="50000000"/>
    <s v="No"/>
    <s v="N/A"/>
    <s v="Ingrid Viviana Garzón"/>
    <s v="Asesora Dirección general"/>
    <n v="6012220601"/>
    <s v="ingrid.garzon@upme.gov.co"/>
    <n v="0"/>
    <n v="0"/>
    <n v="0"/>
    <n v="0"/>
    <n v="50000000"/>
    <n v="0"/>
    <n v="0"/>
    <n v="10000000"/>
    <n v="0"/>
    <n v="20000000"/>
    <n v="0"/>
    <n v="0"/>
    <n v="0"/>
    <n v="20000000"/>
    <n v="0"/>
    <n v="0"/>
    <n v="0"/>
    <n v="0"/>
    <n v="0"/>
    <n v="0"/>
    <n v="0"/>
    <n v="0"/>
    <n v="0"/>
    <n v="0"/>
  </r>
  <r>
    <x v="0"/>
    <x v="9"/>
    <s v="Territorial"/>
    <s v="Si"/>
    <n v="8"/>
    <s v="100-1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72740001"/>
    <n v="72740001"/>
    <s v="No"/>
    <s v="N/A"/>
    <s v="Ingrid Viviana Garzón"/>
    <s v="Asesora Dirección general"/>
    <n v="6012220601"/>
    <s v="ingrid.garzon@upme.gov.co"/>
    <n v="0"/>
    <n v="0"/>
    <n v="0"/>
    <n v="0"/>
    <n v="72740001"/>
    <n v="0"/>
    <n v="0"/>
    <n v="7400000"/>
    <n v="0"/>
    <n v="7400000"/>
    <n v="0"/>
    <n v="7400000"/>
    <n v="0"/>
    <n v="7400000"/>
    <n v="0"/>
    <n v="7400000"/>
    <n v="0"/>
    <n v="7400000"/>
    <n v="0"/>
    <n v="7400000"/>
    <n v="0"/>
    <n v="7400000"/>
    <n v="0"/>
    <n v="13540001"/>
  </r>
  <r>
    <x v="0"/>
    <x v="9"/>
    <s v="Territorial"/>
    <s v="Si"/>
    <s v="75 (30/12/2024)"/>
    <s v="100-19"/>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r>
  <r>
    <x v="0"/>
    <x v="9"/>
    <s v="Territorial"/>
    <s v="Si"/>
    <s v="75 (30/12/2024)"/>
    <s v="100-20"/>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r>
  <r>
    <x v="0"/>
    <x v="9"/>
    <s v="Territorial"/>
    <s v="Si"/>
    <s v="75 (30/12/2024)"/>
    <s v="100-2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8"/>
    <s v="Meses"/>
    <s v="Contratación directa - Contratos menor cuantía"/>
    <s v="Propios - 20 - Ingresos corrientes"/>
    <n v="48000000"/>
    <n v="48000000"/>
    <s v="No"/>
    <s v="N/A"/>
    <s v="Ingrid Viviana Garzón"/>
    <s v="Asesora Dirección general"/>
    <n v="6012220601"/>
    <s v="ingrid.garzon@upme.gov.co"/>
    <m/>
    <m/>
    <m/>
    <m/>
    <m/>
    <m/>
    <n v="48000000"/>
    <m/>
    <m/>
    <m/>
    <m/>
    <n v="6000000"/>
    <m/>
    <n v="6000000"/>
    <m/>
    <n v="6000000"/>
    <m/>
    <n v="6000000"/>
    <m/>
    <n v="6000000"/>
    <m/>
    <n v="6000000"/>
    <m/>
    <n v="12000000"/>
  </r>
  <r>
    <x v="0"/>
    <x v="9"/>
    <s v="Territorial"/>
    <s v="Si"/>
    <s v="75 (30/12/2024)"/>
    <s v="100-2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Abril"/>
    <s v="Abril"/>
    <s v="Mayo"/>
    <n v="8"/>
    <s v="Meses"/>
    <s v="Contratación directa - Contratos menor cuantía"/>
    <s v="Propios - 20 - Ingresos corrientes"/>
    <n v="48000000"/>
    <n v="48000000"/>
    <s v="No"/>
    <s v="N/A"/>
    <s v="Ingrid Viviana Garzón"/>
    <s v="Asesora Dirección general"/>
    <n v="6012220601"/>
    <s v="ingrid.garzon@upme.gov.co"/>
    <m/>
    <m/>
    <n v="48000000"/>
    <m/>
    <m/>
    <m/>
    <m/>
    <m/>
    <m/>
    <m/>
    <m/>
    <n v="6000000"/>
    <m/>
    <n v="6000000"/>
    <m/>
    <n v="6000000"/>
    <m/>
    <n v="6000000"/>
    <m/>
    <n v="6000000"/>
    <m/>
    <n v="6000000"/>
    <m/>
    <n v="12000000"/>
  </r>
  <r>
    <x v="0"/>
    <x v="9"/>
    <s v="Territorial"/>
    <s v="Si"/>
    <s v="75 (30/12/2024)"/>
    <s v="100-2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m/>
    <m/>
    <m/>
    <m/>
    <n v="66513333"/>
    <m/>
    <m/>
    <n v="1813333"/>
    <m/>
    <n v="7400000"/>
    <m/>
    <n v="7400000"/>
    <m/>
    <n v="7400000"/>
    <m/>
    <n v="7400000"/>
    <m/>
    <n v="7400000"/>
    <m/>
    <n v="7300000"/>
    <m/>
    <n v="6800000"/>
    <m/>
    <n v="13600000"/>
  </r>
  <r>
    <x v="0"/>
    <x v="9"/>
    <s v="Territorial"/>
    <s v="Si"/>
    <n v="11"/>
    <s v="100-24"/>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3200000"/>
    <n v="33200000"/>
    <s v="No"/>
    <s v="N/A"/>
    <s v="Ingrid Viviana Garzón"/>
    <s v="Asesora Dirección general"/>
    <n v="6012220601"/>
    <s v="ingrid.garzon@upme.gov.co"/>
    <n v="0"/>
    <n v="0"/>
    <n v="0"/>
    <n v="0"/>
    <n v="0"/>
    <n v="0"/>
    <n v="33200000"/>
    <n v="0"/>
    <n v="0"/>
    <n v="4500000"/>
    <n v="0"/>
    <n v="4500000"/>
    <n v="0"/>
    <n v="4800000"/>
    <n v="0"/>
    <n v="4800000"/>
    <n v="0"/>
    <n v="5000000"/>
    <n v="0"/>
    <n v="5100000"/>
    <n v="0"/>
    <n v="4500000"/>
    <n v="0"/>
    <n v="0"/>
  </r>
  <r>
    <x v="0"/>
    <x v="9"/>
    <s v="Territorial"/>
    <s v="Si"/>
    <n v="11"/>
    <s v="100-2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5 Prestar los servicios profesionales para apoyar las actividades técnicas y administrativas requeridas por el equipo Enfoque Territorial de la Dirección General en el marco de la articulación intra e intersectorial para la planeación minero energéti"/>
    <s v="Marzo"/>
    <s v="Marzo"/>
    <s v="Marzo"/>
    <n v="8"/>
    <s v="Meses"/>
    <s v="Contratación directa - Prestación de servicios profesionales"/>
    <s v="Propios - 20 - Ingresos corrientes"/>
    <n v="33433334"/>
    <n v="33433334"/>
    <s v="No"/>
    <s v="N/A"/>
    <s v="Ingrid Viviana Garzón"/>
    <s v="Asesora Dirección general"/>
    <n v="6012220601"/>
    <s v="ingrid.garzon@upme.gov.co"/>
    <n v="0"/>
    <n v="0"/>
    <n v="0"/>
    <n v="0"/>
    <n v="33433334"/>
    <n v="0"/>
    <n v="0"/>
    <n v="2866666"/>
    <n v="0"/>
    <n v="4300000"/>
    <n v="0"/>
    <n v="4300000"/>
    <n v="0"/>
    <n v="4300000"/>
    <n v="0"/>
    <n v="4300000"/>
    <n v="0"/>
    <n v="4300000"/>
    <n v="0"/>
    <n v="4300000"/>
    <n v="0"/>
    <n v="4766668"/>
    <n v="0"/>
    <n v="0"/>
  </r>
  <r>
    <x v="0"/>
    <x v="9"/>
    <s v="Territorial"/>
    <s v="Si"/>
    <n v="8"/>
    <s v="100-2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n v="0"/>
    <n v="0"/>
    <n v="0"/>
    <n v="0"/>
    <n v="25600000"/>
    <n v="0"/>
    <n v="0"/>
    <n v="3200000"/>
    <n v="0"/>
    <n v="3200000"/>
    <n v="0"/>
    <n v="3200000"/>
    <n v="0"/>
    <n v="3200000"/>
    <n v="0"/>
    <n v="3200000"/>
    <n v="0"/>
    <n v="3200000"/>
    <n v="0"/>
    <n v="3200000"/>
    <n v="0"/>
    <n v="3200000"/>
    <n v="0"/>
    <n v="0"/>
  </r>
  <r>
    <x v="0"/>
    <x v="9"/>
    <s v="Territorial"/>
    <s v="Si"/>
    <n v="2"/>
    <s v="100-27"/>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m/>
    <n v="0"/>
    <n v="85600000"/>
    <m/>
    <n v="0"/>
    <n v="7680000"/>
    <n v="0"/>
    <n v="7800000"/>
    <n v="0"/>
    <n v="8400000"/>
    <n v="0"/>
    <n v="7720000"/>
    <n v="0"/>
    <n v="8400000"/>
    <n v="0"/>
    <n v="7800000"/>
    <n v="0"/>
    <n v="7800000"/>
    <n v="0"/>
    <n v="7800000"/>
    <n v="0"/>
    <n v="7800000"/>
    <n v="0"/>
    <n v="14400000"/>
  </r>
  <r>
    <x v="0"/>
    <x v="9"/>
    <s v="Territorial"/>
    <s v="Si"/>
    <n v="2"/>
    <s v="100-2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Mayo"/>
    <s v="Mayo"/>
    <s v="Mayo"/>
    <n v="8"/>
    <s v="Meses"/>
    <s v="Contratación directa - Prestación de servicios profesionales"/>
    <s v="Propios - 20 - Ingresos corrientes"/>
    <n v="57600000"/>
    <n v="57600000"/>
    <s v="No"/>
    <s v="N/A"/>
    <s v="Ingrid Viviana Garzón"/>
    <s v="Asesora Dirección general"/>
    <n v="6012220601"/>
    <s v="ingrid.garzon@upme.gov.co"/>
    <m/>
    <n v="0"/>
    <n v="0"/>
    <n v="0"/>
    <n v="0"/>
    <n v="0"/>
    <n v="0"/>
    <n v="0"/>
    <n v="57600000"/>
    <n v="0"/>
    <n v="0"/>
    <n v="7200000"/>
    <n v="0"/>
    <n v="7200000"/>
    <n v="0"/>
    <n v="7200000"/>
    <n v="0"/>
    <n v="7200000"/>
    <n v="0"/>
    <n v="7200000"/>
    <n v="0"/>
    <n v="7200000"/>
    <n v="0"/>
    <n v="14400000"/>
  </r>
  <r>
    <x v="0"/>
    <x v="9"/>
    <s v="Territorial"/>
    <s v="Si"/>
    <s v="01"/>
    <s v="100-29"/>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n v="94000000"/>
    <n v="0"/>
    <n v="0"/>
    <n v="5600000"/>
    <n v="0"/>
    <n v="8000000"/>
    <n v="0"/>
    <n v="8000000"/>
    <n v="0"/>
    <n v="8000000"/>
    <n v="0"/>
    <n v="8000000"/>
    <n v="0"/>
    <n v="8000000"/>
    <n v="0"/>
    <n v="8000000"/>
    <n v="0"/>
    <n v="8000000"/>
    <n v="0"/>
    <n v="8400000"/>
    <n v="0"/>
    <n v="8000000"/>
    <n v="0"/>
    <n v="16000000"/>
  </r>
  <r>
    <x v="0"/>
    <x v="9"/>
    <s v="Territorial"/>
    <s v="Si"/>
    <s v="75 (30/12/2024)"/>
    <s v="100-30"/>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n v="82800000"/>
    <m/>
    <m/>
    <n v="3600000"/>
    <m/>
    <n v="7200000"/>
    <m/>
    <n v="7200000"/>
    <m/>
    <n v="7200000"/>
    <m/>
    <n v="7200000"/>
    <m/>
    <n v="7200000"/>
    <m/>
    <n v="7200000"/>
    <m/>
    <n v="7200000"/>
    <m/>
    <n v="7200000"/>
    <m/>
    <n v="7200000"/>
    <m/>
    <n v="14400000"/>
  </r>
  <r>
    <x v="0"/>
    <x v="9"/>
    <s v="Territorial"/>
    <s v="Si"/>
    <n v="11"/>
    <s v="100-31"/>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n v="48613950"/>
    <n v="0"/>
    <n v="0"/>
    <n v="1972740"/>
    <n v="0"/>
    <n v="4227300"/>
    <n v="0"/>
    <n v="4227300"/>
    <n v="0"/>
    <n v="4227300"/>
    <n v="0"/>
    <n v="4227300"/>
    <n v="0"/>
    <n v="4227300"/>
    <n v="0"/>
    <n v="4227300"/>
    <n v="0"/>
    <n v="4227300"/>
    <n v="0"/>
    <n v="4227300"/>
    <n v="0"/>
    <n v="4227300"/>
    <n v="0"/>
    <n v="8595510"/>
  </r>
  <r>
    <x v="0"/>
    <x v="9"/>
    <s v="Territorial"/>
    <s v="Si"/>
    <n v="2"/>
    <s v="100-32"/>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Enero"/>
    <n v="11.2"/>
    <s v="Meses"/>
    <s v="Contratación directa - Prestación de servicios profesionales"/>
    <s v="Propios - 20 - Ingresos corrientes"/>
    <n v="38958800"/>
    <n v="38958800"/>
    <s v="No"/>
    <s v="N/A"/>
    <s v="Ingrid Viviana Garzón"/>
    <s v="Asesora Dirección general"/>
    <n v="6012220601"/>
    <s v="ingrid.garzon@upme.gov.co"/>
    <m/>
    <n v="0"/>
    <n v="38958800"/>
    <m/>
    <n v="0"/>
    <n v="3285450"/>
    <n v="0"/>
    <n v="3285450"/>
    <n v="0"/>
    <n v="3947210"/>
    <n v="0"/>
    <n v="3585450"/>
    <n v="0"/>
    <n v="3585450"/>
    <n v="0"/>
    <n v="3585450"/>
    <n v="0"/>
    <n v="3585450"/>
    <n v="0"/>
    <n v="3585450"/>
    <n v="0"/>
    <n v="3285450"/>
    <n v="0"/>
    <n v="7227990"/>
  </r>
  <r>
    <x v="0"/>
    <x v="9"/>
    <s v="Territorial"/>
    <s v="Si"/>
    <n v="11"/>
    <s v="100-33"/>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n v="55000000"/>
    <n v="0"/>
    <n v="0"/>
    <n v="1166667"/>
    <n v="0"/>
    <n v="5000000"/>
    <n v="0"/>
    <n v="5000000"/>
    <n v="0"/>
    <n v="5000000"/>
    <n v="0"/>
    <n v="5000000"/>
    <n v="0"/>
    <n v="5000000"/>
    <n v="0"/>
    <n v="5000000"/>
    <n v="0"/>
    <n v="5000000"/>
    <n v="0"/>
    <n v="5000000"/>
    <n v="0"/>
    <n v="5000000"/>
    <n v="0"/>
    <n v="8833333"/>
  </r>
  <r>
    <x v="0"/>
    <x v="9"/>
    <s v="Territorial"/>
    <s v="Si"/>
    <n v="11"/>
    <s v="100-34"/>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Enero"/>
    <n v="11.2"/>
    <s v="Meses"/>
    <s v="Contratación directa - Prestación de servicios profesionales"/>
    <s v="Propios - 20 - Ingresos corrientes"/>
    <n v="37950000"/>
    <n v="37950000"/>
    <s v="No"/>
    <s v="N/A"/>
    <s v="Ingrid Viviana Garzón"/>
    <s v="Asesora Dirección general"/>
    <n v="6012220601"/>
    <s v="ingrid.garzon@upme.gov.co"/>
    <n v="37950000"/>
    <n v="0"/>
    <n v="0"/>
    <n v="3450000"/>
    <n v="0"/>
    <n v="3450000"/>
    <n v="0"/>
    <n v="3450000"/>
    <n v="0"/>
    <n v="3450000"/>
    <n v="0"/>
    <n v="3450000"/>
    <n v="0"/>
    <n v="3450000"/>
    <n v="0"/>
    <n v="3450000"/>
    <n v="0"/>
    <n v="3450000"/>
    <n v="0"/>
    <n v="3450000"/>
    <n v="0"/>
    <n v="3450000"/>
    <n v="0"/>
    <n v="3450000"/>
  </r>
  <r>
    <x v="0"/>
    <x v="9"/>
    <s v="Territorial"/>
    <s v="Si"/>
    <s v="75 (30/12/2024)"/>
    <s v="100-35"/>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n v="56749000"/>
    <m/>
    <m/>
    <n v="515900"/>
    <m/>
    <n v="5159000"/>
    <m/>
    <n v="5159000"/>
    <m/>
    <n v="5159000"/>
    <m/>
    <n v="5159000"/>
    <m/>
    <n v="5159000"/>
    <m/>
    <n v="5159000"/>
    <m/>
    <n v="5159000"/>
    <m/>
    <n v="5159000"/>
    <m/>
    <n v="5159000"/>
    <m/>
    <n v="9802100"/>
  </r>
  <r>
    <x v="0"/>
    <x v="9"/>
    <s v="Territorial"/>
    <s v="Si"/>
    <n v="11"/>
    <s v="100-36"/>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n v="49500000"/>
    <n v="0"/>
    <n v="0"/>
    <n v="4500000"/>
    <n v="0"/>
    <n v="4500000"/>
    <n v="0"/>
    <n v="4500000"/>
    <n v="0"/>
    <n v="4500000"/>
    <n v="0"/>
    <n v="4500000"/>
    <n v="0"/>
    <n v="4500000"/>
    <n v="0"/>
    <n v="4500000"/>
    <n v="0"/>
    <n v="4500000"/>
    <n v="0"/>
    <n v="4500000"/>
    <n v="0"/>
    <n v="4500000"/>
    <n v="0"/>
    <n v="4500000"/>
  </r>
  <r>
    <x v="0"/>
    <x v="9"/>
    <s v="Territorial"/>
    <s v="Si"/>
    <s v="75 (30/12/2024)"/>
    <s v="100-37"/>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m/>
    <m/>
    <n v="62000000"/>
    <m/>
    <m/>
    <n v="6200000"/>
    <m/>
    <n v="6200000"/>
    <m/>
    <n v="6200000"/>
    <m/>
    <n v="6200000"/>
    <m/>
    <n v="6200000"/>
    <m/>
    <n v="6200000"/>
    <m/>
    <n v="6200000"/>
    <m/>
    <n v="6200000"/>
    <m/>
    <n v="6200000"/>
    <m/>
    <n v="6200000"/>
  </r>
  <r>
    <x v="0"/>
    <x v="9"/>
    <s v="Territorial"/>
    <s v="Si"/>
    <s v="75 (30/12/2024)"/>
    <s v="100-38"/>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n v="86250000"/>
    <m/>
    <m/>
    <n v="5500000"/>
    <m/>
    <n v="7500000"/>
    <m/>
    <n v="7500000"/>
    <m/>
    <n v="7500000"/>
    <m/>
    <n v="7500000"/>
    <m/>
    <n v="7500000"/>
    <m/>
    <n v="7500000"/>
    <m/>
    <n v="7500000"/>
    <m/>
    <n v="7500000"/>
    <m/>
    <n v="7500000"/>
    <m/>
    <n v="13250000"/>
  </r>
  <r>
    <x v="0"/>
    <x v="9"/>
    <s v="Territorial"/>
    <s v="Si"/>
    <n v="2"/>
    <s v="100-39"/>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n v="0"/>
    <n v="0"/>
    <n v="82500000"/>
    <n v="0"/>
    <n v="0"/>
    <n v="4500000"/>
    <n v="0"/>
    <n v="7500000"/>
    <n v="0"/>
    <n v="8100000"/>
    <n v="0"/>
    <n v="8400000"/>
    <n v="0"/>
    <n v="8400000"/>
    <n v="0"/>
    <n v="8100000"/>
    <n v="0"/>
    <n v="7500000"/>
    <n v="0"/>
    <n v="7500000"/>
    <n v="0"/>
    <n v="7500000"/>
    <n v="0"/>
    <n v="15000000"/>
  </r>
  <r>
    <x v="0"/>
    <x v="9"/>
    <s v="Territorial"/>
    <s v="Si"/>
    <s v="75 (30/12/2024)"/>
    <s v="100-40"/>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m/>
    <m/>
    <n v="65800000"/>
    <m/>
    <m/>
    <n v="7333333"/>
    <m/>
    <n v="7333333"/>
    <m/>
    <n v="7333333"/>
    <n v="200000"/>
    <n v="7333333"/>
    <m/>
    <n v="7333333"/>
    <m/>
    <n v="7333333"/>
    <m/>
    <n v="7333334"/>
    <m/>
    <n v="7333334"/>
    <m/>
    <n v="7333334"/>
    <m/>
    <m/>
  </r>
  <r>
    <x v="0"/>
    <x v="9"/>
    <s v="Territorial"/>
    <s v="Si"/>
    <n v="11"/>
    <s v="100-41"/>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Marzo"/>
    <n v="10"/>
    <s v="Meses"/>
    <s v="Contratación directa - Prestación de servicios profesionales"/>
    <s v="Propios - 20 - Ingresos corrientes"/>
    <n v="14862700"/>
    <n v="14862700"/>
    <s v="No"/>
    <s v="N/A"/>
    <s v="Ingrid Viviana Garzón"/>
    <s v="Asesora Dirección general"/>
    <n v="6012220601"/>
    <s v="ingrid.garzon@upme.gov.co"/>
    <n v="0"/>
    <n v="0"/>
    <n v="0"/>
    <n v="0"/>
    <n v="14862700"/>
    <n v="0"/>
    <n v="0"/>
    <n v="1486270"/>
    <n v="0"/>
    <n v="1486270"/>
    <n v="0"/>
    <n v="1486270"/>
    <n v="0"/>
    <n v="1486270"/>
    <n v="0"/>
    <n v="1486270"/>
    <n v="0"/>
    <n v="1486270"/>
    <n v="0"/>
    <n v="1486270"/>
    <n v="0"/>
    <n v="1486270"/>
    <n v="0"/>
    <n v="2972540"/>
  </r>
  <r>
    <x v="0"/>
    <x v="9"/>
    <s v="Territorial"/>
    <s v="Si"/>
    <n v="11"/>
    <s v="100-42"/>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Febrero"/>
    <n v="10.199999999999999"/>
    <s v="Meses"/>
    <s v="Contratación directa - Contratos interadministrativos"/>
    <s v="Propios - 20 - Ingresos corrientes"/>
    <n v="87273333"/>
    <n v="87273333"/>
    <s v="No"/>
    <s v="N/A"/>
    <s v="Ingrid Viviana Garzón"/>
    <s v="Asesora Dirección general"/>
    <n v="6012220601"/>
    <s v="ingrid.garzon@upme.gov.co"/>
    <n v="0"/>
    <n v="0"/>
    <n v="0"/>
    <n v="0"/>
    <n v="87273333"/>
    <n v="0"/>
    <n v="0"/>
    <n v="5866666"/>
    <n v="0"/>
    <n v="8800000"/>
    <n v="0"/>
    <n v="8800000"/>
    <n v="0"/>
    <n v="8800000"/>
    <n v="0"/>
    <n v="8800000"/>
    <n v="0"/>
    <n v="8800000"/>
    <n v="0"/>
    <n v="8800000"/>
    <n v="0"/>
    <n v="8800000"/>
    <n v="0"/>
    <n v="19806667"/>
  </r>
  <r>
    <x v="0"/>
    <x v="9"/>
    <s v="Territorial"/>
    <s v="Si"/>
    <n v="5"/>
    <s v="100-43"/>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n v="0"/>
    <n v="0"/>
    <n v="47250000"/>
    <n v="0"/>
    <n v="0"/>
    <n v="2250000"/>
    <n v="0"/>
    <n v="4500000"/>
    <n v="0"/>
    <n v="4500000"/>
    <n v="0"/>
    <n v="4500000"/>
    <n v="0"/>
    <n v="4500000"/>
    <n v="0"/>
    <n v="4500000"/>
    <n v="0"/>
    <n v="4500000"/>
    <n v="0"/>
    <n v="4500000"/>
    <n v="0"/>
    <n v="4500000"/>
    <n v="0"/>
    <n v="9000000"/>
  </r>
  <r>
    <x v="0"/>
    <x v="9"/>
    <s v="Territorial"/>
    <s v="Si"/>
    <s v="75 (30/12/2024)"/>
    <s v="100-44"/>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11620"/>
    <s v="C-2106-1900-10-53105E-2106022-02"/>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Marzo"/>
    <n v="10"/>
    <s v="Meses"/>
    <s v="Contratación directa - Prestación de servicios profesionales"/>
    <s v="Propios - 20 - Ingresos corrientes"/>
    <n v="48997300"/>
    <n v="48997300"/>
    <s v="No"/>
    <s v="N/A"/>
    <s v="Ingrid Viviana Garzón"/>
    <s v="Asesora Dirección general"/>
    <n v="6012220601"/>
    <s v="ingrid.garzon@upme.gov.co"/>
    <m/>
    <m/>
    <n v="48997300"/>
    <m/>
    <m/>
    <m/>
    <m/>
    <m/>
    <m/>
    <m/>
    <m/>
    <n v="1689300"/>
    <m/>
    <n v="7564000"/>
    <m/>
    <n v="7564000"/>
    <m/>
    <n v="7564000"/>
    <m/>
    <n v="7564000"/>
    <m/>
    <n v="7564000"/>
    <m/>
    <n v="9488000"/>
  </r>
  <r>
    <x v="0"/>
    <x v="9"/>
    <s v="Territorial"/>
    <s v="Si"/>
    <n v="2"/>
    <s v="100-45"/>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41607"/>
    <s v="C-2106-1900-10-53105E-2106022-02"/>
    <s v="Operador Logístico"/>
    <s v="100-45 Prestar los servicios de apoyo logístico para el desarrollo de la estrategia de comunicación y participación con actores nacionales y territoriales que mejoren el relacionamiento con los mismos y a su vez permita fortalecer el conocimiento de la po"/>
    <s v="Febrero"/>
    <s v="Febrero"/>
    <s v="Febrero"/>
    <n v="11"/>
    <s v="Meses"/>
    <s v="Contratación directa"/>
    <s v="Propios - 20 - Ingresos corrientes"/>
    <n v="168335071"/>
    <n v="168335071"/>
    <s v="No"/>
    <s v="N/A"/>
    <s v="Ingrid Viviana Garzón"/>
    <s v="Asesora Dirección general"/>
    <n v="6012220601"/>
    <s v="ingrid.garzon@upme.gov.co"/>
    <m/>
    <n v="0"/>
    <m/>
    <n v="0"/>
    <n v="168335071"/>
    <n v="0"/>
    <n v="0"/>
    <n v="30000000"/>
    <n v="0"/>
    <n v="0"/>
    <n v="0"/>
    <n v="30320136"/>
    <n v="0"/>
    <n v="30320136"/>
    <n v="0"/>
    <n v="20844365"/>
    <n v="0"/>
    <n v="0"/>
    <n v="0"/>
    <n v="30000000"/>
    <n v="0"/>
    <n v="17000000"/>
    <n v="0"/>
    <n v="9850434"/>
  </r>
  <r>
    <x v="0"/>
    <x v="9"/>
    <s v="Territorial"/>
    <s v="Si"/>
    <n v="2"/>
    <s v="100-46"/>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11620"/>
    <s v="C-2106-1900-10-53105E-2106022-02"/>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Enero"/>
    <n v="11.1"/>
    <s v="Meses"/>
    <s v="Contratación directa - Prestación de servicios profesionales"/>
    <s v="Propios - 20 - Ingresos corrientes"/>
    <n v="70500000"/>
    <n v="70500000"/>
    <s v="No"/>
    <s v="N/A"/>
    <s v="Ingrid Viviana Garzón"/>
    <s v="Asesora Dirección general"/>
    <n v="6012220601"/>
    <s v="ingrid.garzon@upme.gov.co"/>
    <m/>
    <n v="0"/>
    <n v="70500000"/>
    <m/>
    <n v="0"/>
    <n v="6600000"/>
    <n v="0"/>
    <n v="6600000"/>
    <n v="0"/>
    <n v="6600000"/>
    <n v="0"/>
    <n v="6600000"/>
    <n v="0"/>
    <n v="6500000"/>
    <n v="0"/>
    <n v="6000000"/>
    <n v="0"/>
    <n v="6000000"/>
    <n v="0"/>
    <n v="6000000"/>
    <n v="0"/>
    <n v="6000000"/>
    <n v="0"/>
    <n v="13600000"/>
  </r>
  <r>
    <x v="0"/>
    <x v="9"/>
    <s v="Territorial"/>
    <s v="Si"/>
    <s v="75 (30/12/2024)"/>
    <s v="100-47"/>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m/>
    <m/>
    <m/>
    <m/>
    <n v="65000000"/>
    <m/>
    <m/>
    <n v="6000000"/>
    <m/>
    <n v="6000000"/>
    <m/>
    <n v="6000000"/>
    <m/>
    <n v="7000000"/>
    <m/>
    <n v="7000000"/>
    <m/>
    <n v="7000000"/>
    <m/>
    <n v="7000000"/>
    <m/>
    <n v="7000000"/>
    <m/>
    <n v="12000000"/>
  </r>
  <r>
    <x v="0"/>
    <x v="9"/>
    <s v="Territorial"/>
    <s v="Si"/>
    <s v="75 (30/12/2024)"/>
    <s v="100-48"/>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s v="N/A"/>
    <s v="C-2106-1900-10-53105E-2106022-02"/>
    <s v="Viáticos y gastos de viaje"/>
    <s v="100-48 Pago de viáticos y gastos de desplazamiento para la implementación y evaluación de la estrategia de comunicación y participación de la UPME."/>
    <s v="Enero"/>
    <s v="Enero"/>
    <s v="Enero"/>
    <n v="12"/>
    <s v="Meses"/>
    <s v="N/A"/>
    <s v="Propios - 20 - Ingresos corrientes"/>
    <n v="96318378"/>
    <n v="96318378"/>
    <s v="No"/>
    <s v="N/A"/>
    <s v="Ingrid Viviana Garzón"/>
    <s v="Asesora Dirección general"/>
    <n v="6012220601"/>
    <s v="ingrid.garzon@upme.gov.co"/>
    <m/>
    <m/>
    <n v="371177"/>
    <n v="371177"/>
    <n v="6520134"/>
    <n v="6520134"/>
    <n v="6024419"/>
    <n v="6024419"/>
    <n v="6024419"/>
    <n v="6024419"/>
    <n v="10030198"/>
    <n v="10030198"/>
    <n v="10030198"/>
    <n v="10030198"/>
    <n v="12030198"/>
    <n v="12030198"/>
    <n v="12030198"/>
    <n v="12030198"/>
    <n v="9776864"/>
    <n v="9776864"/>
    <n v="9776857"/>
    <n v="9776857"/>
    <n v="13703716"/>
    <n v="13703716"/>
  </r>
  <r>
    <x v="0"/>
    <x v="9"/>
    <s v="Territorial"/>
    <s v="Si"/>
    <n v="11"/>
    <s v="100-49"/>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n v="0"/>
    <n v="0"/>
    <n v="0"/>
    <n v="0"/>
    <n v="54841995"/>
    <n v="0"/>
    <n v="0"/>
    <n v="4466666"/>
    <n v="0"/>
    <n v="6700000"/>
    <n v="0"/>
    <n v="8500000"/>
    <n v="0"/>
    <n v="6700000"/>
    <n v="0"/>
    <n v="7000000"/>
    <n v="0"/>
    <n v="7100000"/>
    <n v="0"/>
    <n v="7300000"/>
    <n v="0"/>
    <n v="7075329"/>
    <n v="0"/>
    <n v="6700000"/>
  </r>
  <r>
    <x v="0"/>
    <x v="9"/>
    <s v="Territorial"/>
    <s v="Si"/>
    <n v="5"/>
    <s v="100-50"/>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n v="0"/>
    <n v="0"/>
    <n v="68466667"/>
    <n v="0"/>
    <n v="0"/>
    <n v="6000000"/>
    <n v="0"/>
    <n v="6000000"/>
    <n v="0"/>
    <n v="6000000"/>
    <n v="0"/>
    <n v="6000000"/>
    <n v="0"/>
    <n v="6800000"/>
    <n v="0"/>
    <n v="6800000"/>
    <n v="0"/>
    <n v="6800000"/>
    <n v="0"/>
    <n v="6800000"/>
    <n v="0"/>
    <n v="6800000"/>
    <n v="0"/>
    <n v="10466667"/>
  </r>
  <r>
    <x v="0"/>
    <x v="9"/>
    <s v="Territorial"/>
    <s v="Si"/>
    <n v="8"/>
    <s v="100-51"/>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n v="0"/>
    <n v="0"/>
    <n v="0"/>
    <n v="0"/>
    <n v="20664606"/>
    <n v="0"/>
    <n v="0"/>
    <n v="4100000"/>
    <n v="0"/>
    <n v="4100000"/>
    <n v="0"/>
    <n v="4264606"/>
    <n v="0"/>
    <n v="4400000"/>
    <n v="0"/>
    <n v="3800000"/>
    <n v="0"/>
    <n v="0"/>
    <n v="0"/>
    <n v="0"/>
    <n v="0"/>
    <n v="0"/>
    <n v="0"/>
    <n v="0"/>
  </r>
  <r>
    <x v="0"/>
    <x v="9"/>
    <s v="Territorial"/>
    <s v="Si"/>
    <s v="75 (30/12/2024)"/>
    <s v="100-52"/>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n v="150000000"/>
    <m/>
    <m/>
    <n v="8400000"/>
    <m/>
    <n v="12000000"/>
    <m/>
    <n v="12000000"/>
    <m/>
    <n v="13000000"/>
    <m/>
    <n v="13000000"/>
    <m/>
    <n v="13000000"/>
    <m/>
    <n v="13000000"/>
    <m/>
    <n v="13000000"/>
    <m/>
    <n v="14000000"/>
    <m/>
    <n v="14000000"/>
    <m/>
    <n v="24600000"/>
  </r>
  <r>
    <x v="0"/>
    <x v="9"/>
    <s v="Territorial"/>
    <s v="Si"/>
    <s v="75 (30/12/2024)"/>
    <s v="100-53"/>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n v="26000000"/>
    <m/>
    <m/>
    <m/>
    <m/>
    <m/>
    <m/>
    <m/>
    <m/>
    <m/>
    <m/>
    <m/>
    <m/>
    <m/>
    <m/>
    <m/>
    <m/>
    <m/>
    <m/>
    <n v="2000000"/>
    <m/>
    <n v="8000000"/>
    <m/>
    <n v="16000000"/>
  </r>
  <r>
    <x v="0"/>
    <x v="9"/>
    <s v="Territorial"/>
    <s v="Si"/>
    <n v="11"/>
    <s v="100-54"/>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4 Prestar servicios profesionales en Córdoba para la implementación de la estrategia de comunicación de la UPME al Territorio, orientada a fortalecer la transparencia de los procesos de planeación minero-energética mediante el desarrollo de espacios "/>
    <s v="Mayo"/>
    <s v="Mayo"/>
    <s v="Mayo"/>
    <n v="7"/>
    <s v="Meses"/>
    <s v="Contratación directa - Prestación de servicios profesionales"/>
    <s v="Propios - 20 - Ingresos corrientes"/>
    <n v="31200000"/>
    <n v="31200000"/>
    <s v="No"/>
    <s v="N/A"/>
    <s v="Ingrid Viviana Garzón"/>
    <s v="Asesora Dirección general"/>
    <n v="6012220601"/>
    <s v="ingrid.garzon@upme.gov.co"/>
    <n v="0"/>
    <n v="0"/>
    <n v="0"/>
    <n v="0"/>
    <n v="0"/>
    <n v="0"/>
    <n v="0"/>
    <n v="0"/>
    <n v="31200000"/>
    <n v="0"/>
    <n v="0"/>
    <n v="1800000"/>
    <n v="0"/>
    <n v="5100000"/>
    <n v="0"/>
    <n v="4500000"/>
    <n v="0"/>
    <n v="4800000"/>
    <n v="0"/>
    <n v="5100000"/>
    <n v="0"/>
    <n v="5100000"/>
    <n v="0"/>
    <n v="4800000"/>
  </r>
  <r>
    <x v="0"/>
    <x v="9"/>
    <s v="Territorial"/>
    <s v="Si"/>
    <n v="5"/>
    <s v="100-55"/>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2111801"/>
    <s v="C-2106-1900-10-53105E-2106022-02"/>
    <s v="Prestación de servicios editoriales"/>
    <s v="100-55 Prestar servicios editoriales para la implementación de la estrategia de integración del enfoque territorial y la inteligencia artificial en la transición energética justa intensiva en conocimiento."/>
    <s v="Febrero"/>
    <s v="Febrero"/>
    <s v="Febrero"/>
    <n v="10"/>
    <s v="Meses"/>
    <s v="Contratación directa - Contratos menor cuantía"/>
    <s v="Propios - 20 - Ingresos corrientes"/>
    <n v="53758473"/>
    <n v="53758473"/>
    <s v="No"/>
    <s v="N/A"/>
    <s v="Ingrid Viviana Garzón"/>
    <s v="Asesora Dirección general"/>
    <n v="6012220601"/>
    <s v="ingrid.garzon@upme.gov.co"/>
    <n v="0"/>
    <n v="0"/>
    <m/>
    <n v="0"/>
    <n v="53758473"/>
    <n v="0"/>
    <n v="0"/>
    <n v="16127542"/>
    <n v="0"/>
    <n v="0"/>
    <n v="0"/>
    <n v="0"/>
    <n v="0"/>
    <n v="0"/>
    <n v="0"/>
    <n v="26879236"/>
    <n v="0"/>
    <n v="0"/>
    <n v="0"/>
    <n v="0"/>
    <n v="0"/>
    <m/>
    <n v="0"/>
    <n v="10751695"/>
  </r>
  <r>
    <x v="0"/>
    <x v="9"/>
    <s v="Territorial"/>
    <s v="Si"/>
    <n v="8"/>
    <s v="100-56"/>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n v="0"/>
    <n v="0"/>
    <n v="0"/>
    <n v="0"/>
    <n v="36333333"/>
    <n v="0"/>
    <n v="0"/>
    <n v="5200000"/>
    <n v="0"/>
    <n v="5200000"/>
    <n v="0"/>
    <n v="5200000"/>
    <n v="0"/>
    <n v="5200000"/>
    <n v="0"/>
    <n v="5200000"/>
    <n v="0"/>
    <n v="5200000"/>
    <n v="0"/>
    <n v="5133333"/>
    <n v="0"/>
    <n v="0"/>
    <n v="0"/>
    <n v="0"/>
  </r>
  <r>
    <x v="0"/>
    <x v="9"/>
    <s v="Territorial"/>
    <s v="Si"/>
    <n v="8"/>
    <s v="100-57"/>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Febrero"/>
    <n v="10.199999999999999"/>
    <s v="Meses"/>
    <s v="Contratación directa - Prestación de servicios profesionales"/>
    <s v="Propios - 20 - Ingresos corrientes"/>
    <n v="77571800"/>
    <n v="77571800"/>
    <s v="No"/>
    <s v="N/A"/>
    <s v="Ingrid Viviana Garzón"/>
    <s v="Asesora Dirección general"/>
    <n v="6012220601"/>
    <s v="ingrid.garzon@upme.gov.co"/>
    <n v="0"/>
    <n v="0"/>
    <m/>
    <n v="0"/>
    <n v="77571800"/>
    <n v="1250000"/>
    <n v="0"/>
    <n v="8100000"/>
    <n v="0"/>
    <n v="8100000"/>
    <n v="0"/>
    <n v="8100000"/>
    <n v="0"/>
    <n v="8100000"/>
    <n v="0"/>
    <n v="8100000"/>
    <n v="0"/>
    <n v="7500000"/>
    <n v="0"/>
    <n v="7500000"/>
    <n v="0"/>
    <n v="7500000"/>
    <n v="0"/>
    <n v="13321800"/>
  </r>
  <r>
    <x v="0"/>
    <x v="9"/>
    <s v="Territorial"/>
    <s v="Si"/>
    <n v="8"/>
    <s v="100-58"/>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Febrero"/>
    <n v="7"/>
    <s v="Meses"/>
    <s v="Contratación directa - Prestación de servicios profesionales"/>
    <s v="Propios - 20 - Ingresos corrientes"/>
    <n v="88970000"/>
    <n v="88970000"/>
    <s v="No"/>
    <s v="N/A"/>
    <s v="Ingrid Viviana Garzón"/>
    <s v="Asesora Dirección general"/>
    <n v="6012220601"/>
    <s v="ingrid.garzon@upme.gov.co"/>
    <n v="0"/>
    <n v="0"/>
    <m/>
    <n v="0"/>
    <n v="88970000"/>
    <n v="1416667"/>
    <n v="0"/>
    <n v="8500000"/>
    <n v="0"/>
    <n v="9100000"/>
    <n v="0"/>
    <n v="9100000"/>
    <n v="0"/>
    <n v="9100000"/>
    <n v="0"/>
    <n v="8900000"/>
    <n v="0"/>
    <n v="8853333"/>
    <n v="0"/>
    <n v="8500000"/>
    <n v="0"/>
    <n v="8500000"/>
    <n v="0"/>
    <n v="17000000"/>
  </r>
  <r>
    <x v="0"/>
    <x v="9"/>
    <s v="Territorial"/>
    <s v="Si"/>
    <n v="8"/>
    <s v="100-59"/>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Febrero"/>
    <n v="8"/>
    <s v="Meses"/>
    <s v="Contratación directa - Contratos interadministrativos "/>
    <s v="Propios - 20 - Ingresos corrientes"/>
    <n v="20894867"/>
    <n v="20894867"/>
    <s v="No"/>
    <s v="N/A"/>
    <s v="Ingrid Viviana Garzón"/>
    <s v="Asesora Dirección general"/>
    <n v="6012220601"/>
    <s v="ingrid.garzon@upme.gov.co"/>
    <n v="0"/>
    <n v="0"/>
    <m/>
    <n v="0"/>
    <n v="20894867"/>
    <n v="2402083"/>
    <n v="0"/>
    <n v="2402083"/>
    <n v="0"/>
    <n v="2402083"/>
    <n v="0"/>
    <n v="2402083"/>
    <n v="0"/>
    <n v="2402083"/>
    <n v="0"/>
    <n v="2402083"/>
    <n v="0"/>
    <n v="2402083"/>
    <n v="0"/>
    <n v="2402083"/>
    <n v="0"/>
    <n v="1678203"/>
    <n v="0"/>
    <n v="0"/>
  </r>
  <r>
    <x v="1"/>
    <x v="0"/>
    <s v="N.A"/>
    <s v="Si"/>
    <s v="75 (30/12/2024)"/>
    <s v="111-1"/>
    <s v="N.A"/>
    <s v="N.A"/>
    <s v="N.A"/>
    <n v="72151514"/>
    <s v="A-02-02-02-008-007"/>
    <s v="Mantenimientos y/o mejoras"/>
    <s v="111-1 Prestar el servicio de mantenimiento preventivo y correctivo que garantice el buen funcionamiento de las UPS de propiedad de la UPME."/>
    <s v="Abril"/>
    <s v="Mayo"/>
    <s v="Junio"/>
    <n v="5"/>
    <s v="Meses"/>
    <s v="Contratación directa - Contratos menor cuantía"/>
    <s v="Propios - 20 - Ingresos corrientes"/>
    <n v="22713972"/>
    <n v="22713972"/>
    <s v="No"/>
    <s v="N/A"/>
    <s v="Yezmy Carolina Vargas"/>
    <s v="Coordinador GIT Gestión Administrativa y Servicio al Ciudadano"/>
    <n v="6012220601"/>
    <s v="yezmy.vargas@upme.gov.co"/>
    <m/>
    <m/>
    <m/>
    <m/>
    <m/>
    <m/>
    <m/>
    <m/>
    <m/>
    <m/>
    <n v="22713972"/>
    <m/>
    <m/>
    <m/>
    <m/>
    <n v="7571324"/>
    <m/>
    <n v="7571324"/>
    <m/>
    <n v="7571324"/>
    <m/>
    <m/>
    <m/>
    <m/>
  </r>
  <r>
    <x v="1"/>
    <x v="0"/>
    <s v="N.A"/>
    <s v="Si"/>
    <s v="75 (30/12/2024)"/>
    <s v="111-2"/>
    <s v="N.A"/>
    <s v="N.A"/>
    <s v="N.A"/>
    <n v="41111970"/>
    <s v="A-02-02-02-008-007"/>
    <s v="Mantenimientos y/o mejoras"/>
    <s v="111-2 Prestar el servicio de mantenimiento preventivo del sistema de monitoreo ambiental instalado en el centro de cómputo de la UPME."/>
    <s v="Febrero"/>
    <s v="Febrero"/>
    <s v="Marzo"/>
    <n v="10"/>
    <s v="Meses"/>
    <s v="Contratación directa - Contratos menor cuantía"/>
    <s v="Propios - 20 - Ingresos corrientes"/>
    <n v="2824500"/>
    <n v="2824500"/>
    <s v="No"/>
    <s v="N/A"/>
    <s v="Yezmy Carolina Vargas"/>
    <s v="Coordinador GIT Gestión Administrativa y Servicio al Ciudadano"/>
    <n v="6012220601"/>
    <s v="yezmy.vargas@upme.gov.co"/>
    <m/>
    <m/>
    <m/>
    <m/>
    <n v="2824500"/>
    <m/>
    <m/>
    <n v="706125"/>
    <m/>
    <m/>
    <m/>
    <n v="706125"/>
    <m/>
    <m/>
    <m/>
    <m/>
    <m/>
    <n v="706125"/>
    <m/>
    <m/>
    <m/>
    <m/>
    <m/>
    <n v="706125"/>
  </r>
  <r>
    <x v="1"/>
    <x v="0"/>
    <s v="N.A"/>
    <s v="Si"/>
    <s v="75 (30/12/2024)"/>
    <s v="111-3"/>
    <s v="N.A"/>
    <s v="N.A"/>
    <s v="N.A"/>
    <n v="72101511"/>
    <s v="A-02-02-02-008-007"/>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m/>
    <m/>
    <m/>
    <m/>
    <n v="7379736"/>
    <m/>
    <m/>
    <n v="1844934"/>
    <m/>
    <m/>
    <m/>
    <n v="1844934"/>
    <m/>
    <m/>
    <m/>
    <m/>
    <m/>
    <n v="1844934"/>
    <m/>
    <m/>
    <m/>
    <m/>
    <m/>
    <n v="1844934"/>
  </r>
  <r>
    <x v="1"/>
    <x v="0"/>
    <s v="N.A"/>
    <s v="Si"/>
    <s v="75 (30/12/2024)"/>
    <s v="111-4"/>
    <s v="N.A"/>
    <s v="N.A"/>
    <s v="N.A"/>
    <n v="72101509"/>
    <s v="A-02-02-02-008-007"/>
    <s v="Mantenimientos y/o mejoras"/>
    <s v="111-4 Prestar el servicio de mantenimiento preventivo y correctivo en el sistema de protección de red contraincendios de la UPME."/>
    <s v="Febrero"/>
    <s v="Febrero"/>
    <s v="Marzo"/>
    <n v="10"/>
    <s v="Meses"/>
    <s v="Contratación directa - Contratos menor cuantía"/>
    <s v="Propios - 20 - Ingresos corrientes"/>
    <n v="22615320"/>
    <n v="22615320"/>
    <s v="No"/>
    <s v="N/A"/>
    <s v="Yezmy Carolina Vargas"/>
    <s v="Coordinador GIT Gestión Administrativa y Servicio al Ciudadano"/>
    <n v="6012220601"/>
    <s v="yezmy.vargas@upme.gov.co"/>
    <m/>
    <m/>
    <m/>
    <m/>
    <n v="22615320"/>
    <m/>
    <m/>
    <n v="7538440"/>
    <m/>
    <m/>
    <m/>
    <m/>
    <m/>
    <m/>
    <m/>
    <n v="7538440"/>
    <m/>
    <m/>
    <m/>
    <m/>
    <m/>
    <n v="7538440"/>
    <m/>
    <m/>
  </r>
  <r>
    <x v="1"/>
    <x v="0"/>
    <s v="N.A"/>
    <s v="Si"/>
    <s v="75 (30/12/2024)"/>
    <s v="111-5"/>
    <s v="N.A"/>
    <s v="N.A"/>
    <s v="N.A"/>
    <n v="78181507"/>
    <s v="A-02-02-02-008-007"/>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m/>
    <m/>
    <m/>
    <m/>
    <m/>
    <m/>
    <n v="3090000"/>
    <m/>
    <m/>
    <n v="386250"/>
    <m/>
    <n v="386250"/>
    <m/>
    <n v="386250"/>
    <m/>
    <n v="386250"/>
    <m/>
    <n v="386250"/>
    <m/>
    <n v="386250"/>
    <m/>
    <n v="386250"/>
    <m/>
    <n v="386250"/>
  </r>
  <r>
    <x v="1"/>
    <x v="0"/>
    <s v="N.A"/>
    <s v="Si"/>
    <s v="75 (30/12/2024)"/>
    <s v="111-6"/>
    <s v="N.A"/>
    <s v="N.A"/>
    <s v="N.A"/>
    <n v="78181507"/>
    <s v="A-02-02-02-008-007"/>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27300000"/>
    <n v="27300000"/>
    <s v="No"/>
    <s v="N/A"/>
    <s v="Yezmy Carolina Vargas"/>
    <s v="Coordinador GIT Gestión Administrativa y Servicio al Ciudadano"/>
    <n v="6012220601"/>
    <s v="yezmy.vargas@upme.gov.co"/>
    <m/>
    <m/>
    <m/>
    <m/>
    <n v="27300000"/>
    <m/>
    <m/>
    <m/>
    <m/>
    <m/>
    <m/>
    <n v="9100000"/>
    <m/>
    <m/>
    <m/>
    <m/>
    <m/>
    <n v="9100000"/>
    <m/>
    <m/>
    <m/>
    <m/>
    <m/>
    <n v="9100000"/>
  </r>
  <r>
    <x v="1"/>
    <x v="0"/>
    <s v="N.A"/>
    <s v="Si"/>
    <s v="75 (30/12/2024)"/>
    <s v="111-7"/>
    <s v="N.A"/>
    <s v="N.A"/>
    <s v="N.A"/>
    <n v="46191601"/>
    <s v="A-02-02-02-008-007"/>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m/>
    <m/>
    <m/>
    <m/>
    <m/>
    <m/>
    <m/>
    <m/>
    <n v="3500000"/>
    <m/>
    <m/>
    <m/>
    <m/>
    <n v="3500000"/>
    <m/>
    <m/>
    <m/>
    <m/>
    <m/>
    <m/>
    <m/>
    <m/>
    <m/>
    <m/>
  </r>
  <r>
    <x v="1"/>
    <x v="0"/>
    <s v="N.A"/>
    <s v="Si"/>
    <s v="75 (30/12/2024)"/>
    <s v="111-8"/>
    <s v="N.A"/>
    <s v="N.A"/>
    <s v="N.A"/>
    <s v="44103125;81101707"/>
    <s v="A-02-02-02-008-007"/>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4490800"/>
    <n v="4490800"/>
    <s v="No"/>
    <s v="N/A"/>
    <s v="Yezmy Carolina Vargas"/>
    <s v="Coordinador GIT Gestión Administrativa y Servicio al Ciudadano"/>
    <n v="6012220601"/>
    <s v="yezmy.vargas@upme.gov.co"/>
    <m/>
    <m/>
    <m/>
    <m/>
    <m/>
    <m/>
    <n v="4490800"/>
    <m/>
    <m/>
    <n v="4490800"/>
    <m/>
    <m/>
    <m/>
    <m/>
    <m/>
    <m/>
    <m/>
    <m/>
    <m/>
    <m/>
    <m/>
    <m/>
    <m/>
    <m/>
  </r>
  <r>
    <x v="1"/>
    <x v="0"/>
    <s v="N.A"/>
    <s v="Si"/>
    <s v="75 (30/12/2024)"/>
    <s v="111-9"/>
    <s v="N.A"/>
    <s v="N.A"/>
    <s v="N.A"/>
    <n v="72151704"/>
    <s v="A-02-02-02-008-007"/>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m/>
    <m/>
    <m/>
    <m/>
    <m/>
    <m/>
    <n v="4000000"/>
    <m/>
    <m/>
    <m/>
    <m/>
    <m/>
    <m/>
    <m/>
    <m/>
    <n v="4000000"/>
    <m/>
    <m/>
    <m/>
    <m/>
    <m/>
    <m/>
    <m/>
    <m/>
  </r>
  <r>
    <x v="1"/>
    <x v="0"/>
    <s v="N.A"/>
    <s v="Si"/>
    <s v="75 (30/12/2024)"/>
    <s v="111-10"/>
    <s v="N.A"/>
    <s v="N.A"/>
    <s v="N.A"/>
    <n v="72102900"/>
    <s v="A-02-02-02-008-007"/>
    <s v="Mantenimientos y/o mejoras"/>
    <s v="111-10 P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m/>
    <m/>
    <m/>
    <m/>
    <m/>
    <m/>
    <n v="54500000"/>
    <m/>
    <m/>
    <m/>
    <m/>
    <m/>
    <m/>
    <n v="27250000"/>
    <m/>
    <m/>
    <m/>
    <m/>
    <m/>
    <n v="27250000"/>
    <m/>
    <m/>
    <m/>
    <m/>
  </r>
  <r>
    <x v="1"/>
    <x v="0"/>
    <s v="N.A"/>
    <s v="Si"/>
    <s v="75 (30/12/2024)"/>
    <s v="111-11"/>
    <s v="N.A"/>
    <s v="N.A"/>
    <s v="N.A"/>
    <n v="44103100"/>
    <s v="A-02-02-01-003-002"/>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m/>
    <m/>
    <m/>
    <m/>
    <m/>
    <m/>
    <m/>
    <m/>
    <m/>
    <m/>
    <n v="6736200"/>
    <m/>
    <m/>
    <m/>
    <m/>
    <m/>
    <m/>
    <n v="6736200"/>
    <m/>
    <m/>
    <m/>
    <m/>
    <m/>
    <m/>
  </r>
  <r>
    <x v="1"/>
    <x v="0"/>
    <s v="N.A"/>
    <s v="Si"/>
    <s v="75 (30/12/2024)"/>
    <s v="111-12"/>
    <s v="N.A"/>
    <s v="N.A"/>
    <s v="N.A"/>
    <n v="80131500"/>
    <s v="A-02-02-02-009-007"/>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n v="115360000"/>
    <m/>
    <m/>
    <n v="10487273"/>
    <m/>
    <n v="10487273"/>
    <m/>
    <n v="10487273"/>
    <m/>
    <n v="10487273"/>
    <m/>
    <n v="10487273"/>
    <m/>
    <n v="10487273"/>
    <m/>
    <n v="10487273"/>
    <m/>
    <n v="10487273"/>
    <m/>
    <n v="10487273"/>
    <m/>
    <n v="10487273"/>
    <m/>
    <n v="10487270"/>
  </r>
  <r>
    <x v="1"/>
    <x v="0"/>
    <s v="N.A"/>
    <s v="Si"/>
    <s v="75 (30/12/2024)"/>
    <s v="111-13"/>
    <s v="N.A"/>
    <s v="N.A"/>
    <s v="N.A"/>
    <s v="78102203;78102206"/>
    <s v="A-02-02-02-006-008"/>
    <s v="Adquisición de bienes y/o servicios (otros)"/>
    <s v="111-13 Prestar los servicios de mensajería certificada a nivel urbano, nacional e internacional, mensajeria electronica y de mensajería motorizada especializada a nivel urbano en la ciudad de Bogotá D.C."/>
    <s v="Febrero"/>
    <s v="Febrero"/>
    <s v="Febrero"/>
    <n v="11"/>
    <s v="Meses"/>
    <s v="Contratación directa - Contratos menor cuantía"/>
    <s v="Propios - 20 - Ingresos corrientes"/>
    <n v="38220000"/>
    <n v="38220000"/>
    <s v="Si"/>
    <s v="Aprobada"/>
    <s v="Yezmy Carolina Vargas"/>
    <s v="Coordinador GIT Gestión Administrativa y Servicio al Ciudadano"/>
    <n v="6012220601"/>
    <s v="yezmy.vargas@upme.gov.co"/>
    <m/>
    <m/>
    <n v="38220000"/>
    <m/>
    <m/>
    <n v="3474545"/>
    <m/>
    <n v="3474545"/>
    <m/>
    <n v="3474545"/>
    <m/>
    <n v="3474545"/>
    <m/>
    <n v="3474545"/>
    <m/>
    <n v="3474545"/>
    <m/>
    <n v="3474545"/>
    <m/>
    <n v="3474545"/>
    <m/>
    <n v="3474545"/>
    <m/>
    <n v="6949095"/>
  </r>
  <r>
    <x v="1"/>
    <x v="0"/>
    <s v="N.A"/>
    <s v="Si"/>
    <s v="75 (30/12/2024)"/>
    <s v="111-14"/>
    <s v="N.A"/>
    <s v="N.A"/>
    <s v="N.A"/>
    <n v="55101519"/>
    <s v="A-02-02-02-008-009"/>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r>
  <r>
    <x v="1"/>
    <x v="0"/>
    <s v="N.A"/>
    <s v="Si"/>
    <s v="75 (30/12/2024)"/>
    <s v="111-15"/>
    <s v="N.A"/>
    <s v="N.A"/>
    <s v="N.A"/>
    <n v="90101604"/>
    <s v="A-02-02-02-006-003"/>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r>
  <r>
    <x v="1"/>
    <x v="0"/>
    <s v="N.A"/>
    <s v="Si"/>
    <s v="75 (30/12/2024)"/>
    <s v="111-16"/>
    <s v="N.A"/>
    <s v="N.A"/>
    <s v="N.A"/>
    <s v="84131607;84131500"/>
    <s v="A-02-02-02-007-001"/>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m/>
    <m/>
    <m/>
    <m/>
    <m/>
    <m/>
    <m/>
    <m/>
    <m/>
    <m/>
    <m/>
    <m/>
    <m/>
    <m/>
    <m/>
    <m/>
    <m/>
    <m/>
    <m/>
    <m/>
    <n v="2500000"/>
    <m/>
    <m/>
    <n v="2500000"/>
  </r>
  <r>
    <x v="1"/>
    <x v="0"/>
    <s v="N.A"/>
    <s v="Si"/>
    <s v="75 (30/12/2024)"/>
    <s v="111-17"/>
    <s v="N.A"/>
    <s v="N.A"/>
    <s v="N.A"/>
    <s v="84131501;84131607;84131514;84131500;84131603"/>
    <s v="A-02-02-02-007-001"/>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m/>
    <m/>
    <m/>
    <m/>
    <m/>
    <m/>
    <m/>
    <m/>
    <n v="300000000"/>
    <m/>
    <m/>
    <n v="300000000"/>
    <m/>
    <m/>
    <m/>
    <m/>
    <m/>
    <m/>
    <m/>
    <m/>
    <m/>
    <m/>
    <m/>
    <m/>
  </r>
  <r>
    <x v="1"/>
    <x v="0"/>
    <s v="N.A"/>
    <s v="Si"/>
    <s v="75 (30/12/2024)"/>
    <s v="111-18"/>
    <s v="N.A"/>
    <s v="N.A"/>
    <s v="N.A"/>
    <s v="84131607;84131500"/>
    <s v="A-02-02-02-007-001"/>
    <s v="Adquisición de bienes y/o servicios (otros)"/>
    <s v="111-18 Adquirir póliza todo riesgo para los vehículos de la UPME."/>
    <s v="Marzo"/>
    <s v="Abril"/>
    <s v="Mayo"/>
    <n v="12"/>
    <s v="Meses"/>
    <s v="Contratación directa - Contratos menor cuantía"/>
    <s v="Propios - 20 - Ingresos corrientes"/>
    <n v="13104000"/>
    <n v="13104000"/>
    <s v="No"/>
    <s v="N/A"/>
    <s v="Yezmy Carolina Vargas"/>
    <s v="Coordinador GIT Gestión Administrativa y Servicio al Ciudadano"/>
    <n v="6012220601"/>
    <s v="yezmy.vargas@upme.gov.co"/>
    <m/>
    <m/>
    <m/>
    <m/>
    <m/>
    <m/>
    <m/>
    <m/>
    <n v="13104000"/>
    <m/>
    <m/>
    <n v="13104000"/>
    <m/>
    <m/>
    <m/>
    <m/>
    <m/>
    <m/>
    <m/>
    <m/>
    <m/>
    <m/>
    <m/>
    <m/>
  </r>
  <r>
    <x v="1"/>
    <x v="0"/>
    <s v="N.A"/>
    <s v="Si"/>
    <s v="75 (30/12/2024)"/>
    <s v="111-19"/>
    <s v="N.A"/>
    <s v="N.A"/>
    <s v="N.A"/>
    <n v="15101506"/>
    <s v="A-02-02-01-003-003"/>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n v="14000000"/>
    <m/>
    <m/>
    <n v="1272727"/>
    <m/>
    <n v="1272727"/>
    <m/>
    <n v="1272727"/>
    <m/>
    <n v="1272727"/>
    <m/>
    <n v="1272727"/>
    <m/>
    <n v="1272727"/>
    <m/>
    <n v="1272727"/>
    <m/>
    <n v="1272727"/>
    <m/>
    <n v="1272727"/>
    <m/>
    <n v="1272727"/>
    <m/>
    <n v="1272730"/>
  </r>
  <r>
    <x v="1"/>
    <x v="0"/>
    <s v="N.A"/>
    <s v="Si"/>
    <s v="75 (30/12/2024)"/>
    <s v="111-20"/>
    <s v="N.A"/>
    <s v="N.A"/>
    <s v="N.A"/>
    <n v="80111707"/>
    <s v="A-02-02-01-002-008"/>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m/>
    <m/>
    <m/>
    <m/>
    <n v="9000000"/>
    <m/>
    <m/>
    <n v="3000000"/>
    <m/>
    <m/>
    <m/>
    <m/>
    <m/>
    <m/>
    <m/>
    <n v="3000000"/>
    <m/>
    <m/>
    <m/>
    <m/>
    <m/>
    <m/>
    <m/>
    <n v="3000000"/>
  </r>
  <r>
    <x v="1"/>
    <x v="0"/>
    <s v="N.A"/>
    <s v="Si"/>
    <s v="75 (30/12/2024)"/>
    <s v="111-21"/>
    <s v="N.A"/>
    <s v="N.A"/>
    <s v="N.A"/>
    <n v="45101515"/>
    <s v="A-02-01-01-004-005"/>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m/>
    <m/>
    <m/>
    <m/>
    <m/>
    <m/>
    <n v="30000000"/>
    <m/>
    <m/>
    <m/>
    <m/>
    <n v="15000000"/>
    <m/>
    <m/>
    <m/>
    <m/>
    <m/>
    <n v="15000000"/>
    <m/>
    <m/>
    <m/>
    <m/>
    <m/>
    <m/>
  </r>
  <r>
    <x v="1"/>
    <x v="0"/>
    <s v="N.A"/>
    <s v="Si"/>
    <s v="75 (30/12/2024)"/>
    <s v="111-22"/>
    <s v="N.A"/>
    <s v="N.A"/>
    <s v="N.A"/>
    <n v="81112501"/>
    <s v="A-02-02-02-008-004"/>
    <s v="Adquisición de bienes y/o servicios (otros)"/>
    <s v="111-22 Prestar el servicios de internet dedicado para las oficinas de la unidad."/>
    <s v="Abril"/>
    <s v="Abril"/>
    <s v="Mayo"/>
    <n v="8"/>
    <s v="Meses"/>
    <s v="Contratación directa - Contratos menor cuantía"/>
    <s v="Propios - 20 - Ingresos corrientes"/>
    <n v="15157998"/>
    <n v="15157998"/>
    <s v="Si"/>
    <s v="Aprobada"/>
    <s v="Yezmy Carolina Vargas"/>
    <s v="Coordinador GIT Gestión Administrativa y Servicio al Ciudadano"/>
    <n v="6012220601"/>
    <s v="yezmy.vargas@upme.gov.co"/>
    <m/>
    <m/>
    <m/>
    <m/>
    <m/>
    <m/>
    <m/>
    <m/>
    <n v="15157998"/>
    <n v="1894749"/>
    <m/>
    <n v="1894749"/>
    <m/>
    <n v="1894749"/>
    <m/>
    <n v="1894749"/>
    <m/>
    <n v="1894749"/>
    <m/>
    <n v="1894749"/>
    <m/>
    <n v="1894749"/>
    <m/>
    <n v="1894755"/>
  </r>
  <r>
    <x v="1"/>
    <x v="0"/>
    <s v="N.A"/>
    <s v="Si"/>
    <s v="75 (30/12/2024)"/>
    <s v="111-23"/>
    <s v="N.A"/>
    <s v="N.A"/>
    <s v="N.A"/>
    <n v="44121600"/>
    <s v="A-02-02-01-003-002"/>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m/>
    <m/>
    <m/>
    <m/>
    <m/>
    <m/>
    <m/>
    <m/>
    <m/>
    <m/>
    <m/>
    <m/>
    <n v="12000000"/>
    <m/>
    <m/>
    <m/>
    <m/>
    <n v="12000000"/>
    <m/>
    <m/>
    <m/>
    <m/>
    <m/>
    <m/>
  </r>
  <r>
    <x v="1"/>
    <x v="0"/>
    <s v="N.A"/>
    <s v="Si"/>
    <s v="75 (30/12/2024)"/>
    <s v="111-24"/>
    <s v="N.A"/>
    <s v="N.A"/>
    <s v="N.A"/>
    <n v="85101503"/>
    <s v="A-02-02-02-009-003"/>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m/>
    <m/>
    <m/>
    <m/>
    <m/>
    <m/>
    <m/>
    <m/>
    <m/>
    <m/>
    <m/>
    <m/>
    <m/>
    <m/>
    <m/>
    <m/>
    <m/>
    <m/>
    <m/>
    <m/>
    <n v="35000000"/>
    <n v="35000000"/>
    <m/>
    <m/>
  </r>
  <r>
    <x v="1"/>
    <x v="0"/>
    <s v="N.A"/>
    <s v="Si"/>
    <s v="75 (30/12/2024)"/>
    <s v="111-25"/>
    <s v="N.A"/>
    <s v="N.A"/>
    <s v="N.A"/>
    <n v="85122201"/>
    <s v="A-02-02-02-009-003"/>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m/>
    <m/>
    <m/>
    <m/>
    <n v="17292512"/>
    <n v="2585024"/>
    <m/>
    <n v="2000000"/>
    <m/>
    <n v="1800000"/>
    <m/>
    <n v="1700000"/>
    <m/>
    <n v="1700000"/>
    <m/>
    <n v="1700000"/>
    <m/>
    <n v="1600000"/>
    <m/>
    <n v="1600000"/>
    <m/>
    <n v="1600000"/>
    <m/>
    <n v="1007488"/>
  </r>
  <r>
    <x v="1"/>
    <x v="0"/>
    <s v="N.A"/>
    <s v="Si"/>
    <n v="12"/>
    <s v="111-26"/>
    <s v="N.A"/>
    <s v="N.A"/>
    <s v="N.A"/>
    <n v="93141506"/>
    <s v="A-02-02-02-009-00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n v="0"/>
    <n v="0"/>
    <n v="0"/>
    <n v="0"/>
    <n v="263000000"/>
    <n v="0"/>
    <n v="0"/>
    <n v="1300000"/>
    <n v="0"/>
    <n v="8550000"/>
    <n v="0"/>
    <n v="8550000"/>
    <n v="0"/>
    <n v="105200000"/>
    <n v="0"/>
    <n v="8550000"/>
    <n v="0"/>
    <n v="8550000"/>
    <n v="0"/>
    <n v="8550000"/>
    <n v="0"/>
    <n v="8550000"/>
    <n v="0"/>
    <n v="105200000"/>
  </r>
  <r>
    <x v="1"/>
    <x v="0"/>
    <s v="N.A"/>
    <s v="Si"/>
    <s v="75 (30/12/2024)"/>
    <s v="111-27"/>
    <s v="N.A"/>
    <s v="N.A"/>
    <s v="N.A"/>
    <n v="42172001"/>
    <s v="A-02-02-01-003-005"/>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m/>
    <m/>
    <m/>
    <m/>
    <m/>
    <m/>
    <m/>
    <m/>
    <m/>
    <m/>
    <n v="4389000"/>
    <m/>
    <m/>
    <m/>
    <m/>
    <n v="1463000"/>
    <m/>
    <m/>
    <m/>
    <n v="1463000"/>
    <m/>
    <n v="1463000"/>
    <m/>
    <m/>
  </r>
  <r>
    <x v="1"/>
    <x v="0"/>
    <s v="N.A"/>
    <s v="Si"/>
    <s v="75 (30/12/2024)"/>
    <s v="111-28"/>
    <s v="N.A"/>
    <s v="N.A"/>
    <s v="N.A"/>
    <n v="80111620"/>
    <s v="A-02-02-02-008-003"/>
    <s v="Prestación de servicios profesionales y/o de apoyo a la gestión"/>
    <s v="111-28 Realizar la interventoría a la segunda fase de las adecuaciones a la infraestructura de la sede administrativa de la UPME."/>
    <s v="Marzo"/>
    <s v="Marzo"/>
    <s v="Marzo"/>
    <n v="8"/>
    <s v="Meses"/>
    <s v="Contratación directa - Prestación de servicios profesionales"/>
    <s v="Propios - 20 - Ingresos corrientes"/>
    <n v="53814080"/>
    <n v="53814080"/>
    <s v="No"/>
    <s v="N/A"/>
    <s v="Yezmy Carolina Vargas"/>
    <s v="Coordinador GIT Gestión Administrativa y Servicio al Ciudadano"/>
    <n v="6012220601"/>
    <s v="yezmy.vargas@upme.gov.co"/>
    <m/>
    <m/>
    <m/>
    <m/>
    <n v="53814080"/>
    <m/>
    <m/>
    <n v="6726760"/>
    <m/>
    <n v="6726760"/>
    <m/>
    <n v="6726760"/>
    <m/>
    <n v="6726760"/>
    <m/>
    <n v="6726760"/>
    <m/>
    <n v="6726760"/>
    <m/>
    <n v="6726760"/>
    <m/>
    <n v="6726760"/>
    <m/>
    <m/>
  </r>
  <r>
    <x v="1"/>
    <x v="0"/>
    <s v="N.A"/>
    <s v="Si"/>
    <s v="75 (30/12/2024)"/>
    <s v="111-29"/>
    <s v="N.A"/>
    <s v="N.A"/>
    <s v="N.A"/>
    <n v="80111620"/>
    <s v="A-02-02-02-008-003"/>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n v="85525040"/>
    <m/>
    <m/>
    <n v="3718540"/>
    <m/>
    <n v="7436960"/>
    <m/>
    <n v="7436960"/>
    <m/>
    <n v="7436960"/>
    <m/>
    <n v="7436960"/>
    <m/>
    <n v="7436960"/>
    <m/>
    <n v="7436960"/>
    <m/>
    <n v="7436960"/>
    <m/>
    <n v="7436960"/>
    <m/>
    <n v="7436960"/>
    <m/>
    <n v="14873860"/>
  </r>
  <r>
    <x v="1"/>
    <x v="0"/>
    <s v="N.A"/>
    <s v="Si"/>
    <s v="75 (30/12/2024)"/>
    <s v="111-30"/>
    <s v="N.A"/>
    <s v="N.A"/>
    <s v="N.A"/>
    <n v="80111620"/>
    <s v="A-02-02-02-008-003"/>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n v="90933333"/>
    <m/>
    <m/>
    <n v="2933333"/>
    <m/>
    <n v="8000000"/>
    <m/>
    <n v="8000000"/>
    <m/>
    <n v="8000000"/>
    <m/>
    <n v="8000000"/>
    <m/>
    <n v="8000000"/>
    <m/>
    <n v="8000000"/>
    <m/>
    <n v="8000000"/>
    <m/>
    <n v="8000000"/>
    <m/>
    <n v="8000000"/>
    <m/>
    <n v="16000000"/>
  </r>
  <r>
    <x v="1"/>
    <x v="0"/>
    <s v="N.A"/>
    <s v="Si"/>
    <s v="75 (30/12/2024)"/>
    <s v="111-31"/>
    <s v="N.A"/>
    <s v="N.A"/>
    <s v="N.A"/>
    <n v="85101508"/>
    <s v="A-02-02-02-009-003"/>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m/>
    <m/>
    <m/>
    <m/>
    <m/>
    <m/>
    <m/>
    <m/>
    <m/>
    <m/>
    <m/>
    <m/>
    <m/>
    <m/>
    <n v="6210000"/>
    <m/>
    <m/>
    <n v="1552500"/>
    <m/>
    <n v="1552500"/>
    <m/>
    <n v="1552500"/>
    <m/>
    <n v="1552500"/>
  </r>
  <r>
    <x v="1"/>
    <x v="0"/>
    <s v="N.A"/>
    <s v="Si"/>
    <s v="75 (30/12/2024)"/>
    <s v="111-32"/>
    <s v="N.A"/>
    <s v="N.A"/>
    <s v="N.A"/>
    <n v="80111620"/>
    <s v="A-02-02-02-008-003"/>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n v="29921047"/>
    <m/>
    <m/>
    <n v="3891687"/>
    <m/>
    <n v="7436960"/>
    <m/>
    <n v="7436960"/>
    <m/>
    <n v="7436960"/>
    <m/>
    <n v="3718480"/>
    <m/>
    <m/>
    <m/>
    <m/>
    <m/>
    <m/>
    <m/>
    <m/>
    <m/>
    <m/>
    <m/>
    <m/>
  </r>
  <r>
    <x v="1"/>
    <x v="0"/>
    <s v="N.A"/>
    <s v="Si"/>
    <s v="75 (30/12/2024)"/>
    <s v="111-33"/>
    <s v="N.A"/>
    <s v="N.A"/>
    <s v="N.A"/>
    <n v="80111620"/>
    <s v="A-02-02-02-008-003"/>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64142720"/>
    <n v="64142720"/>
    <s v="No"/>
    <s v="N/A"/>
    <s v="Yezmy Carolina Vargas"/>
    <s v="Coordinador GIT Gestión Administrativa y Servicio al Ciudadano"/>
    <n v="6012220601"/>
    <s v="yezmy.vargas@upme.gov.co"/>
    <n v="64142720"/>
    <m/>
    <m/>
    <n v="4008920"/>
    <m/>
    <n v="8017840"/>
    <m/>
    <n v="8017840"/>
    <m/>
    <n v="8017840"/>
    <m/>
    <n v="8017840"/>
    <m/>
    <n v="8017840"/>
    <m/>
    <n v="8017840"/>
    <m/>
    <n v="8017840"/>
    <m/>
    <n v="4008920"/>
    <m/>
    <m/>
    <m/>
    <m/>
  </r>
  <r>
    <x v="1"/>
    <x v="0"/>
    <s v="N.A"/>
    <s v="Si"/>
    <s v="75 (30/12/2024)"/>
    <s v="111-34"/>
    <s v="N.A"/>
    <s v="N.A"/>
    <s v="N.A"/>
    <n v="72121103"/>
    <s v="A-02-02-02-005-004"/>
    <s v="Adquisición de bienes y/o servicios (otros)"/>
    <s v="111-34 Realizar la segunda fase de las adecuaciones a la infraestructura de la sede administrativa de la UPME."/>
    <s v="Febrero"/>
    <s v="Marzo"/>
    <s v="Marzo"/>
    <n v="8"/>
    <s v="Meses"/>
    <s v="Contratación directa  - único oferente"/>
    <s v="Propios - 20 - Ingresos corrientes"/>
    <n v="273000000"/>
    <n v="273000000"/>
    <s v="No"/>
    <s v="N/A"/>
    <s v="Yezmy Carolina Vargas"/>
    <s v="Coordinador GIT Gestión Administrativa y Servicio al Ciudadano"/>
    <n v="6012220601"/>
    <s v="yezmy.vargas@upme.gov.co"/>
    <m/>
    <m/>
    <m/>
    <m/>
    <n v="273000000"/>
    <m/>
    <m/>
    <m/>
    <m/>
    <m/>
    <m/>
    <n v="91000000"/>
    <m/>
    <m/>
    <m/>
    <n v="91000000"/>
    <m/>
    <m/>
    <m/>
    <n v="91000000"/>
    <m/>
    <m/>
    <m/>
    <m/>
  </r>
  <r>
    <x v="1"/>
    <x v="0"/>
    <s v="N.A"/>
    <s v="Si"/>
    <s v="75 (30/12/2024)"/>
    <s v="111-35"/>
    <s v="N.A"/>
    <s v="N.A"/>
    <s v="N.A"/>
    <n v="80131500"/>
    <s v="A-02-02-02-009-007"/>
    <s v="Arrendamientos"/>
    <s v="111-35 Alquilar espacios de oficina (coworking) en virtud del proyecto de modernización organizacional para la unidad de planeación minero energética."/>
    <s v="Marzo"/>
    <s v="Marzo"/>
    <s v="Marzo"/>
    <n v="10"/>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m/>
    <m/>
    <m/>
    <m/>
    <n v="70000000"/>
    <n v="7000000"/>
    <m/>
    <n v="7000000"/>
    <m/>
    <n v="7000000"/>
    <m/>
    <n v="7000000"/>
    <m/>
    <n v="7000000"/>
    <m/>
    <n v="7000000"/>
    <m/>
    <n v="7000000"/>
    <m/>
    <n v="7000000"/>
    <m/>
    <n v="7000000"/>
    <m/>
    <n v="7000000"/>
  </r>
  <r>
    <x v="1"/>
    <x v="0"/>
    <s v="N.A"/>
    <s v="Si"/>
    <s v="75 (30/12/2024)"/>
    <s v="111-36"/>
    <s v="N.A"/>
    <s v="N.A"/>
    <s v="N.A"/>
    <n v="80111620"/>
    <s v="A-02-02-02-008-003"/>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81000000"/>
    <n v="81000000"/>
    <s v="No"/>
    <s v="N/A"/>
    <s v="Yezmy Carolina Vargas"/>
    <s v="Coordinador GIT Gestión Administrativa y Servicio al Ciudadano"/>
    <n v="6012220601"/>
    <s v="yezmy.vargas@upme.gov.co"/>
    <n v="81000000"/>
    <m/>
    <m/>
    <n v="4500000"/>
    <m/>
    <n v="9000000"/>
    <m/>
    <n v="9000000"/>
    <m/>
    <n v="9000000"/>
    <m/>
    <n v="9000000"/>
    <m/>
    <n v="9000000"/>
    <m/>
    <n v="9000000"/>
    <m/>
    <n v="9000000"/>
    <m/>
    <n v="9000000"/>
    <m/>
    <n v="4500000"/>
    <m/>
    <m/>
  </r>
  <r>
    <x v="1"/>
    <x v="0"/>
    <s v="N.A"/>
    <s v="Si"/>
    <n v="6"/>
    <s v="111-37"/>
    <s v="N.A"/>
    <s v="N.A"/>
    <s v="N.A"/>
    <n v="80111620"/>
    <s v="A-02-02-02-009-002"/>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n v="0"/>
    <n v="0"/>
    <n v="0"/>
    <n v="0"/>
    <n v="0"/>
    <n v="0"/>
    <n v="82743939"/>
    <n v="0"/>
    <n v="0"/>
    <n v="0"/>
    <n v="0"/>
    <n v="0"/>
    <n v="0"/>
    <n v="0"/>
    <n v="0"/>
    <n v="0"/>
    <n v="0"/>
    <n v="57920000"/>
    <n v="0"/>
    <n v="0"/>
    <n v="0"/>
    <n v="0"/>
    <n v="0"/>
    <n v="24823939"/>
  </r>
  <r>
    <x v="1"/>
    <x v="0"/>
    <s v="N.A"/>
    <s v="Si"/>
    <s v="75 (30/12/2024)"/>
    <s v="111-38"/>
    <s v="N.A"/>
    <s v="N.A"/>
    <s v="N.A"/>
    <n v="80111620"/>
    <s v="A-02-02-02-009-002"/>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m/>
    <m/>
    <m/>
    <m/>
    <m/>
    <m/>
    <n v="14170000"/>
    <m/>
    <m/>
    <m/>
    <m/>
    <m/>
    <m/>
    <m/>
    <m/>
    <n v="14170000"/>
    <m/>
    <m/>
    <m/>
    <m/>
    <m/>
    <m/>
    <m/>
    <m/>
  </r>
  <r>
    <x v="1"/>
    <x v="0"/>
    <s v="N.A"/>
    <s v="Si"/>
    <n v="6"/>
    <s v="111-39"/>
    <s v="N.A"/>
    <s v="N.A"/>
    <s v="N.A"/>
    <n v="80111620"/>
    <s v="A-02-02-02-009-002"/>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n v="0"/>
    <n v="0"/>
    <n v="0"/>
    <n v="0"/>
    <n v="0"/>
    <n v="0"/>
    <n v="113784561"/>
    <n v="11378456"/>
    <n v="0"/>
    <n v="0"/>
    <n v="0"/>
    <n v="34135368"/>
    <n v="0"/>
    <n v="0"/>
    <n v="0"/>
    <n v="0"/>
    <n v="0"/>
    <n v="45513824"/>
    <n v="0"/>
    <n v="0"/>
    <n v="0"/>
    <n v="22756913"/>
    <n v="0"/>
    <n v="0"/>
  </r>
  <r>
    <x v="1"/>
    <x v="8"/>
    <s v="N.A"/>
    <s v="Si"/>
    <s v="75 (30/12/2024)"/>
    <s v="161-1"/>
    <s v="N.A"/>
    <s v="N.A"/>
    <s v="N.A"/>
    <n v="80111620"/>
    <s v="A-05-01-02-008-003 SERVICIOS PROFESIONALES, CIENTÍFICOS Y TÉCNICOS"/>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r>
  <r>
    <x v="1"/>
    <x v="8"/>
    <s v="N.A"/>
    <s v="Si"/>
    <s v="75 (30/12/2024)"/>
    <s v="161-2"/>
    <s v="N.A"/>
    <s v="N.A"/>
    <s v="N.A"/>
    <n v="80111620"/>
    <s v="A-05-01-02-008-003 SERVICIOS PROFESIONALES, CIENTÍFICOS Y TÉCNICOS"/>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r>
  <r>
    <x v="1"/>
    <x v="8"/>
    <s v="N.A"/>
    <s v="Si"/>
    <s v="75 (30/12/2024)"/>
    <s v="161-3"/>
    <s v="N.A"/>
    <s v="N.A"/>
    <s v="N.A"/>
    <n v="80111620"/>
    <s v="A-05-01-02-008-003 SERVICIOS PROFESIONALES, CIENTÍFICOS Y TÉCNICOS"/>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m/>
    <m/>
    <n v="65378250"/>
    <m/>
    <m/>
    <n v="3113250"/>
    <m/>
    <n v="6226500"/>
    <m/>
    <n v="6226500"/>
    <m/>
    <n v="6226500"/>
    <m/>
    <n v="6226500"/>
    <m/>
    <n v="6226500"/>
    <m/>
    <n v="6226500"/>
    <m/>
    <n v="6226500"/>
    <m/>
    <n v="6226500"/>
    <m/>
    <n v="12453000"/>
  </r>
  <r>
    <x v="1"/>
    <x v="8"/>
    <s v="N.A"/>
    <s v="Si"/>
    <s v="75 (30/12/2024)"/>
    <s v="161-4"/>
    <s v="N.A"/>
    <s v="N.A"/>
    <s v="N.A"/>
    <n v="80111620"/>
    <s v="A-05-01-02-008-003 SERVICIOS PROFESIONALES, CIENTÍFICOS Y TÉCNICOS"/>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n v="20748000"/>
    <m/>
    <m/>
    <n v="1729000"/>
    <m/>
    <n v="3458000"/>
    <m/>
    <n v="3458000"/>
    <m/>
    <n v="3458000"/>
    <m/>
    <n v="3458000"/>
    <m/>
    <n v="3458000"/>
    <m/>
    <n v="1729000"/>
    <m/>
    <m/>
    <m/>
    <m/>
    <m/>
    <m/>
    <m/>
    <m/>
  </r>
  <r>
    <x v="1"/>
    <x v="8"/>
    <s v="N.A"/>
    <s v="Si"/>
    <s v="75 (30/12/2024)"/>
    <s v="161-5"/>
    <s v="N.A"/>
    <s v="N.A"/>
    <s v="N.A"/>
    <n v="80111620"/>
    <s v="A-05-01-02-008-003 SERVICIOS PROFESIONALES, CIENTÍFICOS Y TÉCNICOS"/>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2190300"/>
    <m/>
    <n v="3285450"/>
    <m/>
    <n v="3285450"/>
    <m/>
    <n v="3285450"/>
    <m/>
    <n v="3285450"/>
    <m/>
    <n v="3285450"/>
    <m/>
    <n v="3285450"/>
    <m/>
    <n v="3285450"/>
    <m/>
    <n v="3285450"/>
    <m/>
    <n v="3285450"/>
    <m/>
    <n v="4380600"/>
  </r>
  <r>
    <x v="1"/>
    <x v="8"/>
    <s v="N.A"/>
    <s v="Si"/>
    <s v="75 (30/12/2024)"/>
    <s v="161-6"/>
    <s v="N.A"/>
    <s v="N.A"/>
    <s v="N.A"/>
    <n v="80111620"/>
    <s v="A-05-01-02-008-003 SERVICIOS PROFESIONALES, CIENTÍFICOS Y TÉCNICOS"/>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7"/>
    <s v="N.A"/>
    <s v="N.A"/>
    <s v="N.A"/>
    <n v="80111620"/>
    <s v="A-05-01-02-008-003 SERVICIOS PROFESIONALES, CIENTÍFICOS Y TÉCNICOS"/>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1642725"/>
    <m/>
    <n v="3285450"/>
    <m/>
    <n v="3285450"/>
    <m/>
    <n v="3285450"/>
    <m/>
    <n v="3285450"/>
    <m/>
    <n v="3285450"/>
    <m/>
    <n v="3285450"/>
    <m/>
    <n v="3285450"/>
    <m/>
    <n v="3285450"/>
    <m/>
    <n v="3285450"/>
    <m/>
    <n v="4928175"/>
  </r>
  <r>
    <x v="1"/>
    <x v="8"/>
    <s v="N.A"/>
    <s v="Si"/>
    <s v="75 (30/12/2024)"/>
    <s v="161-8"/>
    <s v="N.A"/>
    <s v="N.A"/>
    <s v="N.A"/>
    <n v="80111620"/>
    <s v="A-05-01-02-008-003 SERVICIOS PROFESIONALES, CIENTÍFICOS Y TÉCNICOS"/>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9"/>
    <s v="N.A"/>
    <s v="N.A"/>
    <s v="N.A"/>
    <n v="80111620"/>
    <s v="A-05-01-02-008-003 SERVICIOS PROFESIONALES, CIENTÍFICOS Y TÉCNICOS"/>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10"/>
    <s v="N.A"/>
    <s v="N.A"/>
    <s v="N.A"/>
    <n v="80111620"/>
    <s v="A-05-01-02-008-003 SERVICIOS PROFESIONALES, CIENTÍFICOS Y TÉCNICOS"/>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11"/>
    <s v="N.A"/>
    <s v="N.A"/>
    <s v="N.A"/>
    <n v="80111620"/>
    <s v="A-05-01-02-008-003 SERVICIOS PROFESIONALES, CIENTÍFICOS Y TÉCNICOS"/>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r>
  <r>
    <x v="1"/>
    <x v="8"/>
    <s v="N.A"/>
    <s v="Si"/>
    <s v="75 (30/12/2024)"/>
    <s v="161-12"/>
    <s v="N.A"/>
    <s v="N.A"/>
    <s v="N.A"/>
    <n v="80111620"/>
    <s v="A-05-01-02-008-003 SERVICIOS PROFESIONALES, CIENTÍFICOS Y TÉCNICOS"/>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r>
  <r>
    <x v="1"/>
    <x v="8"/>
    <s v="N.A"/>
    <s v="Si"/>
    <s v="75 (30/12/2024)"/>
    <s v="161-13"/>
    <s v="N.A"/>
    <s v="N.A"/>
    <s v="N.A"/>
    <n v="80111620"/>
    <s v="A-05-01-02-008-003 SERVICIOS PROFESIONALES, CIENTÍFICOS Y TÉCNICOS"/>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r>
  <r>
    <x v="1"/>
    <x v="8"/>
    <s v="N.A"/>
    <s v="Si"/>
    <s v="75 (30/12/2024)"/>
    <s v="161-14"/>
    <s v="N.A"/>
    <s v="N.A"/>
    <s v="N.A"/>
    <n v="80111620"/>
    <s v="A-05-01-02-008-003 SERVICIOS PROFESIONALES, CIENTÍFICOS Y TÉCNICOS"/>
    <s v="Prestación de servicios profesionales y/o de apoyo a la gestión"/>
    <s v="161-14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m/>
    <m/>
    <n v="38124450"/>
    <m/>
    <m/>
    <n v="1815450"/>
    <m/>
    <n v="3630900"/>
    <m/>
    <n v="3630900"/>
    <m/>
    <n v="3630900"/>
    <m/>
    <n v="3630900"/>
    <m/>
    <n v="3630900"/>
    <m/>
    <n v="3630900"/>
    <m/>
    <n v="3630900"/>
    <m/>
    <n v="3630900"/>
    <m/>
    <n v="7261800"/>
  </r>
  <r>
    <x v="1"/>
    <x v="8"/>
    <s v="N.A"/>
    <s v="Si"/>
    <s v="75 (30/12/2024)"/>
    <s v="161-15"/>
    <s v="N.A"/>
    <s v="N.A"/>
    <s v="N.A"/>
    <n v="80111620"/>
    <s v="A-05-01-02-008-003 SERVICIOS PROFESIONALES, CIENTÍFICOS Y TÉCNICOS"/>
    <s v="Prestación de servicios profesionales y/o de apoyo a la gestión"/>
    <s v="161-15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m/>
    <m/>
    <n v="38124450"/>
    <m/>
    <m/>
    <n v="1815450"/>
    <m/>
    <n v="3630900"/>
    <m/>
    <n v="3630900"/>
    <m/>
    <n v="3630900"/>
    <m/>
    <n v="3630900"/>
    <m/>
    <n v="3630900"/>
    <m/>
    <n v="3630900"/>
    <m/>
    <n v="3630900"/>
    <m/>
    <n v="3630900"/>
    <m/>
    <n v="7261800"/>
  </r>
  <r>
    <x v="1"/>
    <x v="8"/>
    <s v="N.A"/>
    <s v="Si"/>
    <s v="75 (30/12/2024)"/>
    <s v="161-16"/>
    <s v="N.A"/>
    <s v="N.A"/>
    <s v="N.A"/>
    <n v="80111620"/>
    <s v="A-05-01-02-008-003 SERVICIOS PROFESIONALES, CIENTÍFICOS Y TÉCNICOS"/>
    <s v="Prestación de servicios profesionales y/o de apoyo a la gestión"/>
    <s v="161-16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m/>
    <m/>
    <n v="38124450"/>
    <m/>
    <m/>
    <n v="1815450"/>
    <m/>
    <n v="3630900"/>
    <m/>
    <n v="3630900"/>
    <m/>
    <n v="3630900"/>
    <m/>
    <n v="3630900"/>
    <m/>
    <n v="3630900"/>
    <m/>
    <n v="3630900"/>
    <m/>
    <n v="3630900"/>
    <m/>
    <n v="3630900"/>
    <m/>
    <n v="7261800"/>
  </r>
  <r>
    <x v="1"/>
    <x v="8"/>
    <s v="N.A"/>
    <s v="Si"/>
    <s v="75 (30/12/2024)"/>
    <s v="161-17"/>
    <s v="N.A"/>
    <s v="N.A"/>
    <s v="N.A"/>
    <n v="80111620"/>
    <s v="A-05-01-02-008-003 SERVICIOS PROFESIONALES, CIENTÍFICOS Y TÉCNICOS"/>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m/>
    <m/>
    <n v="48117300"/>
    <m/>
    <m/>
    <n v="4374300"/>
    <m/>
    <n v="4374300"/>
    <m/>
    <n v="4374300"/>
    <m/>
    <n v="4374300"/>
    <m/>
    <n v="4374300"/>
    <m/>
    <n v="4374300"/>
    <m/>
    <n v="4374300"/>
    <m/>
    <n v="4374300"/>
    <m/>
    <n v="4374300"/>
    <m/>
    <n v="8748600"/>
  </r>
  <r>
    <x v="1"/>
    <x v="8"/>
    <s v="N.A"/>
    <s v="Si"/>
    <s v="75 (30/12/2024)"/>
    <s v="161-18"/>
    <s v="N.A"/>
    <s v="N.A"/>
    <s v="N.A"/>
    <n v="80111620"/>
    <s v="A-05-01-02-008-003 SERVICIOS PROFESIONALES, CIENTÍFICOS Y TÉCNICOS"/>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n v="48117300"/>
    <m/>
    <m/>
    <n v="2916200"/>
    <m/>
    <n v="4374300"/>
    <m/>
    <n v="4374300"/>
    <m/>
    <n v="4374300"/>
    <m/>
    <n v="4374300"/>
    <m/>
    <n v="4374300"/>
    <m/>
    <n v="4374300"/>
    <m/>
    <n v="4374300"/>
    <m/>
    <n v="4374300"/>
    <m/>
    <n v="4374300"/>
    <m/>
    <n v="5832400"/>
  </r>
  <r>
    <x v="1"/>
    <x v="8"/>
    <s v="N.A"/>
    <s v="Si"/>
    <s v="75 (30/12/2024)"/>
    <s v="161-19"/>
    <s v="N.A"/>
    <s v="N.A"/>
    <s v="N.A"/>
    <n v="80111620"/>
    <s v="A-05-01-02-008-003 SERVICIOS PROFESIONALES, CIENTÍFICOS Y TÉCNICOS"/>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m/>
    <m/>
    <n v="45930150"/>
    <m/>
    <m/>
    <n v="2187150"/>
    <m/>
    <n v="4374300"/>
    <m/>
    <n v="4374300"/>
    <m/>
    <n v="4374300"/>
    <m/>
    <n v="4374300"/>
    <m/>
    <n v="4374300"/>
    <m/>
    <n v="4374300"/>
    <m/>
    <n v="4374300"/>
    <m/>
    <n v="4374300"/>
    <m/>
    <n v="8748600"/>
  </r>
  <r>
    <x v="1"/>
    <x v="8"/>
    <s v="N.A"/>
    <s v="Si"/>
    <s v="75 (30/12/2024)"/>
    <s v="161-20"/>
    <s v="N.A"/>
    <s v="N.A"/>
    <s v="N.A"/>
    <n v="80111620"/>
    <s v="A-05-01-02-008-003 SERVICIOS PROFESIONALES, CIENTÍFICOS Y TÉCNICOS"/>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r>
  <r>
    <x v="1"/>
    <x v="8"/>
    <s v="N.A"/>
    <s v="Si"/>
    <s v="75 (30/12/2024)"/>
    <s v="161-21"/>
    <s v="N.A"/>
    <s v="N.A"/>
    <s v="N.A"/>
    <n v="80111620"/>
    <s v="A-05-01-02-008-003 SERVICIOS PROFESIONALES, CIENTÍFICOS Y TÉCNICOS"/>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r>
  <r>
    <x v="1"/>
    <x v="8"/>
    <s v="N.A"/>
    <s v="Si"/>
    <s v="75 (30/12/2024)"/>
    <s v="161-22"/>
    <s v="N.A"/>
    <s v="N.A"/>
    <s v="N.A"/>
    <n v="80111620"/>
    <s v="A-05-01-02-008-003 SERVICIOS PROFESIONALES, CIENTÍFICOS Y TÉCNICOS"/>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m/>
    <m/>
    <n v="81034800"/>
    <m/>
    <m/>
    <n v="7366800"/>
    <m/>
    <n v="7366800"/>
    <m/>
    <n v="7366800"/>
    <m/>
    <n v="7366800"/>
    <m/>
    <n v="7366800"/>
    <m/>
    <n v="7366800"/>
    <m/>
    <n v="7366800"/>
    <m/>
    <n v="7366800"/>
    <m/>
    <n v="7366800"/>
    <m/>
    <n v="14733600"/>
  </r>
  <r>
    <x v="1"/>
    <x v="8"/>
    <s v="N.A"/>
    <s v="Si"/>
    <s v="75 (30/12/2024)"/>
    <s v="161-23"/>
    <s v="N.A"/>
    <s v="N.A"/>
    <s v="N.A"/>
    <n v="80111620"/>
    <s v="A-05-01-02-008-003 SERVICIOS PROFESIONALES, CIENTÍFICOS Y TÉCNICOS"/>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n v="81034800"/>
    <m/>
    <m/>
    <n v="3683400"/>
    <m/>
    <n v="7366800"/>
    <m/>
    <n v="7366800"/>
    <m/>
    <n v="7366800"/>
    <m/>
    <n v="7366800"/>
    <m/>
    <n v="7366800"/>
    <m/>
    <n v="7366800"/>
    <m/>
    <n v="7366800"/>
    <m/>
    <n v="7366800"/>
    <m/>
    <n v="7366800"/>
    <m/>
    <n v="11050200"/>
  </r>
  <r>
    <x v="1"/>
    <x v="8"/>
    <s v="N.A"/>
    <s v="Si"/>
    <n v="12"/>
    <s v="161-24"/>
    <s v="N.A"/>
    <s v="N.A"/>
    <s v="N.A"/>
    <n v="80111620"/>
    <s v="A-05-01-02-008-003 SERVICIOS PROFESIONALES, CIENTÍFICOS Y TÉCNICOS"/>
    <s v="Prestación de servicios profesionales y/o de apoyo a la gestión"/>
    <s v="161-24 Prestar servicios profesionales para la evaluación y análisis, así como la conceptualización de solicitudes de ampliación de listados de los proyectos de Fuentes No Convencionales de Energía, Gestión Eficiente de la Energía e Hidrógeno presentados "/>
    <s v="Junio"/>
    <s v="Junio"/>
    <s v="Julio"/>
    <n v="6"/>
    <s v="Meses"/>
    <s v="Contratación directa - Prestación de servicios profesionales"/>
    <s v="Propios - 20 - Ingresos corrientes"/>
    <n v="41681220"/>
    <n v="41681220"/>
    <s v="No"/>
    <s v="N/A"/>
    <s v="Jessica Arias Gaviria"/>
    <s v="Subdirectora de Demanda"/>
    <n v="6012220601"/>
    <s v="jessica.arias@upme.gov.co"/>
    <n v="0"/>
    <n v="0"/>
    <n v="0"/>
    <n v="0"/>
    <n v="0"/>
    <n v="0"/>
    <n v="0"/>
    <n v="0"/>
    <n v="0"/>
    <n v="0"/>
    <n v="0"/>
    <n v="0"/>
    <n v="41681220"/>
    <n v="0"/>
    <n v="0"/>
    <n v="6946870"/>
    <n v="0"/>
    <n v="6946870"/>
    <n v="0"/>
    <n v="6946870"/>
    <n v="0"/>
    <n v="6946870"/>
    <n v="0"/>
    <n v="13893740"/>
  </r>
  <r>
    <x v="1"/>
    <x v="8"/>
    <s v="N.A"/>
    <s v="Si"/>
    <s v="75 (30/12/2024)"/>
    <s v="161-25"/>
    <s v="N.A"/>
    <s v="N.A"/>
    <s v="N.A"/>
    <n v="80111620"/>
    <s v="A-05-01-02-008-003 SERVICIOS PROFESIONALES, CIENTÍFICOS Y TÉCNICOS"/>
    <s v="Prestación de servicios profesionales y/o de apoyo a la gestión"/>
    <s v="161-25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0.5"/>
    <s v="Meses"/>
    <s v="Contratación directa - Prestación de servicios profesionales"/>
    <s v="Propios - 20 - Ingresos corrientes"/>
    <n v="77351400"/>
    <n v="77351400"/>
    <s v="No"/>
    <s v="N/A"/>
    <s v="Jessica Arias Gaviria"/>
    <s v="Subdirectora de Demanda"/>
    <n v="6012220601"/>
    <s v="jessica.arias@upme.gov.co"/>
    <m/>
    <m/>
    <n v="77351400"/>
    <m/>
    <m/>
    <n v="3683400"/>
    <m/>
    <n v="7366800"/>
    <m/>
    <n v="7366800"/>
    <m/>
    <n v="7366800"/>
    <m/>
    <n v="7366800"/>
    <m/>
    <n v="7366800"/>
    <m/>
    <n v="7366800"/>
    <m/>
    <n v="7366800"/>
    <m/>
    <n v="7366800"/>
    <m/>
    <n v="14733600"/>
  </r>
  <r>
    <x v="1"/>
    <x v="8"/>
    <s v="N.A"/>
    <s v="Si"/>
    <s v="75 (30/12/2024)"/>
    <s v="161-26"/>
    <s v="N.A"/>
    <s v="N.A"/>
    <s v="N.A"/>
    <n v="80111620"/>
    <s v="A-05-01-02-008-003 SERVICIOS PROFESIONALES, CIENTÍFICOS Y TÉCNICOS"/>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r>
  <r>
    <x v="1"/>
    <x v="8"/>
    <s v="N.A"/>
    <s v="Si"/>
    <s v="75 (30/12/2024)"/>
    <s v="161-27"/>
    <s v="N.A"/>
    <s v="N.A"/>
    <s v="N.A"/>
    <n v="80111620"/>
    <s v="A-05-01-02-008-003 SERVICIOS PROFESIONALES, CIENTÍFICOS Y TÉCNICOS"/>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892000"/>
    <m/>
    <n v="8920000"/>
    <m/>
    <n v="8920000"/>
    <m/>
    <n v="8920000"/>
    <m/>
    <n v="8920000"/>
    <m/>
    <n v="8920000"/>
    <m/>
    <n v="8920000"/>
    <m/>
    <n v="8920000"/>
    <m/>
    <n v="8920000"/>
    <m/>
    <n v="8920000"/>
    <m/>
    <n v="16978000"/>
  </r>
  <r>
    <x v="1"/>
    <x v="8"/>
    <s v="N.A"/>
    <s v="Si"/>
    <s v="75 (30/12/2024)"/>
    <s v="161-28"/>
    <s v="N.A"/>
    <s v="N.A"/>
    <s v="N.A"/>
    <n v="80111620"/>
    <s v="A-05-01-02-008-003 SERVICIOS PROFESIONALES, CIENTÍFICOS Y TÉCNICOS"/>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5945000"/>
    <m/>
    <n v="8920000"/>
    <m/>
    <n v="8920000"/>
    <m/>
    <n v="8920000"/>
    <m/>
    <n v="8920000"/>
    <m/>
    <n v="8920000"/>
    <m/>
    <n v="8920000"/>
    <m/>
    <n v="8920000"/>
    <m/>
    <n v="8920000"/>
    <m/>
    <n v="8920000"/>
    <m/>
    <n v="11925000"/>
  </r>
  <r>
    <x v="1"/>
    <x v="8"/>
    <s v="N.A"/>
    <s v="Si"/>
    <s v="75 (30/12/2024)"/>
    <s v="161-29"/>
    <s v="N.A"/>
    <s v="N.A"/>
    <s v="N.A"/>
    <n v="80111620"/>
    <s v="A-05-01-02-008-003 SERVICIOS PROFESIONALES, CIENTÍFICOS Y TÉCNICOS"/>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r>
  <r>
    <x v="1"/>
    <x v="8"/>
    <s v="N.A"/>
    <s v="Si"/>
    <s v="75 (30/12/2024)"/>
    <s v="161-30"/>
    <s v="N.A"/>
    <s v="N.A"/>
    <s v="N.A"/>
    <n v="80111620"/>
    <s v="A-05-01-02-008-003 SERVICIOS PROFESIONALES, CIENTÍFICOS Y TÉCNICOS"/>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m/>
    <m/>
    <n v="97150000"/>
    <m/>
    <m/>
    <n v="8800000"/>
    <m/>
    <n v="8800000"/>
    <m/>
    <n v="8800000"/>
    <m/>
    <n v="8800000"/>
    <m/>
    <n v="8800000"/>
    <m/>
    <n v="8800000"/>
    <m/>
    <n v="8800000"/>
    <m/>
    <n v="8800000"/>
    <m/>
    <n v="8800000"/>
    <m/>
    <n v="17950000"/>
  </r>
  <r>
    <x v="1"/>
    <x v="8"/>
    <s v="N.A"/>
    <s v="Si"/>
    <n v="5"/>
    <s v="161-31"/>
    <s v="N.A"/>
    <s v="N.A"/>
    <s v="N.A"/>
    <n v="80111620"/>
    <s v="A-05-01-02-008-003 SERVICIOS PROFESIONALES, CIENTÍFICOS Y TÉCNICOS"/>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n v="0"/>
    <n v="0"/>
    <n v="96272715"/>
    <n v="0"/>
    <n v="0"/>
    <n v="6298215"/>
    <n v="0"/>
    <n v="8997450"/>
    <n v="0"/>
    <n v="8997450"/>
    <n v="0"/>
    <n v="8997450"/>
    <n v="0"/>
    <n v="8997450"/>
    <n v="0"/>
    <n v="8997450"/>
    <n v="0"/>
    <n v="8997450"/>
    <n v="0"/>
    <n v="8997450"/>
    <n v="0"/>
    <n v="8997450"/>
    <n v="0"/>
    <n v="17994900"/>
  </r>
  <r>
    <x v="1"/>
    <x v="8"/>
    <s v="N.A"/>
    <s v="Si"/>
    <s v="75 (30/12/2024)"/>
    <s v="161-32"/>
    <s v="N.A"/>
    <s v="N.A"/>
    <s v="N.A"/>
    <n v="80111620"/>
    <s v="A-05-01-02-008-003 SERVICIOS PROFESIONALES, CIENTÍFICOS Y TÉCNICOS"/>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m/>
    <m/>
    <n v="85000000"/>
    <m/>
    <m/>
    <n v="7727273"/>
    <m/>
    <n v="7727273"/>
    <m/>
    <n v="7727273"/>
    <m/>
    <n v="7727273"/>
    <m/>
    <n v="7727273"/>
    <m/>
    <n v="7727273"/>
    <m/>
    <n v="7727273"/>
    <m/>
    <n v="7727273"/>
    <m/>
    <n v="7727273"/>
    <m/>
    <n v="15454543"/>
  </r>
  <r>
    <x v="1"/>
    <x v="8"/>
    <s v="N.A"/>
    <s v="Si"/>
    <s v="75 (30/12/2024)"/>
    <s v="161-33"/>
    <s v="N.A"/>
    <s v="N.A"/>
    <s v="N.A"/>
    <n v="80111620"/>
    <s v="A-05-01-02-008-003 SERVICIOS PROFESIONALES, CIENTÍFICOS Y TÉCNICOS"/>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n v="120138452"/>
    <m/>
    <m/>
    <n v="5223410"/>
    <m/>
    <n v="10446822"/>
    <m/>
    <n v="10446822"/>
    <m/>
    <n v="10446822"/>
    <m/>
    <n v="10446822"/>
    <m/>
    <n v="10446822"/>
    <m/>
    <n v="10446822"/>
    <m/>
    <n v="10446822"/>
    <m/>
    <n v="10446822"/>
    <m/>
    <n v="10446822"/>
    <m/>
    <n v="20893644"/>
  </r>
  <r>
    <x v="1"/>
    <x v="8"/>
    <s v="N.A"/>
    <s v="Si"/>
    <s v="75 (30/12/2024)"/>
    <s v="161-34"/>
    <s v="N.A"/>
    <s v="N.A"/>
    <s v="N.A"/>
    <n v="80111620"/>
    <s v="A-05-01-02-008-003 SERVICIOS PROFESIONALES, CIENTÍFICOS Y TÉCNICOS"/>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73500000"/>
    <n v="73500000"/>
    <s v="No"/>
    <s v="N/A"/>
    <s v="Jessica Arias Gaviria"/>
    <s v="Subdirectora de Demanda"/>
    <n v="6012220601"/>
    <s v="jessica.arias@upme.gov.co"/>
    <m/>
    <m/>
    <n v="73500000"/>
    <m/>
    <m/>
    <n v="3500000"/>
    <m/>
    <n v="7000000"/>
    <m/>
    <n v="7000000"/>
    <m/>
    <n v="7000000"/>
    <m/>
    <n v="7000000"/>
    <m/>
    <n v="7000000"/>
    <m/>
    <n v="7000000"/>
    <m/>
    <n v="7000000"/>
    <m/>
    <n v="7000000"/>
    <m/>
    <n v="14000000"/>
  </r>
  <r>
    <x v="1"/>
    <x v="8"/>
    <s v="N.A"/>
    <s v="Si"/>
    <s v="75 (30/12/2024)"/>
    <s v="161-35"/>
    <s v="N.A"/>
    <s v="N.A"/>
    <s v="N.A"/>
    <s v="26131700;39121004"/>
    <s v="A-05-01-02-008-003 SERVICIOS PROFESIONALES, CIENTÍFICOS Y TÉCNICOS"/>
    <s v="Adquisición de bienes y/o servicios (otros)"/>
    <s v="161-35 Estructurar cursos de capacitación a gestores energéticos y uso racional y eficiente de la energía, y desarrollar el material pedagógico interactivo para su implementación en las plataformas que disponga la UPME."/>
    <s v="Febrero"/>
    <s v="Marzo"/>
    <s v="Abril"/>
    <n v="1"/>
    <s v="Meses"/>
    <s v="Contratación régimen especial (con ofertas) - Régimen especial"/>
    <s v="Propios - 20 - Ingresos corrientes"/>
    <n v="494117148"/>
    <n v="494117148"/>
    <s v="No"/>
    <s v="N/A"/>
    <s v="Jessica Arias Gaviria"/>
    <s v="Subdirectora de Demanda"/>
    <n v="6012220601"/>
    <s v="jessica.arias@upme.gov.co"/>
    <m/>
    <m/>
    <m/>
    <m/>
    <m/>
    <m/>
    <n v="494117148"/>
    <m/>
    <m/>
    <n v="148235144"/>
    <m/>
    <m/>
    <m/>
    <m/>
    <m/>
    <n v="197646860"/>
    <m/>
    <m/>
    <m/>
    <m/>
    <m/>
    <m/>
    <m/>
    <n v="148235144"/>
  </r>
  <r>
    <x v="1"/>
    <x v="8"/>
    <s v="N.A"/>
    <s v="Si"/>
    <s v="75 (30/12/2024)"/>
    <s v="161-36"/>
    <s v="N.A"/>
    <s v="N.A"/>
    <s v="N.A"/>
    <n v="80111620"/>
    <s v="A-05-01-02-008-002 SERVICIOS JURIDICOS Y CONTABLES"/>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n v="103500000"/>
    <m/>
    <m/>
    <n v="4500000"/>
    <m/>
    <n v="9000000"/>
    <m/>
    <n v="9000000"/>
    <m/>
    <n v="9000000"/>
    <m/>
    <n v="9000000"/>
    <m/>
    <n v="9000000"/>
    <m/>
    <n v="9000000"/>
    <m/>
    <n v="9000000"/>
    <m/>
    <n v="9000000"/>
    <m/>
    <n v="9000000"/>
    <m/>
    <n v="18000000"/>
  </r>
  <r>
    <x v="1"/>
    <x v="8"/>
    <s v="N.A"/>
    <s v="Si"/>
    <s v="75 (30/12/2024)"/>
    <s v="161-37"/>
    <s v="N.A"/>
    <s v="N.A"/>
    <s v="N.A"/>
    <n v="80111620"/>
    <s v="A-05-01-02-008-002 SERVICIOS JURIDICOS Y CONTABLES"/>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m/>
    <m/>
    <n v="72765000"/>
    <m/>
    <m/>
    <n v="6615000"/>
    <m/>
    <n v="6615000"/>
    <m/>
    <n v="6615000"/>
    <m/>
    <n v="6615000"/>
    <m/>
    <n v="6615000"/>
    <m/>
    <n v="6615000"/>
    <m/>
    <n v="6615000"/>
    <m/>
    <n v="6615000"/>
    <m/>
    <n v="6615000"/>
    <m/>
    <n v="13230000"/>
  </r>
  <r>
    <x v="1"/>
    <x v="8"/>
    <s v="N.A"/>
    <s v="Si"/>
    <s v="75 (30/12/2024)"/>
    <s v="161-38"/>
    <s v="N.A"/>
    <s v="N.A"/>
    <s v="N.A"/>
    <n v="80111620"/>
    <s v="A-05-01-02-008-002 SERVICIOS JURIDICOS Y CONTABLES"/>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m/>
    <m/>
    <n v="101200000"/>
    <m/>
    <m/>
    <n v="9200000"/>
    <m/>
    <n v="9200000"/>
    <m/>
    <n v="9200000"/>
    <m/>
    <n v="9200000"/>
    <m/>
    <n v="9200000"/>
    <m/>
    <n v="9200000"/>
    <m/>
    <n v="9200000"/>
    <m/>
    <n v="9200000"/>
    <m/>
    <n v="9200000"/>
    <m/>
    <n v="18400000"/>
  </r>
  <r>
    <x v="1"/>
    <x v="8"/>
    <s v="N.A"/>
    <s v="Si"/>
    <n v="5"/>
    <s v="161-39"/>
    <s v="N.A"/>
    <s v="N.A"/>
    <s v="N.A"/>
    <n v="80111620"/>
    <s v="A-05-01-02-008-002 SERVICIOS JURIDICOS Y CONTABLES"/>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n v="0"/>
    <n v="0"/>
    <n v="111002815"/>
    <n v="0"/>
    <n v="0"/>
    <n v="9677850"/>
    <n v="0"/>
    <n v="9677850"/>
    <n v="0"/>
    <n v="9677850"/>
    <n v="0"/>
    <n v="9677850"/>
    <n v="0"/>
    <n v="9677850"/>
    <n v="0"/>
    <n v="9677850"/>
    <n v="0"/>
    <n v="9677850"/>
    <n v="0"/>
    <n v="9677850"/>
    <n v="0"/>
    <n v="9677850"/>
    <n v="0"/>
    <n v="23902165"/>
  </r>
  <r>
    <x v="1"/>
    <x v="8"/>
    <s v="N.A"/>
    <s v="Si"/>
    <s v="75 (30/12/2024)"/>
    <s v="161-40"/>
    <s v="N.A"/>
    <s v="N.A"/>
    <s v="N.A"/>
    <n v="80111620"/>
    <s v="A-05-01-02-008-002 SERVICIOS JURIDICOS Y CONTABLES"/>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n v="57500000"/>
    <m/>
    <m/>
    <n v="2500000"/>
    <m/>
    <n v="5000000"/>
    <m/>
    <n v="5000000"/>
    <m/>
    <n v="5000000"/>
    <m/>
    <n v="5000000"/>
    <m/>
    <n v="5000000"/>
    <m/>
    <n v="5000000"/>
    <m/>
    <n v="5000000"/>
    <m/>
    <n v="5000000"/>
    <m/>
    <n v="5000000"/>
    <m/>
    <n v="10000000"/>
  </r>
  <r>
    <x v="1"/>
    <x v="8"/>
    <s v="N.A"/>
    <s v="Si"/>
    <s v="75 (30/12/2024)"/>
    <s v="161-41"/>
    <s v="N.A"/>
    <s v="N.A"/>
    <s v="N.A"/>
    <n v="80111620"/>
    <s v="A-05-01-02-008-003 SERVICIOS PROFESIONALES, CIENTÍFICOS Y TÉCNICOS"/>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n v="59586450"/>
    <m/>
    <m/>
    <n v="2708475"/>
    <m/>
    <n v="5416950"/>
    <m/>
    <n v="5416950"/>
    <m/>
    <n v="5416950"/>
    <m/>
    <n v="5416950"/>
    <m/>
    <n v="5416950"/>
    <m/>
    <n v="5416950"/>
    <m/>
    <n v="5416950"/>
    <m/>
    <n v="5416950"/>
    <m/>
    <n v="5416950"/>
    <m/>
    <n v="8125425"/>
  </r>
  <r>
    <x v="1"/>
    <x v="8"/>
    <s v="N.A"/>
    <s v="Si"/>
    <s v="75 (30/12/2024)"/>
    <s v="161-42"/>
    <s v="N.A"/>
    <s v="N.A"/>
    <s v="N.A"/>
    <n v="80111620"/>
    <s v="A-05-01-02-008-003 SERVICIOS PROFESIONALES, CIENTÍFICOS Y TÉCNICOS"/>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n v="109250000"/>
    <m/>
    <m/>
    <n v="4750000"/>
    <m/>
    <n v="9500000"/>
    <m/>
    <n v="9500000"/>
    <m/>
    <n v="9500000"/>
    <m/>
    <n v="9500000"/>
    <m/>
    <n v="9500000"/>
    <m/>
    <n v="9500000"/>
    <m/>
    <n v="9500000"/>
    <m/>
    <n v="9500000"/>
    <m/>
    <n v="9500000"/>
    <m/>
    <n v="19000000"/>
  </r>
  <r>
    <x v="1"/>
    <x v="8"/>
    <s v="N.A"/>
    <s v="Si"/>
    <s v="75 (30/12/2024)"/>
    <s v="161-43"/>
    <s v="N.A"/>
    <s v="N.A"/>
    <s v="N.A"/>
    <n v="80111620"/>
    <s v="A-05-01-02-008-003 SERVICIOS PROFESIONALES, CIENTÍFICOS Y TÉCNICOS"/>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r>
  <r>
    <x v="1"/>
    <x v="8"/>
    <s v="N.A"/>
    <s v="Si"/>
    <s v="75 (30/12/2024)"/>
    <s v="161-44"/>
    <s v="N.A"/>
    <s v="N.A"/>
    <s v="N.A"/>
    <n v="80111620"/>
    <s v="A-05-01-02-008-002 SERVICIOS JURIDICOS Y CONTABLES"/>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r>
  <r>
    <x v="1"/>
    <x v="8"/>
    <s v="N.A"/>
    <s v="Si"/>
    <s v="75 (30/12/2024)"/>
    <s v="161-45"/>
    <s v="N.A"/>
    <s v="N.A"/>
    <s v="N.A"/>
    <n v="80111620"/>
    <s v="A-05-01-02-008-002 SERVICIOS JURIDICOS Y CONTABLES"/>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m/>
    <m/>
    <n v="85690000"/>
    <m/>
    <m/>
    <n v="8569000"/>
    <m/>
    <n v="8569000"/>
    <m/>
    <n v="8569000"/>
    <m/>
    <n v="8569000"/>
    <m/>
    <n v="8569000"/>
    <m/>
    <n v="8569000"/>
    <m/>
    <n v="8569000"/>
    <m/>
    <n v="8569000"/>
    <m/>
    <n v="8569000"/>
    <m/>
    <n v="8569000"/>
  </r>
  <r>
    <x v="1"/>
    <x v="8"/>
    <s v="N.A"/>
    <s v="Si"/>
    <s v="75 (30/12/2024)"/>
    <s v="161-46"/>
    <s v="N.A"/>
    <s v="N.A"/>
    <s v="N.A"/>
    <n v="80111620"/>
    <s v="A-05-01-02-008-002 SERVICIOS JURIDICOS Y CONTABLES"/>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r>
  <r>
    <x v="1"/>
    <x v="8"/>
    <s v="N.A"/>
    <s v="Si"/>
    <s v="75 (30/12/2024)"/>
    <s v="161-47"/>
    <s v="N.A"/>
    <s v="N.A"/>
    <s v="N.A"/>
    <n v="80111620"/>
    <s v="A-05-01-02-008-003 SERVICIOS PROFESIONALES, CIENTÍFICOS Y TÉCNICOS"/>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r>
  <r>
    <x v="1"/>
    <x v="8"/>
    <s v="N.A"/>
    <s v="Si"/>
    <s v="75 (30/12/2024)"/>
    <s v="161-48"/>
    <s v="N.A"/>
    <s v="N.A"/>
    <s v="N.A"/>
    <n v="80111620"/>
    <s v="A-05-01-02-008-003 SERVICIOS PROFESIONALES, CIENTÍFICOS Y TÉCNICOS"/>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r>
  <r>
    <x v="1"/>
    <x v="8"/>
    <s v="N.A"/>
    <s v="Si"/>
    <s v="75 (30/12/2024)"/>
    <s v="161-49"/>
    <s v="N.A"/>
    <s v="N.A"/>
    <s v="N.A"/>
    <n v="80111620"/>
    <s v="A-05-01-02-008-002 SERVICIOS JURIDICOS Y CONTABLES"/>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n v="97750000"/>
    <m/>
    <m/>
    <n v="4250000"/>
    <m/>
    <n v="8500000"/>
    <m/>
    <n v="8500000"/>
    <m/>
    <n v="8500000"/>
    <m/>
    <n v="8500000"/>
    <m/>
    <n v="8500000"/>
    <m/>
    <n v="8500000"/>
    <m/>
    <n v="8500000"/>
    <m/>
    <n v="8500000"/>
    <m/>
    <n v="8500000"/>
    <m/>
    <n v="17000000"/>
  </r>
  <r>
    <x v="1"/>
    <x v="8"/>
    <s v="N.A"/>
    <s v="Si"/>
    <s v="75 (30/12/2024)"/>
    <s v="161-50"/>
    <s v="N.A"/>
    <s v="N.A"/>
    <s v="N.A"/>
    <n v="80111620"/>
    <s v="A-05-01-02-008-003 SERVICIOS PROFESIONALES, CIENTÍFICOS Y TÉCNICOS"/>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r>
  <r>
    <x v="1"/>
    <x v="8"/>
    <s v="N.A"/>
    <s v="Si"/>
    <s v="75 (30/12/2024)"/>
    <s v="161-51"/>
    <s v="N.A"/>
    <s v="N.A"/>
    <s v="N.A"/>
    <s v="84111701;84101501"/>
    <s v="A-05-01-02-007-001 SERVICIOS FINANCIEROS Y CONEXOS"/>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n v="66167280"/>
    <n v="5513940"/>
    <m/>
    <n v="5513940"/>
    <m/>
    <n v="5513940"/>
    <m/>
    <n v="5513940"/>
    <m/>
    <n v="5513940"/>
    <m/>
    <n v="5513940"/>
    <m/>
    <n v="5513940"/>
    <m/>
    <n v="5513940"/>
    <m/>
    <n v="5513940"/>
    <m/>
    <n v="5513940"/>
    <m/>
    <n v="5513940"/>
    <m/>
    <n v="5513940"/>
  </r>
  <r>
    <x v="1"/>
    <x v="8"/>
    <s v="N.A"/>
    <s v="Si"/>
    <s v="75 (30/12/2024)"/>
    <s v="161-52"/>
    <s v="N.A"/>
    <s v="N.A"/>
    <s v="N.A"/>
    <n v="80111620"/>
    <s v="A-05-01-02-008-003 SERVICIOS PROFESIONALES, CIENTÍFICOS Y TÉCNICOS"/>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n v="35361600"/>
    <m/>
    <m/>
    <n v="1768080"/>
    <m/>
    <n v="3536160"/>
    <m/>
    <n v="3536160"/>
    <m/>
    <n v="3536160"/>
    <m/>
    <n v="3536160"/>
    <m/>
    <n v="3536160"/>
    <m/>
    <n v="3536160"/>
    <m/>
    <n v="3536160"/>
    <m/>
    <n v="3536160"/>
    <m/>
    <n v="3536160"/>
    <m/>
    <n v="1768080"/>
  </r>
  <r>
    <x v="1"/>
    <x v="8"/>
    <s v="N.A"/>
    <s v="Si"/>
    <s v="75 (30/12/2024)"/>
    <s v="161-53"/>
    <s v="N.A"/>
    <s v="N.A"/>
    <s v="N.A"/>
    <n v="80111620"/>
    <s v="A-05-01-02-008-003 SERVICIOS PROFESIONALES, CIENTÍFICOS Y TÉCNICOS"/>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r>
  <r>
    <x v="1"/>
    <x v="8"/>
    <s v="N.A"/>
    <s v="Si"/>
    <s v="75 (30/12/2024)"/>
    <s v="161-54"/>
    <s v="N.A"/>
    <s v="N.A"/>
    <s v="N.A"/>
    <n v="80131500"/>
    <s v="A-05-01-02-007-002 SERVICIOS INMOBILIARIOS"/>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n v="139469810"/>
    <n v="11622484"/>
    <m/>
    <n v="11622484"/>
    <m/>
    <n v="11622484"/>
    <m/>
    <n v="11622484"/>
    <m/>
    <n v="11622484"/>
    <m/>
    <n v="11622484"/>
    <m/>
    <n v="11622484"/>
    <m/>
    <n v="11622484"/>
    <m/>
    <n v="11622484"/>
    <m/>
    <n v="11622484"/>
    <m/>
    <n v="11622484"/>
    <m/>
    <n v="11622486"/>
  </r>
  <r>
    <x v="1"/>
    <x v="8"/>
    <s v="N.A"/>
    <s v="Si"/>
    <s v="75 (30/12/2024)"/>
    <s v="161-55"/>
    <s v="N.A"/>
    <s v="N.A"/>
    <s v="N.A"/>
    <n v="80111620"/>
    <s v="A-05-01-02-008-002 SERVICIOS JURIDICOS Y CONTABLES"/>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r>
  <r>
    <x v="1"/>
    <x v="8"/>
    <s v="N.A"/>
    <s v="Si"/>
    <s v="75 (30/12/2024)"/>
    <s v="161-56"/>
    <s v="N.A"/>
    <s v="N.A"/>
    <s v="N.A"/>
    <n v="80111620"/>
    <s v="A-05-01-02-008-003 SERVICIOS PROFESIONALES, CIENTÍFICOS Y TÉCNICOS"/>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n v="35622510"/>
    <m/>
    <m/>
    <n v="1658370"/>
    <m/>
    <n v="3316740"/>
    <m/>
    <n v="3316740"/>
    <m/>
    <n v="3316740"/>
    <m/>
    <n v="3316740"/>
    <m/>
    <n v="3316740"/>
    <m/>
    <n v="3316740"/>
    <m/>
    <n v="3316740"/>
    <m/>
    <n v="3316740"/>
    <m/>
    <n v="3316740"/>
    <m/>
    <n v="4113480"/>
  </r>
  <r>
    <x v="1"/>
    <x v="8"/>
    <s v="N.A"/>
    <s v="Si"/>
    <s v="75 (30/12/2024)"/>
    <s v="161-57"/>
    <s v="N.A"/>
    <s v="N.A"/>
    <s v="N.A"/>
    <s v="78102203;78102206"/>
    <s v="A-05-01-02-006-008 SERVICIOS POSTALES Y DE MENSAJERIA"/>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n v="30000000"/>
    <n v="2500000"/>
    <m/>
    <n v="2500000"/>
    <m/>
    <n v="2500000"/>
    <m/>
    <n v="2500000"/>
    <m/>
    <n v="2500000"/>
    <m/>
    <n v="2500000"/>
    <m/>
    <n v="2500000"/>
    <m/>
    <n v="2500000"/>
    <m/>
    <n v="2500000"/>
    <m/>
    <n v="2500000"/>
    <m/>
    <n v="2500000"/>
    <m/>
    <n v="2500000"/>
  </r>
  <r>
    <x v="1"/>
    <x v="8"/>
    <s v="N.A"/>
    <s v="Si"/>
    <s v="75 (30/12/2024)"/>
    <s v="161-58"/>
    <s v="N.A"/>
    <s v="N.A"/>
    <s v="N.A"/>
    <n v="80111620"/>
    <s v="A-05-01-02-008-003 SERVICIOS PROFESIONALES, CIENTÍFICOS Y TÉCNICOS"/>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m/>
    <m/>
    <m/>
    <m/>
    <m/>
    <m/>
    <m/>
    <m/>
    <m/>
    <m/>
    <m/>
    <m/>
    <n v="19019000"/>
    <m/>
    <m/>
    <n v="1729000"/>
    <m/>
    <n v="3458000"/>
    <m/>
    <n v="3458000"/>
    <m/>
    <n v="3458000"/>
    <m/>
    <n v="6916000"/>
  </r>
  <r>
    <x v="1"/>
    <x v="8"/>
    <s v="N.A"/>
    <s v="Si"/>
    <s v="75 (30/12/2024)"/>
    <s v="161-59"/>
    <s v="N.A"/>
    <s v="N.A"/>
    <s v="N.A"/>
    <n v="80111620"/>
    <s v="A-05-01-02-008-002 SERVICIOS JURIDICOS Y CONTABLES"/>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m/>
    <m/>
    <n v="45250000"/>
    <m/>
    <m/>
    <n v="4525000"/>
    <m/>
    <n v="4525000"/>
    <m/>
    <n v="4525000"/>
    <m/>
    <n v="4525000"/>
    <m/>
    <n v="4525000"/>
    <m/>
    <n v="4525000"/>
    <m/>
    <n v="4525000"/>
    <m/>
    <n v="4525000"/>
    <m/>
    <n v="4525000"/>
    <m/>
    <n v="4525000"/>
  </r>
  <r>
    <x v="1"/>
    <x v="8"/>
    <s v="N.A"/>
    <s v="Si"/>
    <s v="75 (30/12/2024)"/>
    <s v="161-60"/>
    <s v="N.A"/>
    <s v="N.A"/>
    <s v="N.A"/>
    <s v="N/A"/>
    <s v="A-05-01-02-007-001 SERVICIOS FINANCIEROS Y CONEXOS"/>
    <s v="Impuesto"/>
    <s v="161-60 4X1000"/>
    <s v="N.A"/>
    <s v="N.A"/>
    <s v="N.A"/>
    <s v="N.A"/>
    <s v="N/A"/>
    <s v="N/A"/>
    <s v="Propios - 20 - Ingresos corrientes"/>
    <n v="16984554"/>
    <n v="16984554"/>
    <s v="No"/>
    <s v="N/A"/>
    <s v="Jessica Arias Gaviria"/>
    <s v="Subdirectora de Demanda"/>
    <n v="6012220601"/>
    <s v="jessica.arias@upme.gov.co"/>
    <n v="77873"/>
    <n v="77873"/>
    <n v="269644"/>
    <n v="269644"/>
    <n v="1286791"/>
    <n v="1286791"/>
    <n v="1363831"/>
    <n v="1363831"/>
    <n v="1983323"/>
    <n v="1983323"/>
    <n v="1363831"/>
    <n v="1363831"/>
    <n v="1363831"/>
    <n v="1363831"/>
    <n v="2189820"/>
    <n v="2189820"/>
    <n v="1363831"/>
    <n v="1363831"/>
    <n v="1363831"/>
    <n v="1363831"/>
    <n v="1363831"/>
    <n v="1363831"/>
    <n v="2994117"/>
    <n v="299411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2">
  <r>
    <x v="0"/>
    <x v="0"/>
    <s v="Transversal"/>
    <s v="Si"/>
    <n v="3"/>
    <s v="110-1"/>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s v="N/A"/>
    <x v="0"/>
    <s v="Planta temporal"/>
    <s v="110-1 Planta temporal"/>
    <s v="Abril"/>
    <s v="Abril"/>
    <s v="Mayo"/>
    <n v="8"/>
    <s v="Meses"/>
    <s v="Contratación directa - Prestación de servicios profesionales"/>
    <s v="Propios - 20 - Ingresos corrientes"/>
    <n v="194851960"/>
    <n v="194851960"/>
    <s v="No"/>
    <s v="N/A"/>
    <s v="Liliana Castillo"/>
    <s v="Coordinadora GIT Gestión del Talento Humano"/>
    <n v="6012220601"/>
    <s v="liliana.castillo@upme.gov.co"/>
    <n v="0"/>
    <n v="0"/>
    <n v="0"/>
    <n v="0"/>
    <n v="0"/>
    <n v="0"/>
    <n v="0"/>
    <n v="0"/>
    <n v="22797354"/>
    <n v="22797354"/>
    <n v="22797354"/>
    <n v="22797354"/>
    <n v="34196031"/>
    <n v="34196031"/>
    <n v="22797354"/>
    <n v="22797354"/>
    <n v="22797354"/>
    <n v="22797354"/>
    <n v="22797354"/>
    <n v="22797354"/>
    <n v="22797354"/>
    <n v="22797354"/>
    <n v="23871805"/>
    <n v="23871805"/>
    <n v="194851960"/>
    <n v="194851960"/>
    <n v="0"/>
    <n v="0"/>
    <n v="0"/>
    <m/>
    <m/>
    <m/>
    <n v="194851960"/>
    <m/>
    <m/>
    <n v="0"/>
    <n v="194851960"/>
    <m/>
    <m/>
    <n v="0"/>
    <n v="0"/>
    <n v="0"/>
    <n v="0"/>
    <n v="0"/>
    <n v="0"/>
    <n v="0"/>
    <n v="0"/>
    <n v="0"/>
    <n v="0"/>
    <n v="0"/>
    <n v="0"/>
    <n v="0"/>
    <n v="0"/>
    <n v="0"/>
    <n v="0"/>
    <n v="0"/>
    <m/>
    <n v="0"/>
    <n v="0"/>
    <n v="0"/>
    <n v="0"/>
    <n v="0"/>
    <n v="0"/>
    <n v="0"/>
    <n v="0"/>
    <n v="0"/>
  </r>
  <r>
    <x v="0"/>
    <x v="0"/>
    <s v="Transversal"/>
    <s v="Si"/>
    <n v="5"/>
    <s v="110-2"/>
    <s v="2 - Fortalecer la gestión de conocimiento para la planeación minero energética."/>
    <x v="1"/>
    <s v="Diseñar y ejecutar el plan de fortalecimiento de competencias técnicas especializadas para la planeación minero energética"/>
    <n v="80111620"/>
    <x v="1"/>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n v="0"/>
    <n v="0"/>
    <m/>
    <n v="0"/>
    <n v="78900000"/>
    <m/>
    <m/>
    <n v="10520000"/>
    <m/>
    <n v="10520000"/>
    <m/>
    <n v="8766667"/>
    <m/>
    <n v="10520000"/>
    <m/>
    <n v="10520000"/>
    <m/>
    <n v="10520000"/>
    <m/>
    <n v="10520000"/>
    <m/>
    <n v="7013333"/>
    <m/>
    <m/>
    <n v="78900000"/>
    <n v="78900000"/>
    <n v="0"/>
    <n v="0"/>
    <n v="0"/>
    <n v="27025"/>
    <d v="2025-02-19T00:00:00"/>
    <n v="78900000"/>
    <n v="0"/>
    <m/>
    <m/>
    <n v="0"/>
    <n v="78900000"/>
    <m/>
    <m/>
    <m/>
    <m/>
    <m/>
    <m/>
    <m/>
    <m/>
    <m/>
    <m/>
    <m/>
    <m/>
    <m/>
    <m/>
    <m/>
    <m/>
    <m/>
    <m/>
    <m/>
    <m/>
    <m/>
    <m/>
    <m/>
    <m/>
    <m/>
    <m/>
    <n v="0"/>
    <n v="0"/>
    <n v="0"/>
  </r>
  <r>
    <x v="0"/>
    <x v="0"/>
    <s v="Transversal"/>
    <s v="Si"/>
    <n v="5"/>
    <s v="110-3"/>
    <s v="2 - Fortalecer la gestión de conocimiento para la planeación minero energética."/>
    <x v="1"/>
    <s v="Diseñar y ejecutar el plan de fortalecimiento de competencias técnicas especializadas para la planeación minero energética"/>
    <n v="80111620"/>
    <x v="1"/>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n v="0"/>
    <n v="0"/>
    <m/>
    <n v="0"/>
    <n v="92068956"/>
    <m/>
    <m/>
    <n v="7908956"/>
    <m/>
    <n v="12624000"/>
    <m/>
    <n v="12624000"/>
    <m/>
    <n v="12624000"/>
    <m/>
    <n v="12624000"/>
    <m/>
    <n v="12624000"/>
    <m/>
    <n v="12624000"/>
    <m/>
    <n v="8416000"/>
    <m/>
    <m/>
    <n v="92068956"/>
    <n v="92068956"/>
    <n v="0"/>
    <n v="0"/>
    <n v="0"/>
    <n v="28725"/>
    <d v="2025-02-27T00:00:00"/>
    <n v="92068956"/>
    <n v="0"/>
    <m/>
    <m/>
    <n v="0"/>
    <n v="92068956"/>
    <m/>
    <m/>
    <n v="0"/>
    <n v="0"/>
    <m/>
    <n v="0"/>
    <n v="0"/>
    <n v="0"/>
    <n v="0"/>
    <n v="0"/>
    <n v="0"/>
    <n v="0"/>
    <n v="0"/>
    <n v="0"/>
    <n v="0"/>
    <n v="0"/>
    <n v="0"/>
    <n v="0"/>
    <n v="0"/>
    <n v="0"/>
    <n v="0"/>
    <n v="0"/>
    <n v="0"/>
    <n v="0"/>
    <n v="0"/>
    <n v="0"/>
    <n v="0"/>
    <n v="0"/>
    <n v="0"/>
  </r>
  <r>
    <x v="0"/>
    <x v="0"/>
    <s v="Transversal"/>
    <s v="Si"/>
    <s v="75 (30/12/2024)"/>
    <s v="110-4"/>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42000000"/>
    <n v="42000000"/>
    <s v="No"/>
    <s v="N/A"/>
    <s v="Edirh Chávez"/>
    <s v="Coordinadora GIT Gestión Contractual"/>
    <n v="6012220601"/>
    <s v="yenny.barrera@upme.gov.co"/>
    <n v="42000000"/>
    <m/>
    <m/>
    <n v="3000000"/>
    <m/>
    <n v="6000000"/>
    <m/>
    <n v="6000000"/>
    <m/>
    <n v="6000000"/>
    <m/>
    <n v="6000000"/>
    <m/>
    <n v="6000000"/>
    <m/>
    <n v="6000000"/>
    <m/>
    <n v="3000000"/>
    <m/>
    <m/>
    <m/>
    <m/>
    <m/>
    <m/>
    <n v="42000000"/>
    <n v="42000000"/>
    <n v="0"/>
    <n v="0"/>
    <n v="0"/>
    <n v="2125"/>
    <d v="2025-01-03T00:00:00"/>
    <n v="42000000"/>
    <n v="0"/>
    <n v="1025"/>
    <d v="2025-01-07T00:00:00"/>
    <n v="42000000"/>
    <n v="0"/>
    <s v="Herrera de la Hoz Milena del Pilar"/>
    <m/>
    <n v="42000000"/>
    <m/>
    <m/>
    <n v="4600000"/>
    <m/>
    <n v="6000000"/>
    <m/>
    <m/>
    <m/>
    <m/>
    <m/>
    <m/>
    <m/>
    <m/>
    <m/>
    <m/>
    <m/>
    <m/>
    <m/>
    <m/>
    <m/>
    <m/>
    <m/>
    <m/>
    <n v="42000000"/>
    <n v="10600000"/>
    <n v="31400000"/>
  </r>
  <r>
    <x v="0"/>
    <x v="0"/>
    <s v="Transversal"/>
    <s v="Si"/>
    <n v="3"/>
    <s v="110-5"/>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31500"/>
    <x v="1"/>
    <s v="Arrendamientos"/>
    <s v="110-5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60412927"/>
    <n v="60412927"/>
    <s v="No"/>
    <s v="N/A"/>
    <s v="Yezmy Vargas"/>
    <s v="Coordinador GIT Gestión Administrativa y Servicio al Ciudadano"/>
    <n v="6012220601"/>
    <s v="yezmy.vargas@upme.gov.co"/>
    <n v="0"/>
    <n v="0"/>
    <n v="0"/>
    <n v="0"/>
    <n v="0"/>
    <n v="0"/>
    <n v="0"/>
    <n v="0"/>
    <n v="60412927"/>
    <n v="5074933"/>
    <n v="0"/>
    <n v="5074933"/>
    <n v="0"/>
    <n v="5074933"/>
    <n v="0"/>
    <n v="5074933"/>
    <n v="0"/>
    <n v="5074933"/>
    <n v="0"/>
    <n v="5074933"/>
    <n v="0"/>
    <n v="5074939"/>
    <n v="0"/>
    <n v="24888390"/>
    <n v="60412927"/>
    <n v="60412927"/>
    <n v="0"/>
    <n v="0"/>
    <n v="0"/>
    <m/>
    <m/>
    <m/>
    <n v="60412927"/>
    <m/>
    <m/>
    <n v="0"/>
    <n v="60412927"/>
    <m/>
    <m/>
    <n v="0"/>
    <n v="0"/>
    <n v="0"/>
    <n v="0"/>
    <n v="0"/>
    <n v="0"/>
    <n v="0"/>
    <n v="0"/>
    <n v="0"/>
    <n v="0"/>
    <n v="0"/>
    <n v="0"/>
    <n v="0"/>
    <n v="0"/>
    <n v="0"/>
    <n v="0"/>
    <n v="0"/>
    <n v="0"/>
    <n v="0"/>
    <n v="0"/>
    <n v="0"/>
    <n v="0"/>
    <n v="0"/>
    <n v="0"/>
    <n v="0"/>
    <n v="0"/>
    <n v="0"/>
  </r>
  <r>
    <x v="0"/>
    <x v="0"/>
    <s v="Transversal"/>
    <s v="Si"/>
    <s v="75 (30/12/2024)"/>
    <s v="110-6"/>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n v="71142450"/>
    <m/>
    <m/>
    <n v="4184850"/>
    <m/>
    <n v="8369700"/>
    <m/>
    <n v="8369700"/>
    <m/>
    <n v="8369700"/>
    <m/>
    <n v="8369700"/>
    <m/>
    <n v="8369700"/>
    <m/>
    <n v="8369700"/>
    <m/>
    <n v="8369700"/>
    <m/>
    <n v="8369700"/>
    <m/>
    <m/>
    <m/>
    <m/>
    <n v="71142450"/>
    <n v="71142450"/>
    <n v="0"/>
    <n v="0"/>
    <n v="0"/>
    <n v="5025"/>
    <d v="2025-01-08T00:00:00"/>
    <n v="71142450"/>
    <n v="0"/>
    <n v="5325"/>
    <d v="2025-01-14T00:00:00"/>
    <n v="71142450"/>
    <n v="0"/>
    <s v="GARCIA RUEDA PAOLA ANDREA"/>
    <m/>
    <n v="71142450"/>
    <m/>
    <m/>
    <n v="4463840"/>
    <m/>
    <n v="8369700"/>
    <m/>
    <m/>
    <m/>
    <m/>
    <m/>
    <m/>
    <m/>
    <m/>
    <m/>
    <m/>
    <m/>
    <m/>
    <m/>
    <m/>
    <m/>
    <m/>
    <m/>
    <m/>
    <n v="71142450"/>
    <n v="12833540"/>
    <n v="58308910"/>
  </r>
  <r>
    <x v="0"/>
    <x v="0"/>
    <s v="Transversal"/>
    <s v="Si"/>
    <s v="75 (30/12/2024)"/>
    <s v="110-7"/>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81000000"/>
    <n v="81000000"/>
    <s v="No"/>
    <s v="N/A"/>
    <s v="Liliana Castillo"/>
    <s v="Coordinadora GIT Gestión del Talento Humano"/>
    <n v="6012220601"/>
    <s v="liliana.castillo@upme.gov.co"/>
    <n v="81000000"/>
    <m/>
    <m/>
    <n v="4500000"/>
    <m/>
    <n v="9000000"/>
    <m/>
    <n v="9000000"/>
    <m/>
    <n v="9000000"/>
    <m/>
    <n v="9000000"/>
    <m/>
    <n v="9000000"/>
    <m/>
    <n v="9000000"/>
    <m/>
    <n v="9000000"/>
    <m/>
    <n v="9000000"/>
    <m/>
    <n v="4500000"/>
    <m/>
    <m/>
    <n v="81000000"/>
    <n v="81000000"/>
    <n v="0"/>
    <n v="0"/>
    <n v="0"/>
    <n v="4725"/>
    <d v="2025-01-07T00:00:00"/>
    <n v="81000000"/>
    <n v="0"/>
    <n v="6525"/>
    <d v="2025-01-15T00:00:00"/>
    <n v="81000000"/>
    <n v="0"/>
    <s v="VARGAS SOTO EDGAR SAUL"/>
    <m/>
    <n v="81000000"/>
    <m/>
    <m/>
    <n v="4500000"/>
    <m/>
    <n v="9000000"/>
    <m/>
    <m/>
    <m/>
    <m/>
    <m/>
    <m/>
    <m/>
    <m/>
    <m/>
    <m/>
    <m/>
    <m/>
    <m/>
    <m/>
    <m/>
    <m/>
    <m/>
    <m/>
    <n v="81000000"/>
    <n v="13500000"/>
    <n v="67500000"/>
  </r>
  <r>
    <x v="0"/>
    <x v="0"/>
    <s v="Transversal"/>
    <s v="Si"/>
    <s v="75 (30/12/2024)"/>
    <s v="110-8"/>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0000000"/>
    <n v="70000000"/>
    <s v="No"/>
    <s v="N/A"/>
    <s v="Paula Ruiz"/>
    <s v="Secretaria General"/>
    <n v="6012220601"/>
    <s v="paula.ruiz@upme.gov.co"/>
    <n v="70000000"/>
    <m/>
    <m/>
    <n v="3500000"/>
    <m/>
    <n v="7000000"/>
    <m/>
    <n v="7000000"/>
    <m/>
    <n v="7000000"/>
    <m/>
    <n v="7000000"/>
    <m/>
    <n v="7000000"/>
    <m/>
    <n v="7000000"/>
    <m/>
    <n v="7000000"/>
    <m/>
    <n v="7000000"/>
    <m/>
    <n v="7000000"/>
    <m/>
    <n v="3500000"/>
    <n v="70000000"/>
    <n v="70000000"/>
    <n v="0"/>
    <n v="0"/>
    <n v="0"/>
    <n v="6625"/>
    <d v="2025-01-09T00:00:00"/>
    <n v="70000000"/>
    <n v="0"/>
    <n v="5125"/>
    <d v="2025-01-14T00:00:00"/>
    <n v="70000000"/>
    <n v="0"/>
    <s v="BURGOS CUEVAS GLADYS MARIANELA"/>
    <m/>
    <n v="70000000"/>
    <m/>
    <m/>
    <n v="3733333"/>
    <m/>
    <n v="7000000"/>
    <m/>
    <m/>
    <m/>
    <m/>
    <m/>
    <m/>
    <m/>
    <m/>
    <m/>
    <m/>
    <m/>
    <m/>
    <m/>
    <m/>
    <m/>
    <m/>
    <m/>
    <m/>
    <n v="70000000"/>
    <n v="10733333"/>
    <n v="59266667"/>
  </r>
  <r>
    <x v="0"/>
    <x v="0"/>
    <s v="Transversal"/>
    <s v="Si"/>
    <s v="75 (30/12/2024)"/>
    <s v="110-9"/>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n v="44191291"/>
    <m/>
    <m/>
    <n v="4250000"/>
    <m/>
    <n v="8500000"/>
    <m/>
    <n v="8500000"/>
    <m/>
    <n v="8500000"/>
    <m/>
    <n v="8500000"/>
    <m/>
    <n v="5941291"/>
    <m/>
    <m/>
    <m/>
    <m/>
    <m/>
    <m/>
    <m/>
    <m/>
    <m/>
    <m/>
    <n v="44191291"/>
    <n v="44191291"/>
    <n v="0"/>
    <n v="0"/>
    <n v="0"/>
    <n v="2725"/>
    <d v="2025-01-07T00:00:00"/>
    <n v="44191291"/>
    <n v="0"/>
    <n v="2325"/>
    <d v="2025-01-09T00:00:00"/>
    <n v="44191291"/>
    <n v="0"/>
    <s v="NIÑO GUARIN MARIA PAULA"/>
    <m/>
    <n v="44191291"/>
    <m/>
    <m/>
    <n v="5950000"/>
    <m/>
    <m/>
    <m/>
    <m/>
    <m/>
    <m/>
    <m/>
    <m/>
    <m/>
    <m/>
    <m/>
    <m/>
    <m/>
    <m/>
    <m/>
    <m/>
    <m/>
    <m/>
    <m/>
    <m/>
    <n v="44191291"/>
    <n v="5950000"/>
    <n v="38241291"/>
  </r>
  <r>
    <x v="0"/>
    <x v="0"/>
    <s v="Transversal"/>
    <s v="Si"/>
    <s v="75 (30/12/2024)"/>
    <s v="110-10"/>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45058709"/>
    <n v="45058709"/>
    <s v="No"/>
    <s v="N/A"/>
    <s v="Paula Ruiz"/>
    <s v="Secretaria General"/>
    <n v="6012220601"/>
    <s v="paula.ruiz@upme.gov.co"/>
    <n v="45058709"/>
    <m/>
    <m/>
    <m/>
    <m/>
    <m/>
    <m/>
    <m/>
    <m/>
    <m/>
    <m/>
    <m/>
    <m/>
    <n v="2558709"/>
    <m/>
    <n v="8500000"/>
    <m/>
    <n v="8500000"/>
    <m/>
    <n v="8500000"/>
    <m/>
    <n v="8500000"/>
    <m/>
    <n v="8500000"/>
    <n v="45058709"/>
    <n v="45058709"/>
    <n v="0"/>
    <n v="0"/>
    <n v="0"/>
    <n v="2725"/>
    <d v="2025-01-07T00:00:00"/>
    <n v="45058709"/>
    <n v="0"/>
    <n v="2325"/>
    <d v="2025-01-09T00:00:00"/>
    <n v="45058709"/>
    <n v="0"/>
    <s v="NIÑO GUARIN MARIA PAULA"/>
    <m/>
    <n v="45058709"/>
    <m/>
    <m/>
    <m/>
    <m/>
    <m/>
    <m/>
    <m/>
    <m/>
    <m/>
    <m/>
    <m/>
    <m/>
    <m/>
    <m/>
    <m/>
    <m/>
    <m/>
    <m/>
    <m/>
    <m/>
    <m/>
    <m/>
    <m/>
    <n v="45058709"/>
    <n v="0"/>
    <n v="45058709"/>
  </r>
  <r>
    <x v="0"/>
    <x v="0"/>
    <s v="Transversal"/>
    <s v="Si"/>
    <s v="75 (30/12/2024)"/>
    <s v="110-11"/>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6500000"/>
    <n v="126500000"/>
    <s v="No"/>
    <s v="N/A"/>
    <s v="Paula Ruiz"/>
    <s v="Secretaria General"/>
    <n v="6012220601"/>
    <s v="paula.ruiz@upme.gov.co"/>
    <n v="126500000"/>
    <m/>
    <m/>
    <n v="5500000"/>
    <m/>
    <n v="11000000"/>
    <m/>
    <n v="11000000"/>
    <m/>
    <n v="11000000"/>
    <m/>
    <n v="11000000"/>
    <m/>
    <n v="11000000"/>
    <m/>
    <n v="11000000"/>
    <m/>
    <n v="11000000"/>
    <m/>
    <n v="11000000"/>
    <m/>
    <n v="11000000"/>
    <m/>
    <n v="22000000"/>
    <n v="126500000"/>
    <n v="126500000"/>
    <n v="0"/>
    <n v="0"/>
    <n v="0"/>
    <n v="1925"/>
    <d v="2025-01-03T00:00:00"/>
    <n v="126500000"/>
    <n v="0"/>
    <n v="925"/>
    <d v="2025-01-07T00:00:00"/>
    <n v="126500000"/>
    <n v="0"/>
    <s v="HINCAPIE VILLAMIZAR LAURA PATRICIA"/>
    <m/>
    <n v="126500000"/>
    <m/>
    <m/>
    <n v="8433333"/>
    <m/>
    <n v="11000000"/>
    <m/>
    <m/>
    <m/>
    <m/>
    <m/>
    <m/>
    <m/>
    <m/>
    <m/>
    <m/>
    <m/>
    <m/>
    <m/>
    <m/>
    <m/>
    <m/>
    <m/>
    <m/>
    <n v="126500000"/>
    <n v="19433333"/>
    <n v="107066667"/>
  </r>
  <r>
    <x v="0"/>
    <x v="0"/>
    <s v="Transversal"/>
    <s v="Si"/>
    <s v="75 (30/12/2024)"/>
    <s v="110-12"/>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n v="29398747"/>
    <m/>
    <m/>
    <n v="2734270"/>
    <m/>
    <n v="5427268"/>
    <m/>
    <n v="5427268"/>
    <m/>
    <n v="5427268"/>
    <m/>
    <n v="5427268"/>
    <m/>
    <n v="4955405"/>
    <m/>
    <m/>
    <m/>
    <m/>
    <m/>
    <m/>
    <m/>
    <m/>
    <m/>
    <m/>
    <n v="29398747"/>
    <n v="29398747"/>
    <n v="0"/>
    <n v="0"/>
    <n v="0"/>
    <n v="4625"/>
    <d v="2024-01-07T00:00:00"/>
    <n v="29398747"/>
    <n v="0"/>
    <n v="5025"/>
    <d v="2024-01-14T00:00:00"/>
    <n v="29398742"/>
    <n v="5"/>
    <s v="BEDOYA GONZALEZ CRISTIAN ELIECER"/>
    <m/>
    <n v="29398742"/>
    <m/>
    <m/>
    <n v="2895499"/>
    <m/>
    <n v="5429062"/>
    <m/>
    <m/>
    <m/>
    <m/>
    <m/>
    <m/>
    <m/>
    <m/>
    <m/>
    <m/>
    <m/>
    <m/>
    <m/>
    <m/>
    <m/>
    <m/>
    <m/>
    <m/>
    <n v="29398742"/>
    <n v="8324561"/>
    <n v="21074181"/>
  </r>
  <r>
    <x v="0"/>
    <x v="0"/>
    <s v="Transversal"/>
    <s v="Si"/>
    <s v="75 (30/12/2024)"/>
    <s v="110-13"/>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n v="33035471"/>
    <m/>
    <m/>
    <m/>
    <m/>
    <m/>
    <m/>
    <m/>
    <m/>
    <m/>
    <m/>
    <m/>
    <m/>
    <n v="471863"/>
    <m/>
    <n v="5427268"/>
    <m/>
    <n v="5427268"/>
    <m/>
    <n v="5427268"/>
    <m/>
    <n v="5427268"/>
    <m/>
    <n v="10854536"/>
    <n v="33035471"/>
    <n v="33035471"/>
    <n v="0"/>
    <n v="0"/>
    <n v="0"/>
    <n v="4625"/>
    <d v="2024-01-07T00:00:00"/>
    <n v="33035471"/>
    <n v="0"/>
    <n v="5025"/>
    <d v="2024-01-14T00:00:00"/>
    <n v="33035471"/>
    <n v="0"/>
    <s v="BEDOYA GONZALEZ CRISTIAN ELIECER"/>
    <m/>
    <n v="33035471"/>
    <m/>
    <m/>
    <m/>
    <m/>
    <m/>
    <m/>
    <m/>
    <m/>
    <m/>
    <m/>
    <m/>
    <m/>
    <m/>
    <m/>
    <m/>
    <m/>
    <m/>
    <m/>
    <m/>
    <m/>
    <m/>
    <m/>
    <m/>
    <n v="33035471"/>
    <n v="0"/>
    <n v="33035471"/>
  </r>
  <r>
    <x v="0"/>
    <x v="0"/>
    <s v="Transversal"/>
    <s v="Si"/>
    <n v="6"/>
    <s v="110-14"/>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n v="0"/>
    <n v="0"/>
    <n v="0"/>
    <n v="0"/>
    <n v="0"/>
    <n v="0"/>
    <n v="0"/>
    <n v="0"/>
    <n v="0"/>
    <n v="0"/>
    <n v="60000000"/>
    <n v="0"/>
    <n v="0"/>
    <n v="10000000"/>
    <n v="0"/>
    <n v="10000000"/>
    <n v="0"/>
    <n v="10000000"/>
    <n v="0"/>
    <n v="10000000"/>
    <n v="0"/>
    <n v="10000000"/>
    <n v="0"/>
    <n v="10000000"/>
    <n v="60000000"/>
    <n v="60000000"/>
    <n v="0"/>
    <n v="0"/>
    <n v="0"/>
    <m/>
    <m/>
    <m/>
    <n v="60000000"/>
    <m/>
    <m/>
    <n v="0"/>
    <n v="60000000"/>
    <m/>
    <m/>
    <m/>
    <m/>
    <m/>
    <m/>
    <m/>
    <m/>
    <m/>
    <m/>
    <m/>
    <m/>
    <m/>
    <m/>
    <m/>
    <m/>
    <m/>
    <m/>
    <m/>
    <m/>
    <m/>
    <m/>
    <m/>
    <m/>
    <m/>
    <m/>
    <n v="0"/>
    <n v="0"/>
    <n v="0"/>
  </r>
  <r>
    <x v="0"/>
    <x v="0"/>
    <s v="Transversal"/>
    <s v="Si"/>
    <n v="6"/>
    <s v="110-15"/>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n v="0"/>
    <n v="0"/>
    <n v="0"/>
    <n v="0"/>
    <n v="0"/>
    <n v="0"/>
    <n v="134447258"/>
    <n v="13444726"/>
    <n v="0"/>
    <n v="0"/>
    <n v="0"/>
    <n v="40334177"/>
    <n v="0"/>
    <n v="0"/>
    <n v="0"/>
    <n v="0"/>
    <n v="0"/>
    <n v="53778903"/>
    <n v="0"/>
    <n v="0"/>
    <n v="0"/>
    <n v="26889452"/>
    <n v="0"/>
    <n v="0"/>
    <n v="134447258"/>
    <n v="134447258"/>
    <n v="0"/>
    <n v="0"/>
    <n v="0"/>
    <n v="27425"/>
    <d v="2025-02-21T00:00:00"/>
    <n v="134447258"/>
    <n v="0"/>
    <m/>
    <m/>
    <n v="0"/>
    <n v="134447258"/>
    <m/>
    <m/>
    <m/>
    <m/>
    <m/>
    <m/>
    <m/>
    <m/>
    <m/>
    <m/>
    <m/>
    <m/>
    <m/>
    <m/>
    <m/>
    <m/>
    <m/>
    <m/>
    <m/>
    <m/>
    <m/>
    <m/>
    <m/>
    <m/>
    <m/>
    <m/>
    <n v="0"/>
    <n v="0"/>
    <n v="0"/>
  </r>
  <r>
    <x v="0"/>
    <x v="0"/>
    <s v="Transversal"/>
    <s v="Si"/>
    <s v="75 (30/12/2024)"/>
    <s v="110-16"/>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22692000"/>
    <n v="22692000"/>
    <s v="No"/>
    <s v="N/A"/>
    <s v="Liliana Castillo"/>
    <s v="Coordinadora GIT Gestión del Talento Humano"/>
    <n v="6012220601"/>
    <s v="liliana.castillo@upme.gov.co"/>
    <n v="22692000"/>
    <m/>
    <m/>
    <n v="3782000"/>
    <m/>
    <n v="7564000"/>
    <m/>
    <n v="7564000"/>
    <m/>
    <n v="3782000"/>
    <m/>
    <m/>
    <m/>
    <m/>
    <m/>
    <m/>
    <m/>
    <m/>
    <m/>
    <m/>
    <m/>
    <m/>
    <m/>
    <m/>
    <n v="22692000"/>
    <n v="22692000"/>
    <n v="0"/>
    <n v="0"/>
    <n v="0"/>
    <n v="22325"/>
    <d v="2025-01-31T00:00:00"/>
    <n v="22692000"/>
    <n v="0"/>
    <n v="26425"/>
    <d v="2025-02-18T00:00:00"/>
    <n v="22692000"/>
    <n v="0"/>
    <s v="CALDERON SIERRA BIBIANA"/>
    <m/>
    <m/>
    <m/>
    <n v="22692000"/>
    <m/>
    <m/>
    <m/>
    <m/>
    <m/>
    <m/>
    <m/>
    <m/>
    <m/>
    <m/>
    <m/>
    <m/>
    <m/>
    <m/>
    <m/>
    <m/>
    <m/>
    <m/>
    <m/>
    <m/>
    <m/>
    <n v="22692000"/>
    <n v="0"/>
    <n v="22692000"/>
  </r>
  <r>
    <x v="0"/>
    <x v="0"/>
    <s v="Transversal"/>
    <s v="Si"/>
    <s v="75 (30/12/2024)"/>
    <s v="110-17"/>
    <s v="2 - Fortalecer la gestión de conocimiento para la planeación minero energética."/>
    <x v="1"/>
    <s v="Diseñar y ejecutar el plan de fortalecimiento de competencias técnicas especializadas para la planeación minero energética"/>
    <n v="80111620"/>
    <x v="1"/>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m/>
    <m/>
    <n v="29988500"/>
    <m/>
    <m/>
    <n v="6666667"/>
    <m/>
    <n v="8000000"/>
    <m/>
    <n v="8000000"/>
    <m/>
    <n v="7321833"/>
    <m/>
    <m/>
    <m/>
    <m/>
    <m/>
    <m/>
    <m/>
    <m/>
    <m/>
    <m/>
    <m/>
    <m/>
    <n v="29988500"/>
    <n v="29988500"/>
    <n v="0"/>
    <n v="0"/>
    <n v="0"/>
    <n v="21225"/>
    <d v="2025-01-28T00:00:00"/>
    <n v="29988500"/>
    <n v="0"/>
    <n v="19625"/>
    <d v="2025-02-05T00:00:00"/>
    <n v="29988500"/>
    <n v="0"/>
    <s v="MURCIA VANEGAS JESSICA LORENA"/>
    <m/>
    <m/>
    <m/>
    <n v="29988500"/>
    <m/>
    <m/>
    <n v="6666667"/>
    <m/>
    <m/>
    <m/>
    <m/>
    <m/>
    <m/>
    <m/>
    <m/>
    <m/>
    <m/>
    <m/>
    <m/>
    <m/>
    <m/>
    <m/>
    <m/>
    <m/>
    <m/>
    <n v="29988500"/>
    <n v="6666667"/>
    <n v="23321833"/>
  </r>
  <r>
    <x v="0"/>
    <x v="0"/>
    <s v="Transversal"/>
    <s v="Si"/>
    <n v="5"/>
    <s v="110-18"/>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n v="0"/>
    <n v="0"/>
    <m/>
    <n v="0"/>
    <n v="2611044"/>
    <m/>
    <m/>
    <n v="2611044"/>
    <m/>
    <m/>
    <m/>
    <m/>
    <m/>
    <m/>
    <m/>
    <m/>
    <m/>
    <m/>
    <m/>
    <m/>
    <m/>
    <m/>
    <m/>
    <m/>
    <n v="2611044"/>
    <n v="2611044"/>
    <n v="0"/>
    <n v="0"/>
    <n v="0"/>
    <n v="28725"/>
    <d v="2025-02-27T00:00:00"/>
    <n v="2611044"/>
    <n v="0"/>
    <m/>
    <m/>
    <m/>
    <n v="2611044"/>
    <m/>
    <m/>
    <n v="0"/>
    <n v="0"/>
    <n v="0"/>
    <n v="0"/>
    <n v="0"/>
    <n v="0"/>
    <n v="0"/>
    <n v="0"/>
    <n v="0"/>
    <n v="0"/>
    <n v="0"/>
    <n v="0"/>
    <n v="0"/>
    <n v="0"/>
    <n v="0"/>
    <n v="0"/>
    <n v="0"/>
    <n v="0"/>
    <n v="0"/>
    <n v="0"/>
    <n v="0"/>
    <n v="0"/>
    <n v="0"/>
    <n v="0"/>
    <n v="0"/>
    <n v="0"/>
    <n v="0"/>
  </r>
  <r>
    <x v="0"/>
    <x v="0"/>
    <s v="Transversal"/>
    <s v="Si"/>
    <n v="6"/>
    <s v="110-19"/>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1112211"/>
    <x v="1"/>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n v="0"/>
    <n v="0"/>
    <n v="0"/>
    <n v="0"/>
    <n v="0"/>
    <n v="0"/>
    <n v="0"/>
    <n v="0"/>
    <n v="0"/>
    <n v="0"/>
    <n v="0"/>
    <n v="0"/>
    <n v="0"/>
    <n v="0"/>
    <n v="0"/>
    <n v="0"/>
    <n v="20000000"/>
    <n v="0"/>
    <n v="0"/>
    <n v="20000000"/>
    <n v="0"/>
    <n v="0"/>
    <n v="0"/>
    <n v="0"/>
    <n v="20000000"/>
    <n v="20000000"/>
    <n v="0"/>
    <n v="0"/>
    <n v="0"/>
    <m/>
    <m/>
    <m/>
    <m/>
    <m/>
    <m/>
    <m/>
    <m/>
    <m/>
    <m/>
    <m/>
    <m/>
    <m/>
    <m/>
    <m/>
    <m/>
    <m/>
    <m/>
    <m/>
    <m/>
    <m/>
    <m/>
    <m/>
    <m/>
    <m/>
    <m/>
    <m/>
    <m/>
    <m/>
    <m/>
    <m/>
    <m/>
    <m/>
    <m/>
    <n v="0"/>
    <n v="0"/>
    <n v="0"/>
  </r>
  <r>
    <x v="0"/>
    <x v="1"/>
    <s v="Transversal"/>
    <s v="Si"/>
    <s v="75 (30/12/2024)"/>
    <s v="101-1"/>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n v="126500000"/>
    <m/>
    <m/>
    <n v="6600000"/>
    <m/>
    <n v="11000000"/>
    <m/>
    <n v="11000000"/>
    <m/>
    <n v="11000000"/>
    <m/>
    <n v="11000000"/>
    <m/>
    <n v="11000000"/>
    <m/>
    <n v="11000000"/>
    <m/>
    <n v="11000000"/>
    <m/>
    <n v="11000000"/>
    <m/>
    <n v="11000000"/>
    <m/>
    <n v="20900000"/>
    <n v="126500000"/>
    <n v="126500000"/>
    <n v="0"/>
    <n v="0"/>
    <n v="0"/>
    <n v="925"/>
    <d v="2025-01-03T00:00:00"/>
    <n v="126500000"/>
    <n v="0"/>
    <n v="3825"/>
    <d v="2025-01-10T00:00:00"/>
    <n v="126500000"/>
    <n v="0"/>
    <s v="FERNANDEZ GALVIS JENNYFER ROCIO"/>
    <m/>
    <n v="126500000"/>
    <m/>
    <m/>
    <n v="6600000"/>
    <m/>
    <n v="11000000"/>
    <m/>
    <m/>
    <m/>
    <m/>
    <m/>
    <m/>
    <m/>
    <m/>
    <m/>
    <m/>
    <m/>
    <m/>
    <m/>
    <m/>
    <m/>
    <m/>
    <m/>
    <m/>
    <n v="126500000"/>
    <n v="17600000"/>
    <n v="108900000"/>
  </r>
  <r>
    <x v="0"/>
    <x v="1"/>
    <s v="Transversal"/>
    <s v="Si"/>
    <s v="75 (30/12/2024)"/>
    <s v="101-2"/>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m/>
    <m/>
    <n v="39754000"/>
    <m/>
    <m/>
    <n v="1807000"/>
    <m/>
    <n v="3794700"/>
    <m/>
    <n v="3794700"/>
    <m/>
    <n v="3794700"/>
    <m/>
    <n v="3794700"/>
    <m/>
    <n v="3794700"/>
    <m/>
    <n v="3794700"/>
    <m/>
    <n v="3794700"/>
    <m/>
    <n v="3794700"/>
    <m/>
    <n v="7589400"/>
    <n v="39754000"/>
    <n v="39754000"/>
    <n v="0"/>
    <n v="0"/>
    <n v="0"/>
    <n v="22125"/>
    <d v="2025-01-30T00:00:00"/>
    <n v="39754000"/>
    <n v="0"/>
    <n v="20625"/>
    <d v="2025-02-06T00:00:00"/>
    <n v="39754000"/>
    <n v="0"/>
    <s v="PATIÑO GUTIERREZ MARIA JOSE"/>
    <m/>
    <m/>
    <m/>
    <n v="39754000"/>
    <m/>
    <m/>
    <n v="1807000"/>
    <m/>
    <m/>
    <m/>
    <m/>
    <m/>
    <m/>
    <m/>
    <m/>
    <m/>
    <m/>
    <m/>
    <m/>
    <m/>
    <m/>
    <m/>
    <m/>
    <m/>
    <m/>
    <n v="39754000"/>
    <n v="1807000"/>
    <n v="37947000"/>
  </r>
  <r>
    <x v="0"/>
    <x v="1"/>
    <s v="Transversal"/>
    <s v="Si"/>
    <s v="75 (30/12/2024)"/>
    <s v="101-3"/>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m/>
    <m/>
    <n v="10865541"/>
    <m/>
    <m/>
    <m/>
    <m/>
    <m/>
    <m/>
    <m/>
    <m/>
    <m/>
    <m/>
    <n v="8000000"/>
    <m/>
    <n v="2865541"/>
    <n v="1145963"/>
    <m/>
    <m/>
    <m/>
    <m/>
    <m/>
    <m/>
    <n v="1145963"/>
    <n v="12011504"/>
    <n v="12011504"/>
    <n v="0"/>
    <n v="0"/>
    <n v="0"/>
    <n v="21225"/>
    <d v="2025-01-28T00:00:00"/>
    <n v="10865541"/>
    <n v="1145963"/>
    <n v="19625"/>
    <d v="2025-02-05T00:00:00"/>
    <n v="10865541"/>
    <n v="1145963"/>
    <s v="MURCIA VANEGAS JESSICA LORENA"/>
    <m/>
    <m/>
    <m/>
    <n v="10865541"/>
    <m/>
    <m/>
    <m/>
    <m/>
    <m/>
    <m/>
    <m/>
    <m/>
    <m/>
    <m/>
    <m/>
    <m/>
    <m/>
    <m/>
    <m/>
    <m/>
    <m/>
    <m/>
    <m/>
    <m/>
    <m/>
    <n v="10865541"/>
    <n v="0"/>
    <n v="10865541"/>
  </r>
  <r>
    <x v="0"/>
    <x v="1"/>
    <s v="Transversal"/>
    <s v="Si"/>
    <s v="75 (30/12/2024)"/>
    <s v="101-4"/>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600000"/>
    <m/>
    <n v="9000000"/>
    <m/>
    <n v="9000000"/>
    <m/>
    <n v="9000000"/>
    <m/>
    <n v="9000000"/>
    <m/>
    <n v="9000000"/>
    <m/>
    <n v="9000000"/>
    <m/>
    <n v="9000000"/>
    <m/>
    <n v="9000000"/>
    <m/>
    <n v="9000000"/>
    <m/>
    <n v="17400000"/>
    <n v="99000000"/>
    <n v="99000000"/>
    <n v="0"/>
    <n v="0"/>
    <n v="0"/>
    <n v="16025"/>
    <d v="2025-01-22T00:00:00"/>
    <n v="99000000"/>
    <n v="0"/>
    <n v="13725"/>
    <d v="2025-01-28T00:00:00"/>
    <n v="99000000"/>
    <n v="0"/>
    <s v="ALZATE SAENZ NELSY ANDREA"/>
    <m/>
    <n v="99000000"/>
    <m/>
    <m/>
    <n v="600000"/>
    <m/>
    <n v="9000000"/>
    <m/>
    <m/>
    <m/>
    <m/>
    <m/>
    <m/>
    <m/>
    <m/>
    <m/>
    <m/>
    <m/>
    <m/>
    <m/>
    <m/>
    <m/>
    <m/>
    <m/>
    <m/>
    <n v="99000000"/>
    <n v="9600000"/>
    <n v="89400000"/>
  </r>
  <r>
    <x v="0"/>
    <x v="1"/>
    <s v="Transversal"/>
    <s v="Si"/>
    <s v="75 (30/12/2024)"/>
    <s v="101-5"/>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n v="9925"/>
    <d v="2025-01-14T00:00:00"/>
    <n v="7918450"/>
    <n v="0"/>
    <n v="8525"/>
    <d v="2025-01-17T00:00:00"/>
    <n v="7918450"/>
    <n v="0"/>
    <s v="SALGADO SALGUERO BLANCA DEL"/>
    <m/>
    <n v="7918450"/>
    <m/>
    <m/>
    <m/>
    <m/>
    <m/>
    <m/>
    <m/>
    <m/>
    <m/>
    <m/>
    <m/>
    <m/>
    <m/>
    <m/>
    <m/>
    <m/>
    <m/>
    <m/>
    <m/>
    <m/>
    <m/>
    <m/>
    <m/>
    <n v="7918450"/>
    <n v="0"/>
    <n v="7918450"/>
  </r>
  <r>
    <x v="0"/>
    <x v="1"/>
    <s v="Transversal"/>
    <s v="Si"/>
    <s v="75 (30/12/2024)"/>
    <s v="101-6"/>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n v="9825"/>
    <d v="2025-01-14T00:00:00"/>
    <n v="7918450"/>
    <n v="0"/>
    <n v="8925"/>
    <d v="2025-01-17T00:00:00"/>
    <n v="7918450"/>
    <n v="0"/>
    <s v="AYA NAVARRO ESTEFANIA"/>
    <m/>
    <n v="7918450"/>
    <m/>
    <m/>
    <m/>
    <m/>
    <m/>
    <m/>
    <m/>
    <m/>
    <m/>
    <m/>
    <m/>
    <m/>
    <m/>
    <m/>
    <m/>
    <m/>
    <m/>
    <m/>
    <m/>
    <m/>
    <m/>
    <m/>
    <m/>
    <n v="7918450"/>
    <n v="0"/>
    <n v="7918450"/>
  </r>
  <r>
    <x v="0"/>
    <x v="1"/>
    <s v="Transversal"/>
    <s v="Si"/>
    <s v="75 (30/12/2024)"/>
    <s v="101-7"/>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7 Prestar los servicios profesionales como auditor interno del Sistema de Gestión de Calidad de la UPME bajo la norma ISO 9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m/>
    <m/>
    <m/>
    <n v="10000000"/>
    <m/>
    <m/>
    <n v="0"/>
    <n v="10000000"/>
    <m/>
    <m/>
    <m/>
    <m/>
    <m/>
    <m/>
    <m/>
    <m/>
    <m/>
    <m/>
    <m/>
    <m/>
    <m/>
    <m/>
    <m/>
    <m/>
    <m/>
    <m/>
    <m/>
    <m/>
    <m/>
    <m/>
    <m/>
    <m/>
    <m/>
    <m/>
    <n v="0"/>
    <n v="0"/>
    <n v="0"/>
  </r>
  <r>
    <x v="0"/>
    <x v="1"/>
    <s v="Transversal"/>
    <s v="Si"/>
    <s v="75 (30/12/2024)"/>
    <s v="101-8"/>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8 Prestar los servicios profesionales como auditor interno del Sistema de Gestión de Calidad de la UPME bajo la norma ISO 9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m/>
    <m/>
    <m/>
    <n v="10000000"/>
    <m/>
    <m/>
    <n v="0"/>
    <n v="10000000"/>
    <m/>
    <m/>
    <m/>
    <m/>
    <m/>
    <m/>
    <m/>
    <m/>
    <m/>
    <m/>
    <m/>
    <m/>
    <m/>
    <m/>
    <m/>
    <m/>
    <m/>
    <m/>
    <m/>
    <m/>
    <m/>
    <m/>
    <m/>
    <m/>
    <m/>
    <m/>
    <n v="0"/>
    <n v="0"/>
    <n v="0"/>
  </r>
  <r>
    <x v="0"/>
    <x v="1"/>
    <s v="Transversal"/>
    <s v="Si"/>
    <s v="75 (30/12/2024)"/>
    <s v="101-9"/>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m/>
    <m/>
    <m/>
    <n v="10000000"/>
    <m/>
    <m/>
    <n v="0"/>
    <n v="10000000"/>
    <m/>
    <m/>
    <m/>
    <m/>
    <m/>
    <m/>
    <m/>
    <m/>
    <m/>
    <m/>
    <m/>
    <m/>
    <m/>
    <m/>
    <m/>
    <m/>
    <m/>
    <m/>
    <m/>
    <m/>
    <m/>
    <m/>
    <m/>
    <m/>
    <m/>
    <m/>
    <n v="0"/>
    <n v="0"/>
    <n v="0"/>
  </r>
  <r>
    <x v="0"/>
    <x v="1"/>
    <s v="Transversal"/>
    <s v="Si"/>
    <s v="75 (30/12/2024)"/>
    <s v="101-10"/>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m/>
    <m/>
    <m/>
    <n v="10000000"/>
    <m/>
    <m/>
    <n v="0"/>
    <n v="10000000"/>
    <m/>
    <m/>
    <m/>
    <m/>
    <m/>
    <m/>
    <m/>
    <m/>
    <m/>
    <m/>
    <m/>
    <m/>
    <m/>
    <m/>
    <m/>
    <m/>
    <m/>
    <m/>
    <m/>
    <m/>
    <m/>
    <m/>
    <m/>
    <m/>
    <m/>
    <m/>
    <n v="0"/>
    <n v="0"/>
    <n v="0"/>
  </r>
  <r>
    <x v="0"/>
    <x v="1"/>
    <s v="Transversal"/>
    <s v="Si"/>
    <s v="75 (30/12/2024)"/>
    <s v="101-11"/>
    <s v="1 - Mejorar el direccionamiento estratégico y la gestión de los procesos frente a la ciudadanía."/>
    <x v="2"/>
    <s v="Realizar la programación y seguimiento a la ejecución de las políticas, estrategias, los planes y proyectos institucionales"/>
    <n v="43233701"/>
    <x v="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20562110"/>
    <n v="20562110"/>
    <s v="No"/>
    <s v="N/A"/>
    <s v="Diego Armando Vanegas Páez"/>
    <s v="Jefe de Oficina Asesora"/>
    <n v="6012220601"/>
    <s v="diego.vanegas@upme.gov.co"/>
    <m/>
    <m/>
    <m/>
    <m/>
    <m/>
    <m/>
    <m/>
    <m/>
    <m/>
    <m/>
    <m/>
    <m/>
    <m/>
    <m/>
    <m/>
    <m/>
    <m/>
    <m/>
    <n v="20562110"/>
    <m/>
    <m/>
    <m/>
    <m/>
    <n v="20562110"/>
    <n v="20562110"/>
    <n v="20562110"/>
    <n v="0"/>
    <n v="0"/>
    <n v="0"/>
    <m/>
    <m/>
    <m/>
    <n v="20562110"/>
    <m/>
    <m/>
    <n v="0"/>
    <n v="20562110"/>
    <m/>
    <m/>
    <m/>
    <m/>
    <m/>
    <m/>
    <m/>
    <m/>
    <m/>
    <m/>
    <m/>
    <m/>
    <m/>
    <m/>
    <m/>
    <m/>
    <m/>
    <m/>
    <m/>
    <m/>
    <m/>
    <m/>
    <m/>
    <m/>
    <m/>
    <m/>
    <n v="0"/>
    <n v="0"/>
    <n v="0"/>
  </r>
  <r>
    <x v="0"/>
    <x v="1"/>
    <s v="Transversal"/>
    <s v="Si"/>
    <s v="75 (30/12/2024)"/>
    <s v="101-12"/>
    <s v="1 - Mejorar el direccionamiento estratégico y la gestión de los procesos frente a la ciudadanía."/>
    <x v="2"/>
    <s v="Realizar la programación y seguimiento a la ejecución de las políticas, estrategias, los planes y proyectos institucionales"/>
    <n v="43233701"/>
    <x v="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m/>
    <m/>
    <m/>
    <m/>
    <m/>
    <m/>
    <m/>
    <m/>
    <m/>
    <m/>
    <m/>
    <m/>
    <m/>
    <m/>
    <m/>
    <m/>
    <m/>
    <m/>
    <m/>
    <m/>
    <n v="18000000"/>
    <n v="18000000"/>
    <m/>
    <m/>
    <n v="18000000"/>
    <n v="18000000"/>
    <n v="0"/>
    <n v="0"/>
    <n v="0"/>
    <m/>
    <m/>
    <m/>
    <n v="18000000"/>
    <m/>
    <m/>
    <n v="0"/>
    <n v="18000000"/>
    <m/>
    <m/>
    <m/>
    <m/>
    <m/>
    <m/>
    <m/>
    <m/>
    <m/>
    <m/>
    <m/>
    <m/>
    <m/>
    <m/>
    <m/>
    <m/>
    <m/>
    <m/>
    <m/>
    <m/>
    <m/>
    <m/>
    <m/>
    <m/>
    <m/>
    <m/>
    <n v="0"/>
    <n v="0"/>
    <n v="0"/>
  </r>
  <r>
    <x v="0"/>
    <x v="1"/>
    <s v="Transversal"/>
    <s v="Si"/>
    <s v="75 (30/12/2024)"/>
    <s v="101-13"/>
    <s v="1 - Mejorar el direccionamiento estratégico y la gestión de los procesos frente a la ciudadanía."/>
    <x v="3"/>
    <s v="Planificar y coordinar la apropiación e implementación del MIPG"/>
    <n v="80111620"/>
    <x v="3"/>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n v="115000000"/>
    <m/>
    <m/>
    <n v="7000000"/>
    <m/>
    <n v="10000000"/>
    <m/>
    <n v="10000000"/>
    <m/>
    <n v="10000000"/>
    <m/>
    <n v="10000000"/>
    <m/>
    <n v="10000000"/>
    <m/>
    <n v="10000000"/>
    <m/>
    <n v="10000000"/>
    <m/>
    <n v="10000000"/>
    <m/>
    <n v="10000000"/>
    <m/>
    <n v="18000000"/>
    <n v="115000000"/>
    <n v="115000000"/>
    <n v="0"/>
    <n v="0"/>
    <n v="0"/>
    <n v="1025"/>
    <d v="2025-01-03T00:00:00"/>
    <n v="115000000"/>
    <n v="0"/>
    <n v="2925"/>
    <d v="2025-01-09T00:00:00"/>
    <n v="115000000"/>
    <n v="0"/>
    <s v="BOHORQUEZ GIL DIANA CAROLINA"/>
    <m/>
    <n v="115000000"/>
    <m/>
    <m/>
    <n v="7000000"/>
    <m/>
    <n v="10000000"/>
    <m/>
    <m/>
    <m/>
    <m/>
    <m/>
    <m/>
    <m/>
    <m/>
    <m/>
    <m/>
    <m/>
    <m/>
    <m/>
    <m/>
    <m/>
    <m/>
    <m/>
    <m/>
    <n v="115000000"/>
    <n v="17000000"/>
    <n v="98000000"/>
  </r>
  <r>
    <x v="0"/>
    <x v="1"/>
    <s v="Transversal"/>
    <s v="Si"/>
    <s v="75 (30/12/2024)"/>
    <s v="101-14"/>
    <s v="1 - Mejorar el direccionamiento estratégico y la gestión de los procesos frente a la ciudadanía."/>
    <x v="3"/>
    <s v="Planificar y coordinar la apropiación e implementación del MIPG"/>
    <n v="43233701"/>
    <x v="3"/>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m/>
    <m/>
    <m/>
    <m/>
    <m/>
    <m/>
    <m/>
    <m/>
    <m/>
    <m/>
    <m/>
    <m/>
    <m/>
    <m/>
    <m/>
    <m/>
    <m/>
    <m/>
    <m/>
    <m/>
    <n v="112000000"/>
    <n v="112000000"/>
    <m/>
    <m/>
    <n v="112000000"/>
    <n v="112000000"/>
    <n v="0"/>
    <n v="0"/>
    <n v="0"/>
    <m/>
    <m/>
    <m/>
    <n v="112000000"/>
    <m/>
    <m/>
    <n v="0"/>
    <n v="112000000"/>
    <m/>
    <m/>
    <m/>
    <m/>
    <m/>
    <m/>
    <m/>
    <m/>
    <m/>
    <m/>
    <m/>
    <m/>
    <m/>
    <m/>
    <m/>
    <m/>
    <m/>
    <m/>
    <m/>
    <m/>
    <m/>
    <m/>
    <m/>
    <m/>
    <m/>
    <m/>
    <n v="0"/>
    <n v="0"/>
    <n v="0"/>
  </r>
  <r>
    <x v="0"/>
    <x v="1"/>
    <s v="Transversal"/>
    <s v="Si"/>
    <s v="75 (30/12/2024)"/>
    <s v="101-15"/>
    <s v="1 - Mejorar el direccionamiento estratégico y la gestión de los procesos frente a la ciudadanía."/>
    <x v="3"/>
    <s v="Planificar y coordinar la apropiación e implementación del MIPG"/>
    <n v="84111600"/>
    <x v="3"/>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m/>
    <m/>
    <m/>
    <m/>
    <m/>
    <m/>
    <m/>
    <m/>
    <m/>
    <m/>
    <m/>
    <m/>
    <m/>
    <m/>
    <m/>
    <m/>
    <n v="40293517"/>
    <m/>
    <m/>
    <m/>
    <m/>
    <n v="40293517"/>
    <m/>
    <m/>
    <n v="40293517"/>
    <n v="40293517"/>
    <n v="0"/>
    <n v="0"/>
    <n v="0"/>
    <m/>
    <m/>
    <m/>
    <n v="40293517"/>
    <m/>
    <m/>
    <n v="0"/>
    <n v="40293517"/>
    <m/>
    <m/>
    <m/>
    <m/>
    <m/>
    <m/>
    <m/>
    <m/>
    <m/>
    <m/>
    <m/>
    <m/>
    <m/>
    <m/>
    <m/>
    <m/>
    <m/>
    <m/>
    <m/>
    <m/>
    <m/>
    <m/>
    <m/>
    <m/>
    <m/>
    <m/>
    <n v="0"/>
    <n v="0"/>
    <n v="0"/>
  </r>
  <r>
    <x v="0"/>
    <x v="1"/>
    <s v="Transversal"/>
    <s v="Si"/>
    <n v="4"/>
    <s v="101-16"/>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70746730"/>
    <n v="70746730"/>
    <s v="No"/>
    <s v="N/A"/>
    <s v="Diego Armando Vanegas Páez"/>
    <s v="Jefe de Oficina Asesora"/>
    <n v="6012220601"/>
    <s v="diego.vanegas@upme.gov.co"/>
    <m/>
    <m/>
    <n v="58300000"/>
    <m/>
    <n v="0"/>
    <n v="3116667"/>
    <n v="0"/>
    <n v="5500000"/>
    <n v="0"/>
    <n v="5500000"/>
    <n v="5000000"/>
    <n v="5500000"/>
    <n v="0"/>
    <n v="5500000"/>
    <n v="0"/>
    <n v="5500000"/>
    <n v="0"/>
    <n v="5500000"/>
    <n v="7446730"/>
    <n v="5500000"/>
    <n v="0"/>
    <n v="5500000"/>
    <m/>
    <n v="23630063"/>
    <n v="70746730"/>
    <n v="70746730"/>
    <n v="0"/>
    <n v="0"/>
    <n v="0"/>
    <n v="24325"/>
    <d v="2025-02-05T00:00:00"/>
    <n v="58666667"/>
    <n v="12080063"/>
    <n v="24025"/>
    <d v="2025-02-13T00:00:00"/>
    <n v="58300000"/>
    <n v="12446730"/>
    <s v="OTERO LLANOS CAMILA ANDREA"/>
    <m/>
    <m/>
    <m/>
    <n v="58300000"/>
    <m/>
    <m/>
    <n v="3116667"/>
    <m/>
    <m/>
    <m/>
    <m/>
    <m/>
    <m/>
    <m/>
    <m/>
    <m/>
    <m/>
    <m/>
    <m/>
    <m/>
    <m/>
    <m/>
    <m/>
    <m/>
    <m/>
    <n v="58300000"/>
    <n v="3116667"/>
    <n v="55183333"/>
  </r>
  <r>
    <x v="0"/>
    <x v="1"/>
    <s v="Transversal"/>
    <s v="Si"/>
    <s v="75 (30/12/2024)"/>
    <s v="101-17"/>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900000"/>
    <m/>
    <n v="9000000"/>
    <m/>
    <n v="9000000"/>
    <m/>
    <n v="9000000"/>
    <m/>
    <n v="9000000"/>
    <m/>
    <n v="9000000"/>
    <m/>
    <n v="9000000"/>
    <m/>
    <n v="9000000"/>
    <m/>
    <n v="9000000"/>
    <m/>
    <n v="9000000"/>
    <m/>
    <n v="17100000"/>
    <n v="99000000"/>
    <n v="99000000"/>
    <n v="0"/>
    <n v="0"/>
    <n v="0"/>
    <n v="16125"/>
    <d v="2025-01-22T00:00:00"/>
    <n v="99000000"/>
    <n v="0"/>
    <n v="13025"/>
    <d v="2025-01-27T00:00:00"/>
    <n v="99000000"/>
    <n v="0"/>
    <s v="FERNANDEZ CUBIDES CLAUDIA"/>
    <m/>
    <n v="99000000"/>
    <m/>
    <m/>
    <n v="900000"/>
    <m/>
    <n v="9000000"/>
    <m/>
    <m/>
    <m/>
    <m/>
    <m/>
    <m/>
    <m/>
    <m/>
    <m/>
    <m/>
    <m/>
    <m/>
    <m/>
    <m/>
    <m/>
    <m/>
    <m/>
    <m/>
    <n v="99000000"/>
    <n v="9900000"/>
    <n v="89100000"/>
  </r>
  <r>
    <x v="0"/>
    <x v="1"/>
    <s v="Transversal"/>
    <s v="Si"/>
    <n v="4"/>
    <s v="101-18"/>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m/>
    <m/>
    <n v="15145959"/>
    <m/>
    <m/>
    <m/>
    <m/>
    <m/>
    <m/>
    <m/>
    <m/>
    <n v="678167"/>
    <m/>
    <m/>
    <m/>
    <n v="4788496"/>
    <n v="15518550"/>
    <n v="8000000"/>
    <m/>
    <n v="8000000"/>
    <m/>
    <n v="8000000"/>
    <m/>
    <n v="1197846"/>
    <n v="30664509"/>
    <n v="30664509"/>
    <n v="0"/>
    <n v="0"/>
    <n v="0"/>
    <n v="21225"/>
    <d v="2025-01-28T00:00:00"/>
    <n v="15145959"/>
    <n v="15518550"/>
    <n v="19625"/>
    <d v="2025-02-05T00:00:00"/>
    <n v="15145959"/>
    <n v="15518550"/>
    <s v="MURCIA VANEGAS JESSICA LORENA"/>
    <m/>
    <m/>
    <m/>
    <n v="15145959"/>
    <m/>
    <m/>
    <m/>
    <m/>
    <m/>
    <m/>
    <m/>
    <m/>
    <m/>
    <m/>
    <m/>
    <m/>
    <m/>
    <m/>
    <m/>
    <m/>
    <m/>
    <m/>
    <m/>
    <m/>
    <m/>
    <n v="15145959"/>
    <n v="0"/>
    <n v="15145959"/>
  </r>
  <r>
    <x v="0"/>
    <x v="1"/>
    <s v="Transversal"/>
    <s v="Si"/>
    <n v="12"/>
    <s v="101-19"/>
    <s v="2 - Fortalecer la gestión de conocimiento para la planeación minero energética."/>
    <x v="4"/>
    <s v="Realizar la implementación de un esquema organizativo y de gobernabilidad para la gestión del conocimiento"/>
    <s v="80101511; 80111501; 80111504"/>
    <x v="0"/>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m/>
    <m/>
    <m/>
    <m/>
    <m/>
    <m/>
    <n v="192509986"/>
    <m/>
    <m/>
    <m/>
    <m/>
    <n v="48127495"/>
    <m/>
    <m/>
    <m/>
    <n v="48127497"/>
    <m/>
    <m/>
    <m/>
    <n v="48127497"/>
    <m/>
    <m/>
    <m/>
    <n v="48127497"/>
    <n v="192509986"/>
    <n v="192509986"/>
    <n v="0"/>
    <n v="0"/>
    <n v="0"/>
    <m/>
    <m/>
    <m/>
    <n v="192509986"/>
    <m/>
    <m/>
    <n v="0"/>
    <n v="192509986"/>
    <m/>
    <m/>
    <m/>
    <m/>
    <m/>
    <m/>
    <m/>
    <m/>
    <m/>
    <m/>
    <m/>
    <m/>
    <m/>
    <m/>
    <m/>
    <m/>
    <m/>
    <m/>
    <m/>
    <m/>
    <m/>
    <m/>
    <m/>
    <m/>
    <m/>
    <m/>
    <n v="0"/>
    <n v="0"/>
    <n v="0"/>
  </r>
  <r>
    <x v="0"/>
    <x v="1"/>
    <s v="Transversal"/>
    <s v="Si"/>
    <n v="4"/>
    <s v="101-20"/>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734720"/>
    <n v="1734720"/>
    <s v="No"/>
    <s v="N/A"/>
    <s v="Diego Armando Vanegas Páez"/>
    <s v="Jefe de Oficina Asesora"/>
    <n v="6012220601"/>
    <s v="diego.vanegas@upme.gov.co"/>
    <m/>
    <m/>
    <n v="1481740"/>
    <m/>
    <m/>
    <n v="1228760"/>
    <m/>
    <m/>
    <m/>
    <m/>
    <m/>
    <m/>
    <m/>
    <m/>
    <m/>
    <m/>
    <m/>
    <m/>
    <n v="252980"/>
    <m/>
    <m/>
    <m/>
    <m/>
    <n v="505960"/>
    <n v="1734720"/>
    <n v="1734720"/>
    <n v="0"/>
    <n v="0"/>
    <n v="0"/>
    <n v="22125"/>
    <d v="2025-01-30T00:00:00"/>
    <n v="1734720"/>
    <n v="0"/>
    <n v="20625"/>
    <d v="2025-02-06T00:00:00"/>
    <n v="1228760"/>
    <n v="505960"/>
    <s v="PATIÑO GUTIERREZ MARIA JOSE"/>
    <m/>
    <m/>
    <m/>
    <n v="1481740"/>
    <m/>
    <n v="-252980"/>
    <n v="1228760"/>
    <m/>
    <m/>
    <m/>
    <m/>
    <m/>
    <m/>
    <m/>
    <m/>
    <m/>
    <m/>
    <m/>
    <m/>
    <m/>
    <m/>
    <m/>
    <m/>
    <m/>
    <m/>
    <n v="1228760"/>
    <n v="1228760"/>
    <n v="0"/>
  </r>
  <r>
    <x v="0"/>
    <x v="2"/>
    <s v="Fondos"/>
    <s v="Si"/>
    <s v="75 (30/12/2024)"/>
    <s v="180-1"/>
    <s v="1 - Mejorar la capacidad de los interesados en formular proyectos de inversión en el sector energético."/>
    <x v="5"/>
    <s v="Capacitar interesados en la presentación de proyectos de inversión"/>
    <s v="N/A"/>
    <x v="4"/>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m/>
    <m/>
    <m/>
    <m/>
    <n v="5000000"/>
    <n v="5000000"/>
    <n v="5000000"/>
    <n v="5000000"/>
    <n v="5000000"/>
    <n v="5000000"/>
    <n v="5000000"/>
    <n v="5000000"/>
    <n v="5000000"/>
    <n v="5000000"/>
    <n v="5000000"/>
    <n v="5000000"/>
    <n v="5000000"/>
    <n v="5000000"/>
    <n v="5000000"/>
    <n v="5000000"/>
    <n v="5000000"/>
    <n v="5000000"/>
    <n v="5000000"/>
    <n v="5000000"/>
    <n v="50000000"/>
    <n v="50000000"/>
    <n v="0"/>
    <n v="0"/>
    <n v="0"/>
    <n v="26125"/>
    <d v="2025-02-12T00:00:00"/>
    <n v="50000000"/>
    <n v="0"/>
    <n v="24925"/>
    <d v="2025-02-14T00:00:00"/>
    <n v="1774730"/>
    <n v="48225270"/>
    <s v="BUENO LOPEZ MAXIMILIANO"/>
    <m/>
    <m/>
    <m/>
    <n v="1774730"/>
    <n v="1774730"/>
    <m/>
    <m/>
    <m/>
    <m/>
    <m/>
    <m/>
    <m/>
    <m/>
    <m/>
    <m/>
    <m/>
    <m/>
    <m/>
    <m/>
    <m/>
    <m/>
    <m/>
    <m/>
    <m/>
    <m/>
    <n v="1774730"/>
    <n v="1774730"/>
    <n v="0"/>
  </r>
  <r>
    <x v="0"/>
    <x v="2"/>
    <s v="Fondos"/>
    <s v="Si"/>
    <n v="2"/>
    <s v="180-2"/>
    <s v="1 - Mejorar la capacidad de los interesados en formular proyectos de inversión en el sector energético."/>
    <x v="5"/>
    <s v="Capacitar organizaciones y usuarios en general en las regiones"/>
    <n v="78111502"/>
    <x v="4"/>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m/>
    <m/>
    <m/>
    <m/>
    <m/>
    <m/>
    <m/>
    <m/>
    <n v="58602995"/>
    <n v="8000000"/>
    <m/>
    <n v="8000000"/>
    <m/>
    <n v="8000000"/>
    <m/>
    <n v="8000000"/>
    <m/>
    <n v="8000000"/>
    <m/>
    <n v="8000000"/>
    <m/>
    <n v="8000000"/>
    <m/>
    <n v="2602995"/>
    <n v="58602995"/>
    <n v="58602995"/>
    <n v="0"/>
    <n v="0"/>
    <n v="0"/>
    <m/>
    <m/>
    <m/>
    <n v="58602995"/>
    <m/>
    <m/>
    <n v="0"/>
    <n v="58602995"/>
    <m/>
    <m/>
    <m/>
    <m/>
    <m/>
    <m/>
    <m/>
    <m/>
    <m/>
    <m/>
    <m/>
    <m/>
    <m/>
    <m/>
    <m/>
    <m/>
    <m/>
    <m/>
    <m/>
    <m/>
    <m/>
    <m/>
    <m/>
    <m/>
    <m/>
    <m/>
    <n v="0"/>
    <n v="0"/>
    <n v="0"/>
  </r>
  <r>
    <x v="0"/>
    <x v="2"/>
    <s v="Fondos"/>
    <s v="Si"/>
    <s v="75 (30/12/2024)"/>
    <s v="180-3"/>
    <s v="1 - Mejorar la capacidad de los interesados en formular proyectos de inversión en el sector energético."/>
    <x v="6"/>
    <s v="Documento con la descripción de procesos, métodos y herramientas"/>
    <n v="80111620"/>
    <x v="5"/>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n v="9925"/>
    <d v="2025-01-14T00:00:00"/>
    <n v="5228050"/>
    <n v="0"/>
    <n v="8525"/>
    <d v="2025-01-17T00:00:00"/>
    <n v="5228050"/>
    <n v="0"/>
    <s v="SALGADO SALGUERO BLANCA DEL"/>
    <m/>
    <n v="5228050"/>
    <m/>
    <m/>
    <m/>
    <m/>
    <m/>
    <m/>
    <m/>
    <m/>
    <m/>
    <m/>
    <m/>
    <m/>
    <m/>
    <m/>
    <m/>
    <m/>
    <m/>
    <m/>
    <m/>
    <m/>
    <m/>
    <m/>
    <m/>
    <n v="5228050"/>
    <n v="0"/>
    <n v="5228050"/>
  </r>
  <r>
    <x v="0"/>
    <x v="2"/>
    <s v="Fondos"/>
    <s v="Si"/>
    <s v="75 (30/12/2024)"/>
    <s v="180-4"/>
    <s v="1 - Mejorar la capacidad de los interesados en formular proyectos de inversión en el sector energético."/>
    <x v="6"/>
    <s v="Documento con la descripción de procesos, métodos y herramientas"/>
    <n v="80111620"/>
    <x v="5"/>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n v="9825"/>
    <d v="2025-01-14T00:00:00"/>
    <n v="5228050"/>
    <n v="0"/>
    <n v="8925"/>
    <d v="2025-01-17T00:00:00"/>
    <n v="5228050"/>
    <n v="0"/>
    <s v="AYA NAVARRO ESTEFANIA"/>
    <m/>
    <n v="5228050"/>
    <m/>
    <m/>
    <m/>
    <m/>
    <m/>
    <m/>
    <m/>
    <m/>
    <m/>
    <m/>
    <m/>
    <m/>
    <m/>
    <m/>
    <m/>
    <m/>
    <m/>
    <m/>
    <m/>
    <m/>
    <m/>
    <m/>
    <m/>
    <n v="5228050"/>
    <n v="0"/>
    <n v="5228050"/>
  </r>
  <r>
    <x v="0"/>
    <x v="2"/>
    <s v="Fondos"/>
    <s v="Si"/>
    <n v="7"/>
    <s v="180-5"/>
    <s v="1 - Mejorar la capacidad de los interesados en formular proyectos de inversión en el sector energético."/>
    <x v="6"/>
    <s v="Documento con la descripción de procesos, métodos y herramientas"/>
    <n v="81101516"/>
    <x v="5"/>
    <s v="Consultoría"/>
    <s v="180-5 Contratar consultoría para elaborar un módulo para un curso virtual de socialización y capacitación sobre los fondos de apoyo financiero del MME."/>
    <s v="Abril"/>
    <s v="Abril"/>
    <s v="Mayo"/>
    <n v="5"/>
    <s v="Meses"/>
    <s v="Contratación régimen especial (con ofertas)  - Régimen especial"/>
    <s v="Propios - 20 - Ingresos corrientes"/>
    <n v="70785700"/>
    <n v="70785700"/>
    <s v="No"/>
    <s v="N/A"/>
    <s v="Maximiliano Bueno López"/>
    <s v="Jefe Oficina Gestión de Proyectos de Fondos"/>
    <n v="6012220601"/>
    <s v="maximilianobueno@upme.gov.co"/>
    <n v="0"/>
    <n v="0"/>
    <n v="0"/>
    <n v="0"/>
    <n v="0"/>
    <n v="0"/>
    <n v="0"/>
    <n v="0"/>
    <n v="70785700"/>
    <n v="0"/>
    <n v="0"/>
    <n v="0"/>
    <n v="0"/>
    <n v="0"/>
    <n v="0"/>
    <n v="0"/>
    <n v="0"/>
    <n v="0"/>
    <n v="0"/>
    <n v="25000000"/>
    <n v="0"/>
    <n v="25000000"/>
    <n v="0"/>
    <n v="20785700"/>
    <n v="70785700"/>
    <n v="70785700"/>
    <n v="0"/>
    <n v="0"/>
    <n v="0"/>
    <m/>
    <m/>
    <m/>
    <n v="70785700"/>
    <m/>
    <m/>
    <n v="0"/>
    <n v="70785700"/>
    <m/>
    <m/>
    <m/>
    <m/>
    <m/>
    <m/>
    <m/>
    <m/>
    <m/>
    <m/>
    <m/>
    <m/>
    <m/>
    <m/>
    <m/>
    <m/>
    <m/>
    <m/>
    <m/>
    <m/>
    <m/>
    <m/>
    <m/>
    <m/>
    <m/>
    <m/>
    <n v="0"/>
    <n v="0"/>
    <n v="0"/>
  </r>
  <r>
    <x v="0"/>
    <x v="2"/>
    <s v="Fondos"/>
    <s v="Si"/>
    <s v="75 (30/12/2024)"/>
    <s v="180-6"/>
    <s v="1 - Mejorar la capacidad de los interesados en formular proyectos de inversión en el sector energético."/>
    <x v="6"/>
    <s v="Documento con los resultados de las validaciones"/>
    <n v="55101500"/>
    <x v="5"/>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m/>
    <m/>
    <m/>
    <m/>
    <m/>
    <m/>
    <m/>
    <m/>
    <n v="2437068"/>
    <m/>
    <m/>
    <m/>
    <m/>
    <n v="2437068"/>
    <m/>
    <m/>
    <m/>
    <m/>
    <m/>
    <m/>
    <m/>
    <m/>
    <m/>
    <m/>
    <n v="2437068"/>
    <n v="2437068"/>
    <n v="0"/>
    <n v="0"/>
    <n v="0"/>
    <m/>
    <m/>
    <m/>
    <n v="2437068"/>
    <m/>
    <m/>
    <n v="0"/>
    <n v="2437068"/>
    <m/>
    <m/>
    <m/>
    <m/>
    <m/>
    <m/>
    <m/>
    <m/>
    <m/>
    <m/>
    <m/>
    <m/>
    <m/>
    <m/>
    <m/>
    <m/>
    <m/>
    <m/>
    <m/>
    <m/>
    <m/>
    <m/>
    <m/>
    <m/>
    <m/>
    <m/>
    <n v="0"/>
    <n v="0"/>
    <n v="0"/>
  </r>
  <r>
    <x v="0"/>
    <x v="2"/>
    <s v="Fondos"/>
    <s v="Si"/>
    <s v="75 (30/12/2024)"/>
    <s v="180-7"/>
    <s v="1 - Mejorar la capacidad de los interesados en formular proyectos de inversión en el sector energético."/>
    <x v="6"/>
    <s v="Documento con los resultados de las validaciones"/>
    <n v="80111620"/>
    <x v="5"/>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n v="98543500"/>
    <n v="98543500"/>
    <n v="0"/>
    <n v="0"/>
    <n v="0"/>
    <n v="2325"/>
    <d v="2025-01-03T00:00:00"/>
    <n v="98543500"/>
    <n v="0"/>
    <n v="3725"/>
    <d v="2025-01-10T00:00:00"/>
    <n v="98543500"/>
    <n v="0"/>
    <s v="PEÑA GONZALEZ DAVID LEONARDO"/>
    <m/>
    <n v="98543500"/>
    <m/>
    <m/>
    <n v="5141400"/>
    <m/>
    <m/>
    <m/>
    <m/>
    <m/>
    <m/>
    <m/>
    <m/>
    <m/>
    <m/>
    <m/>
    <m/>
    <m/>
    <m/>
    <m/>
    <m/>
    <m/>
    <m/>
    <m/>
    <m/>
    <n v="98543500"/>
    <n v="5141400"/>
    <n v="93402100"/>
  </r>
  <r>
    <x v="0"/>
    <x v="2"/>
    <s v="Fondos"/>
    <s v="Si"/>
    <s v="75 (30/12/2024)"/>
    <s v="180-8"/>
    <s v="1 - Mejorar la capacidad de los interesados en formular proyectos de inversión en el sector energético."/>
    <x v="6"/>
    <s v="Documento con los resultados de las validaciones"/>
    <n v="80111620"/>
    <x v="5"/>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n v="98543500"/>
    <n v="98543500"/>
    <n v="0"/>
    <n v="0"/>
    <n v="0"/>
    <n v="6725"/>
    <d v="2025-01-09T00:00:00"/>
    <n v="97115333"/>
    <n v="1428167"/>
    <n v="9525"/>
    <d v="2025-01-20T00:00:00"/>
    <n v="97115333"/>
    <n v="1428167"/>
    <s v="Sotelo Sanchez Cesar Hernan"/>
    <m/>
    <n v="98543500"/>
    <m/>
    <n v="-1428167"/>
    <n v="2856333"/>
    <m/>
    <m/>
    <m/>
    <m/>
    <m/>
    <m/>
    <m/>
    <m/>
    <m/>
    <m/>
    <m/>
    <m/>
    <m/>
    <m/>
    <m/>
    <m/>
    <m/>
    <m/>
    <m/>
    <m/>
    <n v="97115333"/>
    <n v="2856333"/>
    <n v="94259000"/>
  </r>
  <r>
    <x v="0"/>
    <x v="2"/>
    <s v="Fondos"/>
    <s v="Si"/>
    <s v="75 (30/12/2024)"/>
    <s v="180-9"/>
    <s v="1 - Mejorar la capacidad de los interesados en formular proyectos de inversión en el sector energético."/>
    <x v="6"/>
    <s v="Documento con los resultados de las validaciones"/>
    <n v="80111620"/>
    <x v="5"/>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n v="62939500"/>
    <m/>
    <m/>
    <n v="2736500"/>
    <m/>
    <n v="5473000"/>
    <m/>
    <n v="5473000"/>
    <m/>
    <n v="5473000"/>
    <m/>
    <n v="5473000"/>
    <m/>
    <n v="5473000"/>
    <m/>
    <n v="5473000"/>
    <m/>
    <n v="5473000"/>
    <m/>
    <n v="5473000"/>
    <m/>
    <n v="5473000"/>
    <m/>
    <n v="10946000"/>
    <n v="62939500"/>
    <n v="62939500"/>
    <n v="0"/>
    <n v="0"/>
    <n v="0"/>
    <n v="10125"/>
    <d v="2025-01-14T00:00:00"/>
    <n v="62757067"/>
    <n v="182433"/>
    <n v="7425"/>
    <d v="2025-01-16T00:00:00"/>
    <n v="62757067"/>
    <n v="182433"/>
    <s v="MYERSTON VEGA LISETH CAROLINA"/>
    <m/>
    <n v="62939500"/>
    <m/>
    <n v="-182433"/>
    <n v="2554067"/>
    <m/>
    <n v="5473000"/>
    <m/>
    <m/>
    <m/>
    <m/>
    <m/>
    <m/>
    <m/>
    <m/>
    <m/>
    <m/>
    <m/>
    <m/>
    <m/>
    <m/>
    <m/>
    <m/>
    <m/>
    <m/>
    <n v="62757067"/>
    <n v="8027067"/>
    <n v="54730000"/>
  </r>
  <r>
    <x v="0"/>
    <x v="2"/>
    <s v="Fondos"/>
    <s v="Si"/>
    <s v="75 (30/12/2024)"/>
    <s v="180-10"/>
    <s v="1 - Mejorar la capacidad de los interesados en formular proyectos de inversión en el sector energético."/>
    <x v="6"/>
    <s v="Documento con los resultados de las validaciones"/>
    <n v="80111620"/>
    <x v="5"/>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29991500"/>
    <n v="29991500"/>
    <s v="No"/>
    <s v="N/A"/>
    <s v="Maximiliano Bueno López"/>
    <s v="Jefe Oficina Gestión de Proyectos de Fondos"/>
    <n v="6012220601"/>
    <s v="maximilianobueno@upme.gov.co"/>
    <n v="29991500"/>
    <m/>
    <m/>
    <n v="4284500"/>
    <m/>
    <n v="8569000"/>
    <m/>
    <n v="8569000"/>
    <m/>
    <n v="8569000"/>
    <m/>
    <m/>
    <m/>
    <m/>
    <m/>
    <m/>
    <m/>
    <m/>
    <m/>
    <m/>
    <m/>
    <m/>
    <m/>
    <m/>
    <n v="29991500"/>
    <n v="29991500"/>
    <n v="0"/>
    <n v="0"/>
    <n v="0"/>
    <n v="10425"/>
    <d v="2025-01-14T00:00:00"/>
    <n v="29991500"/>
    <n v="0"/>
    <n v="8825"/>
    <d v="2025-01-17T00:00:00"/>
    <n v="29991500"/>
    <n v="0"/>
    <s v="RAMIREZ YAIMA OLGA ESTELLA"/>
    <m/>
    <n v="29991500"/>
    <m/>
    <m/>
    <n v="2285067"/>
    <m/>
    <m/>
    <m/>
    <m/>
    <m/>
    <m/>
    <m/>
    <m/>
    <m/>
    <m/>
    <m/>
    <m/>
    <m/>
    <m/>
    <m/>
    <m/>
    <m/>
    <m/>
    <m/>
    <m/>
    <n v="29991500"/>
    <n v="2285067"/>
    <n v="27706433"/>
  </r>
  <r>
    <x v="0"/>
    <x v="2"/>
    <s v="Fondos"/>
    <s v="Si"/>
    <s v="75 (30/12/2024)"/>
    <s v="180-11"/>
    <s v="1 - Mejorar la capacidad de los interesados en formular proyectos de inversión en el sector energético."/>
    <x v="6"/>
    <s v="Documento con los resultados de las validaciones"/>
    <n v="80111620"/>
    <x v="5"/>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24556000"/>
    <n v="24556000"/>
    <s v="No"/>
    <s v="N/A"/>
    <s v="Maximiliano Bueno López"/>
    <s v="Jefe Oficina Gestión de Proyectos de Fondos"/>
    <n v="6012220601"/>
    <s v="maximilianobueno@upme.gov.co"/>
    <n v="24556000"/>
    <m/>
    <m/>
    <n v="3508000"/>
    <m/>
    <n v="7016000"/>
    <m/>
    <n v="7016000"/>
    <m/>
    <n v="7016000"/>
    <m/>
    <m/>
    <m/>
    <m/>
    <m/>
    <m/>
    <m/>
    <m/>
    <m/>
    <m/>
    <m/>
    <m/>
    <m/>
    <m/>
    <n v="24556000"/>
    <n v="24556000"/>
    <n v="0"/>
    <n v="0"/>
    <n v="0"/>
    <n v="10325"/>
    <d v="2025-01-14T00:00:00"/>
    <n v="24556000"/>
    <n v="0"/>
    <n v="8625"/>
    <d v="2025-01-17T00:00:00"/>
    <n v="24556000"/>
    <n v="0"/>
    <s v="TEJEDOR PEREZ GERARDO"/>
    <m/>
    <n v="24556000"/>
    <m/>
    <m/>
    <n v="2572533"/>
    <m/>
    <n v="7016000"/>
    <m/>
    <m/>
    <m/>
    <m/>
    <m/>
    <m/>
    <m/>
    <m/>
    <m/>
    <m/>
    <m/>
    <m/>
    <m/>
    <m/>
    <m/>
    <m/>
    <m/>
    <m/>
    <n v="24556000"/>
    <n v="9588533"/>
    <n v="14967467"/>
  </r>
  <r>
    <x v="0"/>
    <x v="2"/>
    <s v="Fondos"/>
    <s v="Si"/>
    <s v="75 (30/12/2024)"/>
    <s v="180-12"/>
    <s v="1 - Mejorar la capacidad de los interesados en formular proyectos de inversión en el sector energético."/>
    <x v="6"/>
    <s v="Documento con los resultados de las validaciones"/>
    <n v="80111620"/>
    <x v="5"/>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22211000"/>
    <n v="22211000"/>
    <s v="No"/>
    <s v="N/A"/>
    <s v="Maximiliano Bueno López"/>
    <s v="Jefe Oficina Gestión de Proyectos de Fondos"/>
    <n v="6012220601"/>
    <s v="maximilianobueno@upme.gov.co"/>
    <n v="22211000"/>
    <m/>
    <m/>
    <n v="3173000"/>
    <m/>
    <n v="6346000"/>
    <m/>
    <n v="6346000"/>
    <m/>
    <n v="6346000"/>
    <m/>
    <m/>
    <m/>
    <m/>
    <m/>
    <m/>
    <m/>
    <m/>
    <m/>
    <m/>
    <m/>
    <m/>
    <m/>
    <m/>
    <n v="22211000"/>
    <n v="22211000"/>
    <n v="0"/>
    <n v="0"/>
    <n v="0"/>
    <n v="10625"/>
    <d v="2024-01-14T00:00:00"/>
    <n v="22211000"/>
    <n v="0"/>
    <n v="9725"/>
    <d v="2025-01-20T00:00:00"/>
    <n v="22211000"/>
    <n v="0"/>
    <s v="ACOSTA SANCHEZ CARLOS ARTURO"/>
    <m/>
    <n v="22211000"/>
    <m/>
    <m/>
    <n v="2115333"/>
    <m/>
    <m/>
    <m/>
    <m/>
    <m/>
    <m/>
    <m/>
    <m/>
    <m/>
    <m/>
    <m/>
    <m/>
    <m/>
    <m/>
    <m/>
    <m/>
    <m/>
    <m/>
    <m/>
    <m/>
    <n v="22211000"/>
    <n v="2115333"/>
    <n v="20095667"/>
  </r>
  <r>
    <x v="0"/>
    <x v="2"/>
    <s v="Fondos"/>
    <s v="Si"/>
    <s v="75 (30/12/2024)"/>
    <s v="180-13"/>
    <s v="1 - Mejorar la capacidad de los interesados en formular proyectos de inversión en el sector energético."/>
    <x v="6"/>
    <s v="Documento con los resultados de las validaciones"/>
    <n v="80111620"/>
    <x v="5"/>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20755000"/>
    <n v="20755000"/>
    <s v="No"/>
    <s v="N/A"/>
    <s v="Maximiliano Bueno López"/>
    <s v="Jefe Oficina Gestión de Proyectos de Fondos"/>
    <n v="6012220601"/>
    <s v="maximilianobueno@upme.gov.co"/>
    <n v="20755000"/>
    <m/>
    <m/>
    <n v="2965000"/>
    <m/>
    <n v="5930000"/>
    <m/>
    <n v="5930000"/>
    <m/>
    <n v="5930000"/>
    <m/>
    <m/>
    <m/>
    <m/>
    <m/>
    <m/>
    <m/>
    <m/>
    <m/>
    <m/>
    <m/>
    <m/>
    <m/>
    <m/>
    <n v="20755000"/>
    <n v="20755000"/>
    <n v="0"/>
    <n v="0"/>
    <n v="0"/>
    <n v="10725"/>
    <d v="2025-01-14T00:00:00"/>
    <n v="20755000"/>
    <n v="0"/>
    <n v="8325"/>
    <d v="2025-01-17T00:00:00"/>
    <n v="20755000"/>
    <n v="0"/>
    <s v="RAMOS HERNANDEZ KEVIN ENRIQUE"/>
    <m/>
    <n v="20755000"/>
    <m/>
    <m/>
    <n v="2174333"/>
    <m/>
    <n v="5930000"/>
    <m/>
    <m/>
    <m/>
    <m/>
    <m/>
    <m/>
    <m/>
    <m/>
    <m/>
    <m/>
    <m/>
    <m/>
    <m/>
    <m/>
    <m/>
    <m/>
    <m/>
    <m/>
    <n v="20755000"/>
    <n v="8104333"/>
    <n v="12650667"/>
  </r>
  <r>
    <x v="0"/>
    <x v="2"/>
    <s v="Fondos"/>
    <s v="Si"/>
    <s v="75 (30/12/2024)"/>
    <s v="180-14"/>
    <s v="1 - Mejorar la capacidad de los interesados en formular proyectos de inversión en el sector energético."/>
    <x v="6"/>
    <s v="Documento con los resultados de las validaciones"/>
    <n v="80111620"/>
    <x v="5"/>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20755000"/>
    <n v="20755000"/>
    <s v="No"/>
    <s v="N/A"/>
    <s v="Maximiliano Bueno López"/>
    <s v="Jefe Oficina Gestión de Proyectos de Fondos"/>
    <n v="6012220601"/>
    <s v="maximilianobueno@upme.gov.co"/>
    <n v="20755000"/>
    <m/>
    <m/>
    <n v="2965000"/>
    <m/>
    <n v="5930000"/>
    <m/>
    <n v="5930000"/>
    <m/>
    <n v="5930000"/>
    <m/>
    <m/>
    <m/>
    <m/>
    <m/>
    <m/>
    <m/>
    <m/>
    <m/>
    <m/>
    <m/>
    <m/>
    <m/>
    <m/>
    <n v="20755000"/>
    <n v="20755000"/>
    <n v="0"/>
    <n v="0"/>
    <n v="0"/>
    <n v="10525"/>
    <d v="2025-01-14T00:00:00"/>
    <n v="20755000"/>
    <n v="0"/>
    <n v="8725.2822500000002"/>
    <d v="2025-01-17T00:00:00"/>
    <n v="20755000"/>
    <n v="0"/>
    <s v="Sánchez Mendoza Sandra Milena,Corredor Calderón Felipe Humberto_x000a_"/>
    <m/>
    <n v="20755000"/>
    <m/>
    <m/>
    <n v="2174333"/>
    <m/>
    <n v="5930000"/>
    <m/>
    <m/>
    <m/>
    <m/>
    <m/>
    <m/>
    <m/>
    <m/>
    <m/>
    <m/>
    <m/>
    <m/>
    <m/>
    <m/>
    <m/>
    <m/>
    <m/>
    <m/>
    <n v="20755000"/>
    <n v="8104333"/>
    <n v="12650667"/>
  </r>
  <r>
    <x v="0"/>
    <x v="2"/>
    <s v="Fondos"/>
    <s v="Si"/>
    <s v="75 (30/12/2024)"/>
    <s v="180-15"/>
    <s v="1 - Mejorar la capacidad de los interesados en formular proyectos de inversión en el sector energético."/>
    <x v="6"/>
    <s v="Documento con los resultados de las validaciones"/>
    <n v="80111620"/>
    <x v="5"/>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0755000"/>
    <n v="20755000"/>
    <s v="No"/>
    <s v="N/A"/>
    <s v="Maximiliano Bueno López"/>
    <s v="Jefe Oficina Gestión de Proyectos de Fondos"/>
    <n v="6012220601"/>
    <s v="maximilianobueno@upme.gov.co"/>
    <m/>
    <m/>
    <n v="20755000"/>
    <n v="2965000"/>
    <m/>
    <n v="5930000"/>
    <m/>
    <n v="5930000"/>
    <m/>
    <n v="5930000"/>
    <m/>
    <m/>
    <m/>
    <m/>
    <m/>
    <m/>
    <m/>
    <m/>
    <m/>
    <m/>
    <m/>
    <m/>
    <m/>
    <m/>
    <n v="20755000"/>
    <n v="20755000"/>
    <n v="0"/>
    <n v="0"/>
    <n v="0"/>
    <n v="13025"/>
    <d v="2025-01-17T00:00:00"/>
    <n v="20755000"/>
    <n v="0"/>
    <n v="12225"/>
    <d v="2025-01-24T00:00:00"/>
    <n v="20755000"/>
    <n v="0"/>
    <s v="Luque Gónzalez Rafael Angelo"/>
    <m/>
    <n v="20755000"/>
    <m/>
    <m/>
    <n v="790667"/>
    <m/>
    <n v="5930000"/>
    <m/>
    <m/>
    <m/>
    <m/>
    <m/>
    <m/>
    <m/>
    <m/>
    <m/>
    <m/>
    <m/>
    <m/>
    <m/>
    <m/>
    <m/>
    <m/>
    <m/>
    <m/>
    <n v="20755000"/>
    <n v="6720667"/>
    <n v="14034333"/>
  </r>
  <r>
    <x v="0"/>
    <x v="2"/>
    <s v="Fondos"/>
    <s v="Si"/>
    <s v="75 (30/12/2024)"/>
    <s v="180-16"/>
    <s v="1 - Mejorar la capacidad de los interesados en formular proyectos de inversión en el sector energético."/>
    <x v="6"/>
    <s v="Documento con los resultados de las validaciones"/>
    <n v="80111620"/>
    <x v="5"/>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9155500"/>
    <n v="19155500"/>
    <s v="No"/>
    <s v="N/A"/>
    <s v="Maximiliano Bueno López"/>
    <s v="Jefe Oficina Gestión de Proyectos de Fondos"/>
    <n v="6012220601"/>
    <s v="maximilianobueno@upme.gov.co"/>
    <m/>
    <m/>
    <n v="19155500"/>
    <n v="2736500"/>
    <m/>
    <n v="5473000"/>
    <m/>
    <n v="5473000"/>
    <m/>
    <n v="5473000"/>
    <m/>
    <m/>
    <m/>
    <m/>
    <m/>
    <m/>
    <m/>
    <m/>
    <m/>
    <m/>
    <m/>
    <m/>
    <m/>
    <m/>
    <n v="19155500"/>
    <n v="19155500"/>
    <n v="0"/>
    <n v="0"/>
    <n v="0"/>
    <n v="13225"/>
    <d v="2025-01-17T00:00:00"/>
    <n v="19155500"/>
    <n v="0"/>
    <n v="12025"/>
    <d v="2025-01-24T00:00:00"/>
    <n v="19155500"/>
    <n v="0"/>
    <s v="SALGADO BENITEZ NELSON ALBERTO"/>
    <m/>
    <n v="19155500"/>
    <m/>
    <m/>
    <n v="729733"/>
    <m/>
    <n v="5473000"/>
    <m/>
    <m/>
    <m/>
    <m/>
    <m/>
    <m/>
    <m/>
    <m/>
    <m/>
    <m/>
    <m/>
    <m/>
    <m/>
    <m/>
    <m/>
    <m/>
    <m/>
    <m/>
    <n v="19155500"/>
    <n v="6202733"/>
    <n v="12952767"/>
  </r>
  <r>
    <x v="0"/>
    <x v="2"/>
    <s v="Fondos"/>
    <s v="Si"/>
    <s v="75 (30/12/2024)"/>
    <s v="180-17"/>
    <s v="1 - Mejorar la capacidad de los interesados en formular proyectos de inversión en el sector energético."/>
    <x v="6"/>
    <s v="Documento con los resultados de las validaciones"/>
    <n v="80111620"/>
    <x v="5"/>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9155500"/>
    <n v="19155500"/>
    <s v="No"/>
    <s v="N/A"/>
    <s v="Maximiliano Bueno López"/>
    <s v="Jefe Oficina Gestión de Proyectos de Fondos"/>
    <n v="6012220601"/>
    <s v="maximilianobueno@upme.gov.co"/>
    <m/>
    <m/>
    <n v="19155500"/>
    <n v="2736500"/>
    <m/>
    <n v="5473000"/>
    <m/>
    <n v="5473000"/>
    <m/>
    <n v="5473000"/>
    <m/>
    <m/>
    <m/>
    <m/>
    <m/>
    <m/>
    <m/>
    <m/>
    <m/>
    <m/>
    <m/>
    <m/>
    <m/>
    <m/>
    <n v="19155500"/>
    <n v="19155500"/>
    <n v="0"/>
    <n v="0"/>
    <n v="0"/>
    <n v="13125"/>
    <d v="2025-01-17T00:00:00"/>
    <n v="19155500"/>
    <n v="0"/>
    <n v="12925"/>
    <d v="2025-01-27T00:00:00"/>
    <n v="19155500"/>
    <n v="0"/>
    <s v="BOLAÑOS OCAMPO CAROLINA"/>
    <m/>
    <n v="19155500"/>
    <m/>
    <m/>
    <n v="547300"/>
    <m/>
    <n v="5473000"/>
    <m/>
    <m/>
    <m/>
    <m/>
    <m/>
    <m/>
    <m/>
    <m/>
    <m/>
    <m/>
    <m/>
    <m/>
    <m/>
    <m/>
    <m/>
    <m/>
    <m/>
    <m/>
    <n v="19155500"/>
    <n v="6020300"/>
    <n v="13135200"/>
  </r>
  <r>
    <x v="0"/>
    <x v="2"/>
    <s v="Fondos"/>
    <s v="Si"/>
    <s v="75 (30/12/2024)"/>
    <s v="180-18"/>
    <s v="1 - Mejorar la capacidad de los interesados en formular proyectos de inversión en el sector energético."/>
    <x v="6"/>
    <s v="Documento con los resultados de las validaciones"/>
    <n v="80111620"/>
    <x v="5"/>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14091000"/>
    <n v="14091000"/>
    <s v="No"/>
    <s v="N/A"/>
    <s v="Maximiliano Bueno López"/>
    <s v="Jefe Oficina Gestión de Proyectos de Fondos"/>
    <n v="6012220601"/>
    <s v="maximilianobueno@upme.gov.co"/>
    <n v="14091000"/>
    <m/>
    <m/>
    <n v="2013000"/>
    <m/>
    <n v="4026000"/>
    <m/>
    <n v="4026000"/>
    <m/>
    <n v="4026000"/>
    <m/>
    <m/>
    <m/>
    <m/>
    <m/>
    <m/>
    <m/>
    <m/>
    <m/>
    <m/>
    <m/>
    <m/>
    <m/>
    <m/>
    <n v="14091000"/>
    <n v="14091000"/>
    <n v="0"/>
    <n v="0"/>
    <n v="0"/>
    <n v="13325"/>
    <d v="2025-01-17T00:00:00"/>
    <n v="14091000"/>
    <n v="0"/>
    <n v="10325"/>
    <d v="2025-01-22T00:00:00"/>
    <n v="14091000"/>
    <n v="0"/>
    <s v="QUINONES VALENTIERRA JOHN EDINSON"/>
    <m/>
    <n v="14091000"/>
    <m/>
    <m/>
    <n v="1073600"/>
    <m/>
    <n v="4026000"/>
    <m/>
    <m/>
    <m/>
    <m/>
    <m/>
    <m/>
    <m/>
    <m/>
    <m/>
    <m/>
    <m/>
    <m/>
    <m/>
    <m/>
    <m/>
    <m/>
    <m/>
    <m/>
    <n v="14091000"/>
    <n v="5099600"/>
    <n v="8991400"/>
  </r>
  <r>
    <x v="0"/>
    <x v="2"/>
    <s v="Fondos"/>
    <s v="Si"/>
    <s v="75 (30/12/2024)"/>
    <s v="180-19"/>
    <s v="1 - Mejorar la capacidad de los interesados en formular proyectos de inversión en el sector energético."/>
    <x v="6"/>
    <s v="Documento con los resultados de las validaciones"/>
    <n v="80111620"/>
    <x v="5"/>
    <s v="Prestación de servicios profesionales y/o de apoyo a la gestión"/>
    <s v="180-19 Prestar los servicios profesionales para apoyar a la Oficina de Gestión de Proyectos de Fondos (OGPF) brindando asistencia técnica a las entidades territoriales y formuladores, además de realizar la emisión de conceptos de los proyectos que solicit"/>
    <s v="Septiembre"/>
    <s v="Septiembre"/>
    <s v="Septiembre"/>
    <n v="4"/>
    <s v="Meses"/>
    <s v="Contratación directa - Prestación de servicios profesionales"/>
    <s v="Propios - 20 - Ingresos corrientes"/>
    <n v="26474000"/>
    <n v="26474000"/>
    <s v="No"/>
    <s v="N/A"/>
    <s v="Maximiliano Bueno López"/>
    <s v="Jefe Oficina Gestión de Proyectos de Fondos"/>
    <n v="6012220601"/>
    <s v="maximilianobueno@upme.gov.co"/>
    <m/>
    <m/>
    <m/>
    <m/>
    <m/>
    <m/>
    <m/>
    <m/>
    <m/>
    <m/>
    <m/>
    <m/>
    <m/>
    <m/>
    <m/>
    <m/>
    <n v="26474000"/>
    <m/>
    <m/>
    <n v="3782000"/>
    <m/>
    <n v="7564000"/>
    <m/>
    <n v="15128000"/>
    <n v="26474000"/>
    <n v="26474000"/>
    <n v="0"/>
    <n v="0"/>
    <n v="0"/>
    <m/>
    <m/>
    <m/>
    <n v="26474000"/>
    <m/>
    <m/>
    <n v="0"/>
    <n v="26474000"/>
    <m/>
    <m/>
    <m/>
    <m/>
    <m/>
    <m/>
    <m/>
    <m/>
    <m/>
    <m/>
    <m/>
    <m/>
    <m/>
    <m/>
    <m/>
    <m/>
    <m/>
    <m/>
    <m/>
    <m/>
    <m/>
    <m/>
    <m/>
    <m/>
    <m/>
    <m/>
    <n v="0"/>
    <n v="0"/>
    <n v="0"/>
  </r>
  <r>
    <x v="0"/>
    <x v="2"/>
    <s v="Fondos"/>
    <s v="Si"/>
    <s v="75 (30/12/2024)"/>
    <s v="180-20"/>
    <s v="1 - Mejorar la capacidad de los interesados en formular proyectos de inversión en el sector energético."/>
    <x v="6"/>
    <s v="Documento con los resultados de las validaciones"/>
    <s v="N/A"/>
    <x v="5"/>
    <s v="Planta temporal"/>
    <s v="180-20 Gastos de nómina Planta Temporal (Por 8 meses)"/>
    <s v="Abril"/>
    <s v="Abril"/>
    <s v="Mayo"/>
    <n v="8"/>
    <s v="Meses"/>
    <s v="Contratación directa - Prestación de servicios profesionales"/>
    <s v="Propios - 20 - Ingresos corrientes"/>
    <n v="678631533"/>
    <n v="678631533"/>
    <s v="No"/>
    <s v="N/A"/>
    <s v="Maximiliano Bueno López"/>
    <s v="Jefe Oficina Gestión de Proyectos de Fondos"/>
    <n v="6012220601"/>
    <s v="maximilianobueno@upme.gov.co"/>
    <m/>
    <m/>
    <m/>
    <m/>
    <m/>
    <m/>
    <m/>
    <m/>
    <n v="71434898"/>
    <n v="71434898"/>
    <n v="71434898"/>
    <n v="71434898"/>
    <n v="107152347"/>
    <n v="107152347"/>
    <n v="71434898"/>
    <n v="71434898"/>
    <n v="71434898"/>
    <n v="71434898"/>
    <n v="71434898"/>
    <n v="71434898"/>
    <n v="71434898"/>
    <n v="71434898"/>
    <n v="142869798"/>
    <n v="142869798"/>
    <n v="678631533"/>
    <n v="678631533"/>
    <n v="0"/>
    <n v="0"/>
    <n v="0"/>
    <m/>
    <m/>
    <m/>
    <n v="678631533"/>
    <m/>
    <m/>
    <n v="0"/>
    <n v="678631533"/>
    <m/>
    <m/>
    <m/>
    <m/>
    <m/>
    <m/>
    <m/>
    <m/>
    <m/>
    <m/>
    <m/>
    <m/>
    <m/>
    <m/>
    <m/>
    <m/>
    <m/>
    <m/>
    <m/>
    <m/>
    <m/>
    <m/>
    <m/>
    <m/>
    <m/>
    <m/>
    <n v="0"/>
    <n v="0"/>
    <n v="0"/>
  </r>
  <r>
    <x v="0"/>
    <x v="2"/>
    <s v="Fondos"/>
    <s v="Si"/>
    <s v="75 (30/12/2024)"/>
    <s v="180-21"/>
    <s v="1 - Mejorar la capacidad de los interesados en formular proyectos de inversión en el sector energético."/>
    <x v="6"/>
    <s v="Documento con los resultados de las validaciones"/>
    <n v="80131500"/>
    <x v="5"/>
    <s v="Arrendamientos"/>
    <s v="180-21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m/>
    <m/>
    <m/>
    <m/>
    <m/>
    <m/>
    <m/>
    <m/>
    <n v="121798404"/>
    <n v="15224800"/>
    <m/>
    <n v="15224800"/>
    <m/>
    <n v="15224800"/>
    <m/>
    <n v="15224800"/>
    <m/>
    <n v="15224800"/>
    <m/>
    <n v="15224800"/>
    <m/>
    <n v="15224800"/>
    <m/>
    <n v="15224804"/>
    <n v="121798404"/>
    <n v="121798404"/>
    <n v="0"/>
    <n v="0"/>
    <n v="0"/>
    <m/>
    <m/>
    <m/>
    <n v="121798404"/>
    <m/>
    <m/>
    <n v="0"/>
    <n v="121798404"/>
    <m/>
    <m/>
    <m/>
    <m/>
    <m/>
    <m/>
    <m/>
    <m/>
    <m/>
    <m/>
    <m/>
    <m/>
    <m/>
    <m/>
    <m/>
    <m/>
    <m/>
    <m/>
    <m/>
    <m/>
    <m/>
    <m/>
    <m/>
    <m/>
    <m/>
    <m/>
    <n v="0"/>
    <n v="0"/>
    <n v="0"/>
  </r>
  <r>
    <x v="0"/>
    <x v="2"/>
    <s v="Fondos"/>
    <s v="Si"/>
    <n v="4"/>
    <s v="180-22"/>
    <s v="1 - Mejorar la capacidad de los interesados en formular proyectos de inversión en el sector energético."/>
    <x v="6"/>
    <s v="Documento con la descripción de procesos, métodos y herramientas"/>
    <n v="80111620"/>
    <x v="5"/>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5687200"/>
    <n v="25687200"/>
    <s v="No"/>
    <s v="N/A"/>
    <s v="Maximiliano Bueno López"/>
    <s v="Jefe Oficina Gestión de Proyectos de Fondos"/>
    <n v="6012220601"/>
    <s v="maximilianobueno@upme.gov.co"/>
    <n v="0"/>
    <n v="0"/>
    <n v="25687200"/>
    <n v="0"/>
    <n v="0"/>
    <n v="2335200"/>
    <n v="0"/>
    <n v="2335200"/>
    <n v="0"/>
    <n v="2335200"/>
    <n v="0"/>
    <n v="2335200"/>
    <n v="0"/>
    <n v="2335200"/>
    <n v="0"/>
    <n v="2335200"/>
    <n v="0"/>
    <n v="2335200"/>
    <n v="0"/>
    <n v="2335200"/>
    <n v="0"/>
    <n v="2335200"/>
    <n v="0"/>
    <n v="4670400"/>
    <n v="25687200"/>
    <n v="25687200"/>
    <n v="0"/>
    <n v="0"/>
    <n v="0"/>
    <n v="25225"/>
    <d v="2025-02-07T00:00:00"/>
    <n v="25687200"/>
    <n v="0"/>
    <n v="27625"/>
    <d v="2025-02-26T00:00:00"/>
    <n v="23974720"/>
    <n v="1712480"/>
    <s v="AVILA SANTAMARIA JUAN ANGEL"/>
    <m/>
    <m/>
    <m/>
    <n v="23974720"/>
    <m/>
    <m/>
    <m/>
    <m/>
    <m/>
    <m/>
    <m/>
    <m/>
    <m/>
    <m/>
    <m/>
    <m/>
    <m/>
    <m/>
    <m/>
    <m/>
    <m/>
    <m/>
    <m/>
    <m/>
    <m/>
    <n v="23974720"/>
    <n v="0"/>
    <n v="23974720"/>
  </r>
  <r>
    <x v="0"/>
    <x v="2"/>
    <s v="Fondos"/>
    <s v="Si"/>
    <n v="7"/>
    <s v="180-23"/>
    <s v="1 - Mejorar la capacidad de los interesados en formular proyectos de inversión en el sector energético."/>
    <x v="6"/>
    <s v="Documento con la descripción de procesos, métodos y herramientas"/>
    <n v="80111620"/>
    <x v="5"/>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n v="0"/>
    <n v="0"/>
    <n v="0"/>
    <n v="0"/>
    <n v="3675000"/>
    <n v="0"/>
    <n v="0"/>
    <n v="0"/>
    <n v="0"/>
    <n v="0"/>
    <n v="0"/>
    <n v="0"/>
    <n v="0"/>
    <n v="0"/>
    <n v="0"/>
    <n v="0"/>
    <n v="0"/>
    <n v="0"/>
    <n v="0"/>
    <n v="0"/>
    <n v="0"/>
    <n v="0"/>
    <n v="0"/>
    <n v="3675000"/>
    <n v="3675000"/>
    <n v="3675000"/>
    <n v="0"/>
    <n v="0"/>
    <n v="0"/>
    <n v="27825"/>
    <d v="2025-02-21T00:00:00"/>
    <n v="3675000"/>
    <n v="0"/>
    <n v="28525"/>
    <d v="2025-03-03T00:00:00"/>
    <n v="3675000"/>
    <n v="0"/>
    <s v="DUQUE PARRA CHRISTIAN LEONARDO"/>
    <m/>
    <m/>
    <m/>
    <m/>
    <m/>
    <n v="3675000"/>
    <m/>
    <m/>
    <m/>
    <m/>
    <m/>
    <m/>
    <m/>
    <m/>
    <m/>
    <m/>
    <m/>
    <m/>
    <m/>
    <m/>
    <m/>
    <m/>
    <m/>
    <m/>
    <m/>
    <n v="3675000"/>
    <n v="0"/>
    <n v="3675000"/>
  </r>
  <r>
    <x v="0"/>
    <x v="3"/>
    <s v="TIC"/>
    <s v="Si"/>
    <s v="75 (30/12/2024)"/>
    <s v="130-1"/>
    <s v="1 - Incrementar el desarrollo de los habilitadores transversales de la política de gobierno digital."/>
    <x v="7"/>
    <s v="Definir y estructurar las acciones tendientes a la apropiación e implementación de la política de Gobierno Digital"/>
    <n v="80111620"/>
    <x v="6"/>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n v="69300000"/>
    <m/>
    <m/>
    <n v="3150000"/>
    <m/>
    <n v="6300000"/>
    <m/>
    <n v="6300000"/>
    <m/>
    <n v="6300000"/>
    <m/>
    <n v="6300000"/>
    <m/>
    <n v="6300000"/>
    <m/>
    <n v="6300000"/>
    <m/>
    <n v="6300000"/>
    <m/>
    <n v="6300000"/>
    <m/>
    <n v="6300000"/>
    <m/>
    <n v="9450000"/>
    <n v="69300000"/>
    <n v="69300000"/>
    <n v="0"/>
    <n v="0"/>
    <n v="0"/>
    <n v="5925"/>
    <d v="2025-01-08T00:00:00"/>
    <n v="69300000"/>
    <n v="0"/>
    <n v="10025"/>
    <d v="2025-01-22T00:00:00"/>
    <n v="69300000"/>
    <n v="0"/>
    <s v="CIFUENTES CORTES JEHISON DAVID"/>
    <m/>
    <n v="69300000"/>
    <m/>
    <m/>
    <n v="1680000"/>
    <m/>
    <m/>
    <m/>
    <m/>
    <m/>
    <m/>
    <m/>
    <m/>
    <m/>
    <m/>
    <m/>
    <m/>
    <m/>
    <m/>
    <m/>
    <m/>
    <m/>
    <m/>
    <m/>
    <m/>
    <n v="69300000"/>
    <n v="1680000"/>
    <n v="67620000"/>
  </r>
  <r>
    <x v="0"/>
    <x v="3"/>
    <s v="TIC"/>
    <s v="Si"/>
    <n v="2"/>
    <s v="130-2"/>
    <s v="1 - Incrementar el desarrollo de los habilitadores transversales de la política de gobierno digital."/>
    <x v="7"/>
    <s v="Mantener y fortalecer el modelo Operativo de TI"/>
    <n v="80111620"/>
    <x v="6"/>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63000000"/>
    <n v="0"/>
    <n v="0"/>
    <n v="3500000"/>
    <n v="0"/>
    <n v="7000000"/>
    <n v="0"/>
    <n v="7000000"/>
    <n v="0"/>
    <n v="7000000"/>
    <n v="0"/>
    <n v="7000000"/>
    <n v="0"/>
    <n v="7000000"/>
    <n v="0"/>
    <n v="7000000"/>
    <n v="0"/>
    <n v="7000000"/>
    <n v="0"/>
    <n v="7000000"/>
    <n v="14000000"/>
    <n v="7000000"/>
    <n v="0"/>
    <n v="10500000"/>
    <n v="77000000"/>
    <n v="77000000"/>
    <n v="0"/>
    <n v="0"/>
    <n v="0"/>
    <n v="5825"/>
    <d v="2025-01-08T00:00:00"/>
    <n v="63000000"/>
    <n v="14000000"/>
    <n v="8125"/>
    <d v="2025-01-17T00:00:00"/>
    <n v="63000000"/>
    <n v="14000000"/>
    <s v="SUAREZ CARDENAS HENDRIX"/>
    <m/>
    <n v="63000000"/>
    <m/>
    <m/>
    <n v="2566667"/>
    <m/>
    <m/>
    <m/>
    <m/>
    <m/>
    <m/>
    <m/>
    <m/>
    <m/>
    <m/>
    <m/>
    <m/>
    <m/>
    <m/>
    <m/>
    <m/>
    <m/>
    <m/>
    <m/>
    <m/>
    <n v="63000000"/>
    <n v="2566667"/>
    <n v="60433333"/>
  </r>
  <r>
    <x v="0"/>
    <x v="3"/>
    <s v="TIC"/>
    <s v="Si"/>
    <s v="75 (30/12/2024)"/>
    <s v="130-3"/>
    <s v="1 - Incrementar el desarrollo de los habilitadores transversales de la política de gobierno digital."/>
    <x v="7"/>
    <s v="Mantener y fortalecer el modelo Operativo de TI"/>
    <n v="80111620"/>
    <x v="6"/>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n v="56100000"/>
    <m/>
    <m/>
    <n v="2550000"/>
    <m/>
    <n v="5100000"/>
    <m/>
    <n v="5100000"/>
    <m/>
    <n v="5100000"/>
    <m/>
    <n v="5100000"/>
    <m/>
    <n v="5100000"/>
    <m/>
    <n v="5100000"/>
    <m/>
    <n v="5100000"/>
    <m/>
    <n v="5100000"/>
    <m/>
    <n v="5100000"/>
    <m/>
    <n v="7650000"/>
    <n v="56100000"/>
    <n v="56100000"/>
    <n v="0"/>
    <n v="0"/>
    <n v="0"/>
    <n v="11025"/>
    <d v="2025-01-14T00:00:00"/>
    <n v="56100000"/>
    <n v="0"/>
    <n v="12725"/>
    <d v="2025-01-27T00:00:00"/>
    <n v="56100000"/>
    <n v="0"/>
    <s v="BAUTISTA HERNANDEZ EDWIN ALEXANDER"/>
    <m/>
    <n v="56100000"/>
    <m/>
    <m/>
    <n v="510000"/>
    <m/>
    <m/>
    <m/>
    <m/>
    <m/>
    <m/>
    <m/>
    <m/>
    <m/>
    <m/>
    <m/>
    <m/>
    <m/>
    <m/>
    <m/>
    <m/>
    <m/>
    <m/>
    <m/>
    <m/>
    <n v="56100000"/>
    <n v="510000"/>
    <n v="55590000"/>
  </r>
  <r>
    <x v="0"/>
    <x v="3"/>
    <s v="TIC"/>
    <s v="Si"/>
    <s v="75 (30/12/2024)"/>
    <s v="130-4"/>
    <s v="1 - Incrementar el desarrollo de los habilitadores transversales de la política de gobierno digital."/>
    <x v="7"/>
    <s v="Definir y estructurar las acciones tendientes a la apropiación e implementación de la política de Gobierno Digital"/>
    <n v="80111620"/>
    <x v="6"/>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n v="19943000"/>
    <m/>
    <m/>
    <n v="906500"/>
    <m/>
    <n v="1813000"/>
    <m/>
    <n v="1813000"/>
    <m/>
    <n v="1813000"/>
    <m/>
    <n v="1813000"/>
    <m/>
    <n v="1813000"/>
    <m/>
    <n v="1813000"/>
    <m/>
    <n v="1813000"/>
    <m/>
    <n v="1813000"/>
    <m/>
    <n v="1813000"/>
    <m/>
    <n v="2719500"/>
    <n v="19943000"/>
    <n v="19943000"/>
    <n v="0"/>
    <n v="0"/>
    <n v="0"/>
    <n v="10825"/>
    <d v="2025-01-14T00:00:00"/>
    <n v="19943000"/>
    <n v="0"/>
    <n v="12625"/>
    <d v="2025-01-27T00:00:00"/>
    <n v="19943000"/>
    <n v="0"/>
    <s v="ROJAS ORTIZ ADRIANA YASMILI"/>
    <m/>
    <n v="19943000"/>
    <m/>
    <m/>
    <n v="830000"/>
    <m/>
    <m/>
    <m/>
    <m/>
    <m/>
    <m/>
    <m/>
    <m/>
    <m/>
    <m/>
    <m/>
    <m/>
    <m/>
    <m/>
    <m/>
    <m/>
    <m/>
    <m/>
    <m/>
    <m/>
    <n v="19943000"/>
    <n v="830000"/>
    <n v="19113000"/>
  </r>
  <r>
    <x v="0"/>
    <x v="3"/>
    <s v="TIC"/>
    <s v="Si"/>
    <n v="2"/>
    <s v="130-5"/>
    <s v="1 - Incrementar el desarrollo de los habilitadores transversales de la política de gobierno digital."/>
    <x v="7"/>
    <s v="Mantener y fortalecer el modelo Operativo de TI"/>
    <n v="80111620"/>
    <x v="6"/>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n v="63057000"/>
    <n v="0"/>
    <n v="0"/>
    <n v="3152850"/>
    <n v="0"/>
    <n v="6305700"/>
    <n v="0"/>
    <n v="6305700"/>
    <n v="0"/>
    <n v="6305700"/>
    <n v="0"/>
    <n v="6305700"/>
    <n v="0"/>
    <n v="6305700"/>
    <n v="0"/>
    <n v="6305700"/>
    <n v="0"/>
    <n v="6305700"/>
    <n v="0"/>
    <n v="6305700"/>
    <n v="366000"/>
    <n v="6305700"/>
    <n v="0"/>
    <n v="3518850"/>
    <n v="63423000"/>
    <n v="63423000"/>
    <n v="0"/>
    <n v="0"/>
    <n v="0"/>
    <n v="10825"/>
    <d v="2025-01-14T00:00:00"/>
    <n v="63057000"/>
    <n v="366000"/>
    <n v="12625"/>
    <d v="2025-01-27T00:00:00"/>
    <n v="63057000"/>
    <n v="366000"/>
    <s v="ROJAS ORTIZ ADRIANA YASMILI"/>
    <m/>
    <n v="63057000"/>
    <m/>
    <m/>
    <m/>
    <m/>
    <m/>
    <m/>
    <m/>
    <m/>
    <m/>
    <m/>
    <m/>
    <m/>
    <m/>
    <m/>
    <m/>
    <m/>
    <m/>
    <m/>
    <m/>
    <m/>
    <m/>
    <m/>
    <m/>
    <n v="63057000"/>
    <n v="0"/>
    <n v="63057000"/>
  </r>
  <r>
    <x v="0"/>
    <x v="3"/>
    <s v="TIC"/>
    <s v="Si"/>
    <n v="2"/>
    <s v="130-6"/>
    <s v="2 - Aumentar la capacidad institucional a nivel de arquitectura tecnológica y de sistemas de información."/>
    <x v="8"/>
    <s v="Robustecer el nivel de madurez de la estrategia de infraestructura y soluciones en la nube"/>
    <n v="80111620"/>
    <x v="7"/>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n v="84600000"/>
    <n v="0"/>
    <n v="0"/>
    <n v="5287500"/>
    <n v="0"/>
    <n v="10575000"/>
    <n v="0"/>
    <n v="10575000"/>
    <n v="0"/>
    <n v="10575000"/>
    <n v="0"/>
    <n v="10575000"/>
    <n v="0"/>
    <n v="10575000"/>
    <n v="0"/>
    <n v="10575000"/>
    <n v="31725000"/>
    <n v="10575000"/>
    <n v="0"/>
    <n v="10575000"/>
    <n v="0"/>
    <n v="10575000"/>
    <n v="0"/>
    <n v="15862500"/>
    <n v="116325000"/>
    <n v="116325000"/>
    <n v="0"/>
    <n v="0"/>
    <n v="0"/>
    <n v="5625"/>
    <d v="2025-01-08T00:00:00"/>
    <n v="84600000"/>
    <n v="31725000"/>
    <n v="7625"/>
    <d v="2024-01-17T00:00:00"/>
    <n v="84600000"/>
    <n v="31725000"/>
    <s v="LINARES CASTRO FERNANDO"/>
    <m/>
    <n v="84600000"/>
    <m/>
    <m/>
    <n v="3877500"/>
    <m/>
    <n v="10575000"/>
    <m/>
    <m/>
    <m/>
    <m/>
    <m/>
    <m/>
    <m/>
    <m/>
    <m/>
    <m/>
    <m/>
    <m/>
    <m/>
    <m/>
    <m/>
    <m/>
    <m/>
    <m/>
    <n v="84600000"/>
    <n v="14452500"/>
    <n v="70147500"/>
  </r>
  <r>
    <x v="0"/>
    <x v="3"/>
    <s v="TIC"/>
    <s v="Si"/>
    <n v="2"/>
    <s v="130-7"/>
    <s v="1 - Incrementar el desarrollo de los habilitadores transversales de la política de gobierno digital."/>
    <x v="7"/>
    <s v="Mantener y fortalecer el modelo Operativo de TI"/>
    <n v="80111620"/>
    <x v="6"/>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n v="28588000"/>
    <n v="0"/>
    <n v="0"/>
    <n v="2042000"/>
    <n v="0"/>
    <n v="4084000"/>
    <n v="0"/>
    <n v="4084000"/>
    <n v="0"/>
    <n v="4084000"/>
    <n v="0"/>
    <n v="4084000"/>
    <n v="0"/>
    <n v="4084000"/>
    <n v="0"/>
    <n v="4084000"/>
    <n v="0"/>
    <n v="2042000"/>
    <n v="0"/>
    <n v="0"/>
    <n v="0"/>
    <n v="0"/>
    <n v="0"/>
    <n v="0"/>
    <n v="28588000"/>
    <n v="28588000"/>
    <n v="0"/>
    <n v="0"/>
    <n v="0"/>
    <n v="1325"/>
    <d v="2025-01-03T00:00:00"/>
    <n v="28588000"/>
    <n v="0"/>
    <n v="3925"/>
    <d v="2024-01-10T00:00:00"/>
    <n v="28588000"/>
    <n v="0"/>
    <s v="VELASQUEZ RIVERA EDISSON"/>
    <m/>
    <n v="28588000"/>
    <m/>
    <m/>
    <n v="2450400"/>
    <m/>
    <n v="4084000"/>
    <m/>
    <m/>
    <m/>
    <m/>
    <m/>
    <m/>
    <m/>
    <m/>
    <m/>
    <m/>
    <m/>
    <m/>
    <m/>
    <m/>
    <m/>
    <m/>
    <m/>
    <m/>
    <n v="28588000"/>
    <n v="6534400"/>
    <n v="22053600"/>
  </r>
  <r>
    <x v="0"/>
    <x v="3"/>
    <s v="TIC"/>
    <s v="Si"/>
    <s v="75 (30/12/2024)"/>
    <s v="130-8"/>
    <s v="1 - Incrementar el desarrollo de los habilitadores transversales de la política de gobierno digital."/>
    <x v="7"/>
    <s v="Mantener y fortalecer el modelo Operativo de TI"/>
    <n v="80111620"/>
    <x v="6"/>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n v="48092000"/>
    <m/>
    <m/>
    <n v="2186000"/>
    <m/>
    <n v="4372000"/>
    <m/>
    <n v="4372000"/>
    <m/>
    <n v="4372000"/>
    <m/>
    <n v="4372000"/>
    <m/>
    <n v="4372000"/>
    <m/>
    <n v="4372000"/>
    <m/>
    <n v="4372000"/>
    <m/>
    <n v="4372000"/>
    <m/>
    <n v="4372000"/>
    <m/>
    <n v="6558000"/>
    <n v="48092000"/>
    <n v="48092000"/>
    <n v="0"/>
    <n v="0"/>
    <n v="0"/>
    <n v="5525"/>
    <d v="2025-01-08T00:00:00"/>
    <n v="48092000"/>
    <n v="0"/>
    <n v="7725"/>
    <d v="2025-01-17T00:00:00"/>
    <n v="48092000"/>
    <n v="0"/>
    <s v="CAJAMARCA MARTINEZ ESTEFANY LIZETTE"/>
    <m/>
    <n v="48092000"/>
    <m/>
    <m/>
    <n v="1603067"/>
    <m/>
    <n v="4372000"/>
    <m/>
    <m/>
    <m/>
    <m/>
    <m/>
    <m/>
    <m/>
    <m/>
    <m/>
    <m/>
    <m/>
    <m/>
    <m/>
    <m/>
    <m/>
    <m/>
    <m/>
    <m/>
    <n v="48092000"/>
    <n v="5975067"/>
    <n v="42116933"/>
  </r>
  <r>
    <x v="0"/>
    <x v="3"/>
    <s v="TIC"/>
    <s v="Si"/>
    <s v="75 (30/12/2024)"/>
    <s v="130-9"/>
    <s v="1 - Incrementar el desarrollo de los habilitadores transversales de la política de gobierno digital."/>
    <x v="7"/>
    <s v="Mantener y fortalecer el modelo Operativo de TI"/>
    <n v="80111620"/>
    <x v="6"/>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n v="49500000"/>
    <m/>
    <m/>
    <n v="2250000"/>
    <m/>
    <n v="4500000"/>
    <m/>
    <n v="4500000"/>
    <m/>
    <n v="4500000"/>
    <m/>
    <n v="4500000"/>
    <m/>
    <n v="4500000"/>
    <m/>
    <n v="4500000"/>
    <m/>
    <n v="4500000"/>
    <m/>
    <n v="4500000"/>
    <m/>
    <n v="4500000"/>
    <m/>
    <n v="6750000"/>
    <n v="49500000"/>
    <n v="49500000"/>
    <n v="0"/>
    <n v="0"/>
    <n v="0"/>
    <n v="5425"/>
    <d v="2025-01-08T00:00:00"/>
    <n v="49500000"/>
    <n v="0"/>
    <n v="8425"/>
    <d v="2025-01-17T00:00:00"/>
    <n v="49500000"/>
    <n v="0"/>
    <s v="ROMERO VARGAS SANDRA MILENA"/>
    <m/>
    <n v="49500000"/>
    <m/>
    <m/>
    <n v="1650000"/>
    <m/>
    <n v="4500000"/>
    <m/>
    <m/>
    <m/>
    <m/>
    <m/>
    <m/>
    <m/>
    <m/>
    <m/>
    <m/>
    <m/>
    <m/>
    <m/>
    <m/>
    <m/>
    <m/>
    <m/>
    <m/>
    <n v="49500000"/>
    <n v="6150000"/>
    <n v="43350000"/>
  </r>
  <r>
    <x v="0"/>
    <x v="3"/>
    <s v="TIC"/>
    <s v="Si"/>
    <n v="2"/>
    <s v="130-10"/>
    <s v="1 - Incrementar el desarrollo de los habilitadores transversales de la política de gobierno digital."/>
    <x v="7"/>
    <s v="Mantener y fortalecer el modelo Operativo de TI"/>
    <n v="80111620"/>
    <x v="6"/>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n v="80000000"/>
    <n v="0"/>
    <n v="0"/>
    <n v="4000000"/>
    <n v="0"/>
    <n v="8000000"/>
    <n v="0"/>
    <n v="8000000"/>
    <n v="0"/>
    <n v="8000000"/>
    <n v="0"/>
    <n v="8000000"/>
    <n v="0"/>
    <n v="8000000"/>
    <n v="0"/>
    <n v="8000000"/>
    <n v="0"/>
    <n v="8000000"/>
    <n v="0"/>
    <n v="8000000"/>
    <n v="0"/>
    <n v="8000000"/>
    <n v="8000000"/>
    <n v="12000000"/>
    <n v="88000000"/>
    <n v="88000000"/>
    <n v="0"/>
    <n v="0"/>
    <n v="0"/>
    <n v="5325"/>
    <d v="2025-01-08T00:00:00"/>
    <n v="80000000"/>
    <n v="8000000"/>
    <n v="9325"/>
    <d v="2025-01-20T00:00:00"/>
    <n v="80000000"/>
    <n v="8000000"/>
    <s v="ESPINOSA MUÑOZ NINROTH"/>
    <m/>
    <n v="80000000"/>
    <m/>
    <m/>
    <n v="2666667"/>
    <m/>
    <m/>
    <m/>
    <m/>
    <m/>
    <m/>
    <m/>
    <m/>
    <m/>
    <m/>
    <m/>
    <m/>
    <m/>
    <m/>
    <m/>
    <m/>
    <m/>
    <m/>
    <m/>
    <m/>
    <n v="80000000"/>
    <n v="2666667"/>
    <n v="77333333"/>
  </r>
  <r>
    <x v="0"/>
    <x v="3"/>
    <s v="TIC"/>
    <s v="Si"/>
    <s v="75 (30/12/2024)"/>
    <s v="130-11"/>
    <s v="3 - Mejorar la implementación del modelo de Gestión de Información Institucional."/>
    <x v="9"/>
    <s v="Identificar y apropiar soluciones de TI"/>
    <n v="80111620"/>
    <x v="8"/>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66000000"/>
    <n v="66000000"/>
    <s v="No"/>
    <s v="N/A"/>
    <s v="Eric Mauricio Vargas Forero"/>
    <s v="Jefe Oficina de Tecnologias de la Informacion"/>
    <n v="6012220601"/>
    <s v="eric.vargas@upme.gov.co"/>
    <n v="36000000"/>
    <m/>
    <m/>
    <n v="3000000"/>
    <m/>
    <n v="6000000"/>
    <m/>
    <n v="6000000"/>
    <m/>
    <n v="6000000"/>
    <m/>
    <n v="6000000"/>
    <n v="30000000"/>
    <n v="6000000"/>
    <m/>
    <n v="6000000"/>
    <m/>
    <n v="6000000"/>
    <m/>
    <n v="6000000"/>
    <m/>
    <n v="6000000"/>
    <m/>
    <n v="9000000"/>
    <n v="66000000"/>
    <n v="66000000"/>
    <n v="0"/>
    <n v="0"/>
    <n v="0"/>
    <n v="12125"/>
    <d v="2025-01-16T00:00:00"/>
    <n v="36000000"/>
    <n v="30000000"/>
    <n v="14025"/>
    <d v="2025-01-28T00:00:00"/>
    <n v="36000000"/>
    <n v="30000000"/>
    <s v="Berrio Florez Laura Carolina"/>
    <m/>
    <n v="36000000"/>
    <m/>
    <m/>
    <n v="400000"/>
    <m/>
    <m/>
    <m/>
    <m/>
    <m/>
    <m/>
    <m/>
    <m/>
    <m/>
    <m/>
    <m/>
    <m/>
    <m/>
    <m/>
    <m/>
    <m/>
    <m/>
    <m/>
    <m/>
    <m/>
    <n v="36000000"/>
    <n v="400000"/>
    <n v="35600000"/>
  </r>
  <r>
    <x v="0"/>
    <x v="3"/>
    <s v="TIC"/>
    <s v="Si"/>
    <s v="75 (30/12/2024)"/>
    <s v="130-12"/>
    <s v="3 - Mejorar la implementación del modelo de Gestión de Información Institucional."/>
    <x v="9"/>
    <s v="Identificar y apropiar soluciones de TI"/>
    <n v="80111620"/>
    <x v="8"/>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n v="52844000"/>
    <m/>
    <m/>
    <n v="2402000"/>
    <m/>
    <n v="4804000"/>
    <m/>
    <n v="4804000"/>
    <m/>
    <n v="4804000"/>
    <m/>
    <n v="4804000"/>
    <m/>
    <n v="4804000"/>
    <m/>
    <n v="4804000"/>
    <m/>
    <n v="4804000"/>
    <m/>
    <n v="4804000"/>
    <m/>
    <n v="4804000"/>
    <m/>
    <n v="7206000"/>
    <n v="52844000"/>
    <n v="52844000"/>
    <n v="0"/>
    <n v="0"/>
    <n v="0"/>
    <n v="12325"/>
    <d v="2025-01-16T00:00:00"/>
    <n v="52844000"/>
    <n v="0"/>
    <n v="16025"/>
    <d v="2025-01-30T00:00:00"/>
    <n v="52844000"/>
    <n v="0"/>
    <s v="ORTEGA SANTOFIMIO JEYSON GIOVANNY"/>
    <m/>
    <n v="52844000"/>
    <m/>
    <m/>
    <m/>
    <m/>
    <m/>
    <m/>
    <m/>
    <m/>
    <m/>
    <m/>
    <m/>
    <m/>
    <m/>
    <m/>
    <m/>
    <m/>
    <m/>
    <m/>
    <m/>
    <m/>
    <m/>
    <m/>
    <m/>
    <n v="52844000"/>
    <n v="0"/>
    <n v="52844000"/>
  </r>
  <r>
    <x v="0"/>
    <x v="3"/>
    <s v="TIC"/>
    <s v="Si"/>
    <n v="2"/>
    <s v="130-13"/>
    <s v="3 - Mejorar la implementación del modelo de Gestión de Información Institucional."/>
    <x v="9"/>
    <s v="Identificar y apropiar soluciones de TI"/>
    <n v="80111620"/>
    <x v="8"/>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n v="7000000"/>
    <n v="0"/>
    <n v="0"/>
    <n v="0"/>
    <n v="0"/>
    <n v="0"/>
    <n v="0"/>
    <n v="0"/>
    <n v="0"/>
    <n v="0"/>
    <n v="0"/>
    <n v="0"/>
    <n v="0"/>
    <n v="0"/>
    <n v="0"/>
    <n v="0"/>
    <n v="0"/>
    <n v="0"/>
    <n v="0"/>
    <n v="2500000"/>
    <n v="0"/>
    <n v="2500000"/>
    <n v="0"/>
    <n v="2000000"/>
    <n v="7000000"/>
    <n v="7000000"/>
    <n v="0"/>
    <n v="0"/>
    <n v="0"/>
    <n v="12325"/>
    <d v="2025-01-16T00:00:00"/>
    <n v="7000000"/>
    <n v="0"/>
    <n v="16025"/>
    <d v="2025-01-30T00:00:00"/>
    <n v="7000000"/>
    <n v="0"/>
    <s v="ORTEGA SANTOFIMIO JEYSON GIOVANNY"/>
    <m/>
    <n v="7000000"/>
    <m/>
    <m/>
    <m/>
    <m/>
    <m/>
    <m/>
    <m/>
    <m/>
    <m/>
    <m/>
    <m/>
    <m/>
    <m/>
    <m/>
    <m/>
    <m/>
    <m/>
    <m/>
    <m/>
    <m/>
    <m/>
    <m/>
    <m/>
    <n v="7000000"/>
    <n v="0"/>
    <n v="7000000"/>
  </r>
  <r>
    <x v="0"/>
    <x v="3"/>
    <s v="TIC"/>
    <s v="Si"/>
    <n v="2"/>
    <s v="130-14"/>
    <s v="2 - Aumentar la capacidad institucional a nivel de arquitectura tecnológica y de sistemas de información."/>
    <x v="8"/>
    <s v="Administrar de manera eficiente el Software a nivel Institucional, de cara a la mejora de los productos y servicios prestados a la ciudadanía"/>
    <n v="80111620"/>
    <x v="7"/>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n v="75000000"/>
    <n v="0"/>
    <n v="0"/>
    <n v="3750000"/>
    <n v="0"/>
    <n v="7500000"/>
    <n v="0"/>
    <n v="7500000"/>
    <n v="0"/>
    <n v="7500000"/>
    <n v="0"/>
    <n v="7500000"/>
    <n v="0"/>
    <n v="7500000"/>
    <n v="0"/>
    <n v="7500000"/>
    <n v="0"/>
    <n v="7500000"/>
    <n v="0"/>
    <n v="7500000"/>
    <n v="7333784"/>
    <n v="7500000"/>
    <n v="0"/>
    <n v="11083784"/>
    <n v="82333784"/>
    <n v="82333784"/>
    <n v="0"/>
    <n v="0"/>
    <n v="0"/>
    <n v="5725"/>
    <d v="2025-01-08T00:00:00"/>
    <n v="75000000"/>
    <n v="7333784"/>
    <n v="9625"/>
    <d v="2025-01-20T00:00:00"/>
    <n v="75000000"/>
    <n v="7333784"/>
    <s v="VARGAS ACUÑA GILDARDO ANDRES"/>
    <m/>
    <n v="75000000"/>
    <m/>
    <m/>
    <n v="2500000"/>
    <m/>
    <m/>
    <m/>
    <m/>
    <m/>
    <m/>
    <m/>
    <m/>
    <m/>
    <m/>
    <m/>
    <m/>
    <m/>
    <m/>
    <m/>
    <m/>
    <m/>
    <m/>
    <m/>
    <m/>
    <n v="75000000"/>
    <n v="2500000"/>
    <n v="72500000"/>
  </r>
  <r>
    <x v="0"/>
    <x v="3"/>
    <s v="TIC"/>
    <s v="Si"/>
    <s v="75 (30/12/2024)"/>
    <s v="130-15"/>
    <s v="1 - Incrementar el desarrollo de los habilitadores transversales de la política de gobierno digital."/>
    <x v="7"/>
    <s v="Mantener y fortalecer el modelo Operativo de TI"/>
    <n v="80111620"/>
    <x v="6"/>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n v="80080000"/>
    <m/>
    <m/>
    <n v="3640000"/>
    <m/>
    <n v="7280000"/>
    <m/>
    <n v="7280000"/>
    <m/>
    <n v="7280000"/>
    <m/>
    <n v="7280000"/>
    <m/>
    <n v="7280000"/>
    <m/>
    <n v="7280000"/>
    <m/>
    <n v="7280000"/>
    <m/>
    <n v="7280000"/>
    <m/>
    <n v="7280000"/>
    <m/>
    <n v="10920000"/>
    <n v="80080000"/>
    <n v="80080000"/>
    <n v="0"/>
    <n v="0"/>
    <n v="0"/>
    <n v="1425"/>
    <d v="2025-01-03T00:00:00"/>
    <n v="80080000"/>
    <n v="0"/>
    <n v="3225"/>
    <d v="2025-01-09T00:00:00"/>
    <n v="80080000"/>
    <n v="0"/>
    <s v="AVILA MONTENEGRO DANIELA ALEJANDRA"/>
    <m/>
    <n v="80080000"/>
    <m/>
    <m/>
    <n v="5096000"/>
    <m/>
    <n v="7280000"/>
    <m/>
    <m/>
    <m/>
    <m/>
    <m/>
    <m/>
    <m/>
    <m/>
    <m/>
    <m/>
    <m/>
    <m/>
    <m/>
    <m/>
    <m/>
    <m/>
    <m/>
    <m/>
    <n v="80080000"/>
    <n v="12376000"/>
    <n v="67704000"/>
  </r>
  <r>
    <x v="0"/>
    <x v="3"/>
    <s v="TIC"/>
    <s v="Si"/>
    <s v="75 (30/12/2024)"/>
    <s v="130-16"/>
    <s v="1 - Incrementar el desarrollo de los habilitadores transversales de la política de gobierno digital."/>
    <x v="7"/>
    <s v="Mantener y fortalecer el modelo Operativo de TI"/>
    <n v="80111620"/>
    <x v="6"/>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77000000"/>
    <m/>
    <m/>
    <n v="3500000"/>
    <m/>
    <n v="7000000"/>
    <m/>
    <n v="7000000"/>
    <m/>
    <n v="7000000"/>
    <m/>
    <n v="7000000"/>
    <m/>
    <n v="7000000"/>
    <m/>
    <n v="7000000"/>
    <m/>
    <n v="7000000"/>
    <m/>
    <n v="7000000"/>
    <m/>
    <n v="7000000"/>
    <m/>
    <n v="10500000"/>
    <n v="77000000"/>
    <n v="77000000"/>
    <n v="0"/>
    <n v="0"/>
    <n v="0"/>
    <n v="1125"/>
    <d v="2025-01-03T00:00:00"/>
    <n v="77000000"/>
    <n v="0"/>
    <n v="1325"/>
    <d v="2025-01-08T00:00:00"/>
    <n v="77000000"/>
    <n v="0"/>
    <s v="GOMEZ CELY KARINA ANDREA"/>
    <m/>
    <n v="77000000"/>
    <m/>
    <m/>
    <n v="5133333"/>
    <m/>
    <m/>
    <m/>
    <m/>
    <m/>
    <m/>
    <m/>
    <m/>
    <m/>
    <m/>
    <m/>
    <m/>
    <m/>
    <m/>
    <m/>
    <m/>
    <m/>
    <m/>
    <m/>
    <m/>
    <n v="77000000"/>
    <n v="5133333"/>
    <n v="71866667"/>
  </r>
  <r>
    <x v="0"/>
    <x v="3"/>
    <s v="TIC"/>
    <s v="Si"/>
    <s v="75 (30/12/2024)"/>
    <s v="130-17"/>
    <s v="3 - Mejorar la implementación del modelo de Gestión de Información Institucional."/>
    <x v="9"/>
    <s v="Identificar y apropiar soluciones de TI"/>
    <n v="80111620"/>
    <x v="8"/>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n v="9925"/>
    <d v="2025-01-14T00:00:00"/>
    <n v="13580131"/>
    <n v="0"/>
    <n v="8525"/>
    <d v="2025-01-17T00:00:00"/>
    <n v="13580131"/>
    <n v="0"/>
    <s v="SALGADO SALGUERO BLANCA DEL"/>
    <m/>
    <n v="13580131"/>
    <m/>
    <m/>
    <m/>
    <m/>
    <m/>
    <m/>
    <m/>
    <m/>
    <m/>
    <m/>
    <m/>
    <m/>
    <m/>
    <m/>
    <m/>
    <m/>
    <m/>
    <m/>
    <m/>
    <m/>
    <m/>
    <m/>
    <m/>
    <n v="13580131"/>
    <n v="0"/>
    <n v="13580131"/>
  </r>
  <r>
    <x v="0"/>
    <x v="3"/>
    <s v="TIC"/>
    <s v="Si"/>
    <s v="75 (30/12/2024)"/>
    <s v="130-18"/>
    <s v="3 - Mejorar la implementación del modelo de Gestión de Información Institucional."/>
    <x v="9"/>
    <s v="Identificar y apropiar soluciones de TI"/>
    <n v="80111620"/>
    <x v="8"/>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n v="9825"/>
    <d v="2025-01-14T00:00:00"/>
    <n v="13580131"/>
    <n v="0"/>
    <n v="8925"/>
    <d v="2025-01-17T00:00:00"/>
    <n v="13580131"/>
    <n v="0"/>
    <s v="AYA NAVARRO ESTEFANIA"/>
    <m/>
    <n v="13580131"/>
    <m/>
    <m/>
    <m/>
    <m/>
    <m/>
    <m/>
    <m/>
    <m/>
    <m/>
    <m/>
    <m/>
    <m/>
    <m/>
    <m/>
    <m/>
    <m/>
    <m/>
    <m/>
    <m/>
    <m/>
    <m/>
    <m/>
    <m/>
    <n v="13580131"/>
    <n v="0"/>
    <n v="13580131"/>
  </r>
  <r>
    <x v="0"/>
    <x v="3"/>
    <s v="TIC"/>
    <s v="Si"/>
    <n v="2"/>
    <s v="130-19"/>
    <s v="1 - Incrementar el desarrollo de los habilitadores transversales de la política de gobierno digital."/>
    <x v="7"/>
    <s v="Mantener y fortalecer el modelo Operativo de TI"/>
    <n v="80111620"/>
    <x v="6"/>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n v="60000000"/>
    <n v="0"/>
    <n v="0"/>
    <n v="3000000"/>
    <n v="0"/>
    <n v="6000000"/>
    <n v="0"/>
    <n v="6000000"/>
    <n v="0"/>
    <n v="6000000"/>
    <n v="0"/>
    <n v="6000000"/>
    <n v="0"/>
    <n v="6000000"/>
    <n v="0"/>
    <n v="6000000"/>
    <n v="0"/>
    <n v="6000000"/>
    <n v="0"/>
    <n v="6000000"/>
    <n v="0"/>
    <n v="6000000"/>
    <n v="0"/>
    <n v="3000000"/>
    <n v="60000000"/>
    <n v="60000000"/>
    <n v="0"/>
    <n v="0"/>
    <n v="0"/>
    <n v="11125"/>
    <d v="2025-01-14T00:00:00"/>
    <n v="60000000"/>
    <n v="0"/>
    <n v="12125"/>
    <d v="2025-01-24T00:00:00"/>
    <n v="60000000"/>
    <n v="0"/>
    <s v="ROJAS ROA JAVIER ELKIN"/>
    <m/>
    <n v="60000000"/>
    <m/>
    <m/>
    <n v="800000"/>
    <m/>
    <m/>
    <m/>
    <m/>
    <m/>
    <m/>
    <m/>
    <m/>
    <m/>
    <m/>
    <m/>
    <m/>
    <m/>
    <m/>
    <m/>
    <m/>
    <m/>
    <m/>
    <m/>
    <m/>
    <n v="60000000"/>
    <n v="800000"/>
    <n v="59200000"/>
  </r>
  <r>
    <x v="0"/>
    <x v="3"/>
    <s v="TIC"/>
    <s v="Si"/>
    <s v="75 (30/12/2024)"/>
    <s v="130-20"/>
    <s v="1 - Incrementar el desarrollo de los habilitadores transversales de la política de gobierno digital."/>
    <x v="7"/>
    <s v="Mantener y fortalecer el modelo Operativo de TI"/>
    <n v="80111620"/>
    <x v="6"/>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n v="58320000"/>
    <m/>
    <m/>
    <n v="3645000"/>
    <m/>
    <n v="7290000"/>
    <m/>
    <n v="7290000"/>
    <m/>
    <n v="7290000"/>
    <m/>
    <n v="7290000"/>
    <m/>
    <n v="7290000"/>
    <m/>
    <n v="7290000"/>
    <n v="21870000"/>
    <n v="7290000"/>
    <m/>
    <n v="7290000"/>
    <m/>
    <n v="7290000"/>
    <m/>
    <n v="10935000"/>
    <n v="80190000"/>
    <n v="80190000"/>
    <n v="0"/>
    <n v="0"/>
    <n v="0"/>
    <n v="10925"/>
    <d v="2025-01-14T00:00:00"/>
    <n v="58320000"/>
    <n v="21870000"/>
    <n v="13825"/>
    <d v="2025-01-28T00:00:00"/>
    <n v="58320000"/>
    <n v="21870000"/>
    <s v="FONSECA REYES WILLIAM FERNANDO"/>
    <m/>
    <n v="58320000"/>
    <m/>
    <m/>
    <n v="486000"/>
    <m/>
    <m/>
    <m/>
    <m/>
    <m/>
    <m/>
    <m/>
    <m/>
    <m/>
    <m/>
    <m/>
    <m/>
    <m/>
    <m/>
    <m/>
    <m/>
    <m/>
    <m/>
    <m/>
    <m/>
    <n v="58320000"/>
    <n v="486000"/>
    <n v="57834000"/>
  </r>
  <r>
    <x v="0"/>
    <x v="3"/>
    <s v="TIC"/>
    <s v="Si"/>
    <n v="2"/>
    <s v="130-21"/>
    <s v="2 - Aumentar la capacidad institucional a nivel de arquitectura tecnológica y de sistemas de información."/>
    <x v="8"/>
    <s v="Robustecer el nivel de madurez de la estrategia de infraestructura y soluciones en la nube"/>
    <n v="80111620"/>
    <x v="7"/>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Enero"/>
    <n v="11"/>
    <s v="Meses"/>
    <s v="Contratación directa - Prestación de servicios profesionales"/>
    <s v="Propios - 20 - Ingresos corrientes"/>
    <n v="32328450"/>
    <n v="32328450"/>
    <s v="No"/>
    <s v="N/A"/>
    <s v="Eric Mauricio Vargas Forero"/>
    <s v="Jefe Oficina de Tecnologias de la Informacion"/>
    <n v="6012220601"/>
    <s v="eric.vargas@upme.gov.co"/>
    <n v="20374200"/>
    <n v="0"/>
    <n v="0"/>
    <n v="2938950"/>
    <n v="0"/>
    <n v="2938950"/>
    <n v="0"/>
    <n v="2938950"/>
    <n v="0"/>
    <n v="2938950"/>
    <n v="0"/>
    <n v="2938950"/>
    <n v="0"/>
    <n v="2938950"/>
    <n v="11954250"/>
    <n v="2938950"/>
    <n v="0"/>
    <n v="2938950"/>
    <n v="0"/>
    <n v="2938950"/>
    <n v="0"/>
    <n v="2938950"/>
    <n v="0"/>
    <n v="2938950"/>
    <n v="32328450"/>
    <n v="32328450"/>
    <n v="0"/>
    <n v="0"/>
    <n v="0"/>
    <n v="19225"/>
    <d v="2025-01-24T00:00:00"/>
    <n v="32328450"/>
    <n v="0"/>
    <n v="20025"/>
    <d v="2025-02-05T00:00:00"/>
    <n v="20374200"/>
    <n v="11954250"/>
    <s v="MARTINEZ PETRO SEBASTIAN JOSE"/>
    <m/>
    <m/>
    <m/>
    <n v="20374200"/>
    <m/>
    <m/>
    <m/>
    <m/>
    <m/>
    <m/>
    <m/>
    <m/>
    <m/>
    <m/>
    <m/>
    <m/>
    <m/>
    <m/>
    <m/>
    <m/>
    <m/>
    <m/>
    <m/>
    <m/>
    <m/>
    <n v="20374200"/>
    <n v="0"/>
    <n v="20374200"/>
  </r>
  <r>
    <x v="0"/>
    <x v="3"/>
    <s v="TIC"/>
    <s v="Si"/>
    <s v="75 (30/12/2024)"/>
    <s v="130-22"/>
    <s v="1 - Incrementar el desarrollo de los habilitadores transversales de la política de gobierno digital."/>
    <x v="7"/>
    <s v="Mantener y fortalecer el modelo Operativo de TI"/>
    <n v="43233201"/>
    <x v="6"/>
    <s v="Software - Licencias"/>
    <s v="130-22 Adquirir Certificado Wildcard SSL Multidominio para los servidores de la Unidad."/>
    <s v="Agosto"/>
    <s v="Septiembre"/>
    <s v="Octubre"/>
    <n v="2"/>
    <s v="Meses"/>
    <s v="Contratación directa "/>
    <s v="Propios - 20 - Ingresos corrientes"/>
    <n v="1500000"/>
    <n v="1500000"/>
    <s v="No"/>
    <s v="N/A"/>
    <s v="Eric Mauricio Vargas Forero"/>
    <s v="Jefe Oficina de Tecnologias de la Informacion"/>
    <n v="6012220601"/>
    <s v="eric.vargas@upme.gov.co"/>
    <m/>
    <m/>
    <m/>
    <m/>
    <m/>
    <m/>
    <m/>
    <m/>
    <m/>
    <m/>
    <m/>
    <m/>
    <m/>
    <m/>
    <m/>
    <m/>
    <m/>
    <m/>
    <n v="1500000"/>
    <m/>
    <m/>
    <m/>
    <m/>
    <n v="1500000"/>
    <n v="1500000"/>
    <n v="1500000"/>
    <n v="0"/>
    <n v="0"/>
    <n v="0"/>
    <m/>
    <m/>
    <m/>
    <n v="1500000"/>
    <m/>
    <m/>
    <n v="0"/>
    <n v="1500000"/>
    <m/>
    <m/>
    <m/>
    <m/>
    <m/>
    <m/>
    <m/>
    <m/>
    <m/>
    <m/>
    <m/>
    <m/>
    <m/>
    <m/>
    <m/>
    <m/>
    <m/>
    <m/>
    <m/>
    <m/>
    <m/>
    <m/>
    <m/>
    <m/>
    <m/>
    <m/>
    <n v="0"/>
    <n v="0"/>
    <n v="0"/>
  </r>
  <r>
    <x v="0"/>
    <x v="3"/>
    <s v="TIC"/>
    <s v="Si"/>
    <s v="75 (30/12/2024)"/>
    <s v="130-23"/>
    <s v="1 - Incrementar el desarrollo de los habilitadores transversales de la política de gobierno digital."/>
    <x v="7"/>
    <s v="Mantener y fortalecer el modelo Operativo de TI"/>
    <n v="43233203"/>
    <x v="6"/>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
    <s v="Meses"/>
    <s v="Contratación directa "/>
    <s v="Propios - 20 - Ingresos corrientes"/>
    <n v="24371000"/>
    <n v="24371000"/>
    <s v="No"/>
    <s v="N/A"/>
    <s v="Eric Mauricio Vargas Forero"/>
    <s v="Jefe Oficina de Tecnologias de la Informacion"/>
    <n v="6012220601"/>
    <s v="eric.vargas@upme.gov.co"/>
    <m/>
    <m/>
    <m/>
    <m/>
    <m/>
    <m/>
    <m/>
    <m/>
    <m/>
    <m/>
    <m/>
    <m/>
    <m/>
    <m/>
    <m/>
    <m/>
    <m/>
    <m/>
    <m/>
    <m/>
    <n v="24371000"/>
    <m/>
    <m/>
    <n v="24371000"/>
    <n v="24371000"/>
    <n v="24371000"/>
    <n v="0"/>
    <n v="0"/>
    <n v="0"/>
    <m/>
    <m/>
    <m/>
    <n v="24371000"/>
    <m/>
    <m/>
    <n v="0"/>
    <n v="24371000"/>
    <m/>
    <m/>
    <m/>
    <m/>
    <m/>
    <m/>
    <m/>
    <m/>
    <m/>
    <m/>
    <m/>
    <m/>
    <m/>
    <m/>
    <m/>
    <m/>
    <m/>
    <m/>
    <m/>
    <m/>
    <m/>
    <m/>
    <m/>
    <m/>
    <m/>
    <m/>
    <n v="0"/>
    <n v="0"/>
    <n v="0"/>
  </r>
  <r>
    <x v="0"/>
    <x v="3"/>
    <s v="TIC"/>
    <s v="Si"/>
    <s v="75 (30/12/2024)"/>
    <s v="130-24"/>
    <s v="2 - Aumentar la capacidad institucional a nivel de arquitectura tecnológica y de sistemas de información."/>
    <x v="8"/>
    <s v="Robustecer el nivel de madurez de la estrategia de infraestructura y soluciones en la nube"/>
    <s v="81112220;81111812;81112210"/>
    <x v="7"/>
    <s v="Software - Licencias"/>
    <s v="130-24 Adquirir el licenciamiento VMWARE de la solucion de Hiperconvergencia con la que cuenta la entidad."/>
    <s v="Julio"/>
    <s v="Agosto"/>
    <s v="Septiembre"/>
    <n v="3"/>
    <s v="Meses"/>
    <s v="Contratación directa "/>
    <s v="Propios - 20 - Ingresos corrientes"/>
    <n v="66749718"/>
    <n v="66749718"/>
    <s v="No"/>
    <s v="N/A"/>
    <s v="Eric Mauricio Vargas Forero"/>
    <s v="Jefe Oficina de Tecnologias de la Informacion"/>
    <n v="6012220601"/>
    <s v="eric.vargas@upme.gov.co"/>
    <m/>
    <m/>
    <m/>
    <m/>
    <m/>
    <m/>
    <m/>
    <m/>
    <m/>
    <m/>
    <m/>
    <m/>
    <m/>
    <m/>
    <m/>
    <m/>
    <m/>
    <m/>
    <n v="66749718"/>
    <m/>
    <m/>
    <m/>
    <m/>
    <n v="66749718"/>
    <n v="66749718"/>
    <n v="66749718"/>
    <n v="0"/>
    <n v="0"/>
    <n v="0"/>
    <m/>
    <m/>
    <m/>
    <n v="66749718"/>
    <m/>
    <m/>
    <n v="0"/>
    <n v="66749718"/>
    <m/>
    <m/>
    <m/>
    <m/>
    <m/>
    <m/>
    <m/>
    <m/>
    <m/>
    <m/>
    <m/>
    <m/>
    <m/>
    <m/>
    <m/>
    <m/>
    <m/>
    <m/>
    <m/>
    <m/>
    <m/>
    <m/>
    <m/>
    <m/>
    <m/>
    <m/>
    <n v="0"/>
    <n v="0"/>
    <n v="0"/>
  </r>
  <r>
    <x v="0"/>
    <x v="3"/>
    <s v="TIC"/>
    <s v="Si"/>
    <s v="75 (30/12/2024)"/>
    <s v="130-25"/>
    <s v="2 - Aumentar la capacidad institucional a nivel de arquitectura tecnológica y de sistemas de información."/>
    <x v="8"/>
    <s v="Robustecer el nivel de madurez de la estrategia de infraestructura y soluciones en la nube"/>
    <n v="43233204"/>
    <x v="7"/>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57497000"/>
    <n v="157497000"/>
    <s v="No"/>
    <s v="N/A"/>
    <s v="Eric Mauricio Vargas Forero"/>
    <s v="Jefe Oficina de Tecnologias de la Informacion"/>
    <n v="6012220601"/>
    <s v="eric.vargas@upme.gov.co"/>
    <m/>
    <m/>
    <m/>
    <m/>
    <m/>
    <m/>
    <m/>
    <m/>
    <m/>
    <m/>
    <m/>
    <m/>
    <m/>
    <m/>
    <m/>
    <m/>
    <m/>
    <m/>
    <m/>
    <m/>
    <n v="157497000"/>
    <m/>
    <m/>
    <n v="157497000"/>
    <n v="157497000"/>
    <n v="157497000"/>
    <n v="0"/>
    <n v="0"/>
    <n v="0"/>
    <m/>
    <m/>
    <m/>
    <n v="157497000"/>
    <m/>
    <m/>
    <n v="0"/>
    <n v="157497000"/>
    <m/>
    <m/>
    <m/>
    <m/>
    <m/>
    <m/>
    <m/>
    <m/>
    <m/>
    <m/>
    <m/>
    <m/>
    <m/>
    <m/>
    <m/>
    <m/>
    <m/>
    <m/>
    <m/>
    <m/>
    <m/>
    <m/>
    <m/>
    <m/>
    <m/>
    <m/>
    <n v="0"/>
    <n v="0"/>
    <n v="0"/>
  </r>
  <r>
    <x v="0"/>
    <x v="3"/>
    <s v="TIC"/>
    <s v="Si"/>
    <s v="75 (30/12/2024)"/>
    <s v="130-26"/>
    <s v="2 - Aumentar la capacidad institucional a nivel de arquitectura tecnológica y de sistemas de información."/>
    <x v="8"/>
    <s v="Robustecer el nivel de madurez de la estrategia de infraestructura y soluciones en la nube"/>
    <n v="43231513"/>
    <x v="7"/>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m/>
    <m/>
    <m/>
    <m/>
    <m/>
    <m/>
    <m/>
    <m/>
    <m/>
    <m/>
    <m/>
    <m/>
    <m/>
    <m/>
    <m/>
    <m/>
    <m/>
    <m/>
    <m/>
    <m/>
    <n v="111405278"/>
    <m/>
    <m/>
    <n v="111405278"/>
    <n v="111405278"/>
    <n v="111405278"/>
    <n v="0"/>
    <n v="0"/>
    <n v="0"/>
    <m/>
    <m/>
    <m/>
    <n v="111405278"/>
    <m/>
    <m/>
    <n v="0"/>
    <n v="111405278"/>
    <m/>
    <m/>
    <m/>
    <m/>
    <m/>
    <m/>
    <m/>
    <m/>
    <m/>
    <m/>
    <m/>
    <m/>
    <m/>
    <m/>
    <m/>
    <m/>
    <m/>
    <m/>
    <m/>
    <m/>
    <m/>
    <m/>
    <m/>
    <m/>
    <m/>
    <m/>
    <n v="0"/>
    <n v="0"/>
    <n v="0"/>
  </r>
  <r>
    <x v="0"/>
    <x v="3"/>
    <s v="TIC"/>
    <s v="Si"/>
    <s v="75 (30/12/2024)"/>
    <s v="130-27"/>
    <s v="2 - Aumentar la capacidad institucional a nivel de arquitectura tecnológica y de sistemas de información."/>
    <x v="8"/>
    <s v="Robustecer el nivel de madurez de la estrategia de infraestructura y soluciones en la nube"/>
    <n v="43211501"/>
    <x v="7"/>
    <s v="Mantenimientos y/o mejoras"/>
    <s v="130-27 Adquirir el soporte de los equipos DELL que hacen parte de la solucion de Hiperconvergencia con la que cuenta la entidad."/>
    <s v="Octubre"/>
    <s v="Noviembre"/>
    <s v="Noviembre"/>
    <n v="1"/>
    <s v="Meses"/>
    <s v="Contratación directa "/>
    <s v="Propios - 20 - Ingresos corrientes"/>
    <n v="254000000"/>
    <n v="254000000"/>
    <s v="No"/>
    <s v="N/A"/>
    <s v="Eric Mauricio Vargas Forero"/>
    <s v="Jefe Oficina de Tecnologias de la Informacion"/>
    <n v="6012220601"/>
    <s v="eric.vargas@upme.gov.co"/>
    <m/>
    <m/>
    <m/>
    <m/>
    <m/>
    <m/>
    <m/>
    <m/>
    <m/>
    <m/>
    <m/>
    <m/>
    <m/>
    <m/>
    <m/>
    <m/>
    <m/>
    <m/>
    <m/>
    <m/>
    <n v="254000000"/>
    <m/>
    <m/>
    <n v="254000000"/>
    <n v="254000000"/>
    <n v="254000000"/>
    <n v="0"/>
    <n v="0"/>
    <n v="0"/>
    <m/>
    <m/>
    <m/>
    <n v="254000000"/>
    <m/>
    <m/>
    <n v="0"/>
    <n v="254000000"/>
    <m/>
    <m/>
    <m/>
    <m/>
    <m/>
    <m/>
    <m/>
    <m/>
    <m/>
    <m/>
    <m/>
    <m/>
    <m/>
    <m/>
    <m/>
    <m/>
    <m/>
    <m/>
    <m/>
    <m/>
    <m/>
    <m/>
    <m/>
    <m/>
    <m/>
    <m/>
    <n v="0"/>
    <n v="0"/>
    <n v="0"/>
  </r>
  <r>
    <x v="0"/>
    <x v="3"/>
    <s v="TIC"/>
    <s v="Si"/>
    <n v="2"/>
    <s v="130-28"/>
    <s v="2 - Aumentar la capacidad institucional a nivel de arquitectura tecnológica y de sistemas de información."/>
    <x v="8"/>
    <s v="Administrar de manera eficiente el Software a nivel Institucional, de cara a la mejora de los productos y servicios prestados a la ciudadanía"/>
    <n v="81112210"/>
    <x v="7"/>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n v="72620659"/>
    <n v="0"/>
    <n v="0"/>
    <n v="0"/>
    <n v="0"/>
    <n v="0"/>
    <n v="0"/>
    <n v="0"/>
    <n v="0"/>
    <n v="0"/>
    <n v="0"/>
    <n v="0"/>
    <n v="0"/>
    <n v="0"/>
    <n v="0"/>
    <n v="0"/>
    <n v="0"/>
    <n v="0"/>
    <n v="0"/>
    <n v="0"/>
    <n v="0"/>
    <n v="0"/>
    <n v="0"/>
    <n v="72620659"/>
    <n v="72620659"/>
    <n v="72620659"/>
    <n v="0"/>
    <n v="0"/>
    <n v="0"/>
    <n v="3325"/>
    <d v="2025-01-07T00:00:00"/>
    <n v="72620659"/>
    <n v="0"/>
    <n v="6025"/>
    <d v="2025-01-07T00:00:00"/>
    <n v="72620659"/>
    <n v="0"/>
    <s v="CONSULTORES EN INFORMACION INFOMETRIKA SAS"/>
    <m/>
    <n v="72620659"/>
    <m/>
    <m/>
    <n v="1623989.43"/>
    <m/>
    <m/>
    <m/>
    <m/>
    <m/>
    <m/>
    <m/>
    <m/>
    <m/>
    <m/>
    <m/>
    <m/>
    <m/>
    <m/>
    <m/>
    <m/>
    <m/>
    <m/>
    <m/>
    <m/>
    <n v="72620659"/>
    <n v="1623989.43"/>
    <n v="70996669.569999993"/>
  </r>
  <r>
    <x v="0"/>
    <x v="3"/>
    <s v="TIC"/>
    <s v="Si"/>
    <n v="3"/>
    <s v="130-29"/>
    <s v="2 - Aumentar la capacidad institucional a nivel de arquitectura tecnológica y de sistemas de información."/>
    <x v="8"/>
    <s v="Robustecer el nivel de madurez de la estrategia de infraestructura y soluciones en la nube"/>
    <n v="81112211"/>
    <x v="7"/>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n v="0"/>
    <n v="0"/>
    <n v="0"/>
    <n v="0"/>
    <n v="0"/>
    <n v="0"/>
    <n v="0"/>
    <n v="0"/>
    <n v="213175044"/>
    <n v="0"/>
    <n v="0"/>
    <n v="0"/>
    <n v="0"/>
    <n v="0"/>
    <n v="0"/>
    <n v="0"/>
    <n v="0"/>
    <n v="0"/>
    <n v="0"/>
    <n v="0"/>
    <n v="0"/>
    <n v="0"/>
    <n v="0"/>
    <n v="213175044"/>
    <n v="213175044"/>
    <n v="213175044"/>
    <n v="0"/>
    <n v="0"/>
    <n v="0"/>
    <n v="7425"/>
    <d v="2025-01-09T00:00:00"/>
    <n v="213175044"/>
    <n v="0"/>
    <m/>
    <m/>
    <n v="0"/>
    <n v="213175044"/>
    <m/>
    <m/>
    <n v="0"/>
    <n v="0"/>
    <n v="0"/>
    <n v="0"/>
    <n v="0"/>
    <n v="0"/>
    <n v="0"/>
    <n v="0"/>
    <n v="0"/>
    <n v="0"/>
    <n v="0"/>
    <n v="0"/>
    <n v="0"/>
    <n v="0"/>
    <n v="0"/>
    <n v="0"/>
    <n v="0"/>
    <n v="0"/>
    <n v="0"/>
    <n v="0"/>
    <n v="0"/>
    <n v="0"/>
    <n v="0"/>
    <n v="0"/>
    <n v="0"/>
    <n v="0"/>
    <n v="0"/>
  </r>
  <r>
    <x v="0"/>
    <x v="3"/>
    <s v="TIC"/>
    <s v="Si"/>
    <n v="3"/>
    <s v="130-30"/>
    <s v="2 - Aumentar la capacidad institucional a nivel de arquitectura tecnológica y de sistemas de información."/>
    <x v="8"/>
    <s v="Robustecer el nivel de madurez de la estrategia de infraestructura y soluciones en la nube"/>
    <n v="43233501"/>
    <x v="7"/>
    <s v="Software - Licencias"/>
    <s v="130-30 Adquirir el licenciamiento de las herramientas colaborativas en nube para la UPME."/>
    <s v="Julio"/>
    <s v="Agosto"/>
    <s v="Septiembre"/>
    <n v="12"/>
    <s v="Meses"/>
    <s v="Seléccion abreviada - acuerdo marco"/>
    <s v="Propios - 20 - Ingresos corrientes"/>
    <n v="631746550"/>
    <n v="631746550"/>
    <s v="No"/>
    <s v="N/A"/>
    <s v="Eric Mauricio Vargas Forero"/>
    <s v="Jefe Oficina de Tecnologias de la Informacion"/>
    <n v="6012220601"/>
    <s v="eric.vargas@upme.gov.co"/>
    <n v="0"/>
    <n v="0"/>
    <n v="0"/>
    <n v="0"/>
    <n v="0"/>
    <n v="0"/>
    <n v="0"/>
    <n v="0"/>
    <n v="0"/>
    <n v="0"/>
    <n v="0"/>
    <n v="0"/>
    <n v="0"/>
    <n v="0"/>
    <n v="0"/>
    <n v="0"/>
    <n v="631746550"/>
    <n v="0"/>
    <n v="0"/>
    <n v="0"/>
    <n v="0"/>
    <n v="0"/>
    <n v="0"/>
    <n v="631746550"/>
    <n v="631746550"/>
    <n v="631746550"/>
    <n v="0"/>
    <n v="0"/>
    <n v="0"/>
    <m/>
    <m/>
    <m/>
    <n v="631746550"/>
    <m/>
    <m/>
    <n v="0"/>
    <n v="631746550"/>
    <m/>
    <m/>
    <n v="0"/>
    <n v="0"/>
    <n v="0"/>
    <n v="0"/>
    <n v="0"/>
    <n v="0"/>
    <n v="0"/>
    <n v="0"/>
    <n v="0"/>
    <n v="0"/>
    <n v="0"/>
    <n v="0"/>
    <n v="0"/>
    <n v="0"/>
    <n v="0"/>
    <n v="0"/>
    <n v="0"/>
    <n v="0"/>
    <n v="0"/>
    <n v="0"/>
    <n v="0"/>
    <n v="0"/>
    <n v="0"/>
    <n v="0"/>
    <n v="0"/>
    <n v="0"/>
    <n v="0"/>
  </r>
  <r>
    <x v="0"/>
    <x v="3"/>
    <s v="TIC"/>
    <s v="Si"/>
    <s v="75 (30/12/2024)"/>
    <s v="130-31"/>
    <s v="2 - Aumentar la capacidad institucional a nivel de arquitectura tecnológica y de sistemas de información."/>
    <x v="8"/>
    <s v="Robustecer el nivel de madurez de la estrategia de infraestructura y soluciones en la nube"/>
    <n v="43231513"/>
    <x v="7"/>
    <s v="Software - Licencias"/>
    <s v="130-31 Adquirir el canal de backup junto con la renovacion del segmento de prefijo IPV6 ante LACNIC."/>
    <s v="Febrero"/>
    <s v="Marzo"/>
    <s v="Abril"/>
    <n v="8"/>
    <s v="Meses"/>
    <s v="Contratación directa "/>
    <s v="Propios - 20 - Ingresos corrientes"/>
    <n v="15000000"/>
    <n v="15000000"/>
    <s v="No"/>
    <s v="N/A"/>
    <s v="Eric Mauricio Vargas Forero"/>
    <s v="Jefe Oficina de Tecnologias de la Informacion"/>
    <n v="6012220601"/>
    <s v="eric.vargas@upme.gov.co"/>
    <m/>
    <m/>
    <m/>
    <m/>
    <m/>
    <m/>
    <n v="15000000"/>
    <m/>
    <m/>
    <m/>
    <m/>
    <m/>
    <m/>
    <m/>
    <m/>
    <m/>
    <m/>
    <m/>
    <m/>
    <m/>
    <m/>
    <m/>
    <m/>
    <n v="15000000"/>
    <n v="15000000"/>
    <n v="15000000"/>
    <n v="0"/>
    <n v="0"/>
    <n v="0"/>
    <m/>
    <m/>
    <m/>
    <n v="15000000"/>
    <m/>
    <m/>
    <n v="0"/>
    <n v="15000000"/>
    <m/>
    <m/>
    <m/>
    <m/>
    <m/>
    <m/>
    <m/>
    <m/>
    <m/>
    <m/>
    <m/>
    <m/>
    <m/>
    <m/>
    <m/>
    <m/>
    <m/>
    <m/>
    <m/>
    <m/>
    <m/>
    <m/>
    <m/>
    <m/>
    <m/>
    <m/>
    <n v="0"/>
    <n v="0"/>
    <n v="0"/>
  </r>
  <r>
    <x v="0"/>
    <x v="3"/>
    <s v="TIC"/>
    <s v="Si"/>
    <s v="75 (30/12/2024)"/>
    <s v="130-32"/>
    <s v="2 - Aumentar la capacidad institucional a nivel de arquitectura tecnológica y de sistemas de información."/>
    <x v="8"/>
    <s v="Robustecer el nivel de madurez de la estrategia de infraestructura y soluciones en la nube"/>
    <n v="43232605"/>
    <x v="7"/>
    <s v="Software - Licencias"/>
    <s v="130-32 Actualizar y renovar el licenciamiento ESRI."/>
    <s v="Abril"/>
    <s v="Mayo"/>
    <s v="Mayo"/>
    <n v="12"/>
    <s v="Meses"/>
    <s v="Contratación directa "/>
    <s v="Propios - 20 - Ingresos corrientes"/>
    <n v="175289100"/>
    <n v="175289100"/>
    <s v="No"/>
    <s v="N/A"/>
    <s v="Eric Mauricio Vargas Forero"/>
    <s v="Jefe Oficina de Tecnologias de la Informacion"/>
    <n v="6012220601"/>
    <s v="eric.vargas@upme.gov.co"/>
    <m/>
    <m/>
    <m/>
    <m/>
    <m/>
    <m/>
    <m/>
    <m/>
    <n v="175289100"/>
    <m/>
    <m/>
    <m/>
    <m/>
    <m/>
    <m/>
    <m/>
    <m/>
    <m/>
    <m/>
    <m/>
    <m/>
    <m/>
    <m/>
    <n v="175289100"/>
    <n v="175289100"/>
    <n v="175289100"/>
    <n v="0"/>
    <n v="0"/>
    <n v="0"/>
    <m/>
    <m/>
    <m/>
    <n v="175289100"/>
    <m/>
    <m/>
    <n v="0"/>
    <n v="175289100"/>
    <m/>
    <m/>
    <m/>
    <m/>
    <m/>
    <m/>
    <m/>
    <m/>
    <m/>
    <m/>
    <m/>
    <m/>
    <m/>
    <m/>
    <m/>
    <m/>
    <m/>
    <m/>
    <m/>
    <m/>
    <m/>
    <m/>
    <m/>
    <m/>
    <m/>
    <m/>
    <n v="0"/>
    <n v="0"/>
    <n v="0"/>
  </r>
  <r>
    <x v="0"/>
    <x v="3"/>
    <s v="TIC"/>
    <s v="Si"/>
    <s v="75 (30/12/2024)"/>
    <s v="130-33"/>
    <s v="2 - Aumentar la capacidad institucional a nivel de arquitectura tecnológica y de sistemas de información."/>
    <x v="8"/>
    <s v="Administrar de manera eficiente el Software a nivel Institucional, de cara a la mejora de los productos y servicios prestados a la ciudadanía"/>
    <n v="43232201"/>
    <x v="7"/>
    <s v="Mantenimientos y/o mejoras"/>
    <s v="130-33 Contratar el servicio de plataforma cómo servicios PaaS de la herramienta Bizagi, así como la migración de los flujos de procesos de la UPME."/>
    <s v="Febrero"/>
    <s v="Marzo"/>
    <s v="Marzo"/>
    <n v="1"/>
    <s v="Meses"/>
    <s v="Contratación directa "/>
    <s v="Propios - 20 - Ingresos corrientes"/>
    <n v="423254289"/>
    <n v="423254289"/>
    <s v="No"/>
    <s v="N/A"/>
    <s v="Eric Mauricio Vargas Forero"/>
    <s v="Jefe Oficina de Tecnologias de la Informacion"/>
    <n v="6012220601"/>
    <s v="eric.vargas@upme.gov.co"/>
    <s v="-"/>
    <s v="-"/>
    <s v="-"/>
    <s v="-"/>
    <n v="423254289"/>
    <s v="-"/>
    <s v="-"/>
    <s v="-"/>
    <s v="-"/>
    <n v="423254289"/>
    <s v="-"/>
    <s v="-"/>
    <s v="-"/>
    <s v="-"/>
    <s v="-"/>
    <s v="-"/>
    <s v="-"/>
    <s v="-"/>
    <s v="-"/>
    <s v="-"/>
    <s v="-"/>
    <s v="-"/>
    <s v="-"/>
    <s v="-"/>
    <e v="#VALUE!"/>
    <e v="#VALUE!"/>
    <e v="#VALUE!"/>
    <e v="#VALUE!"/>
    <e v="#VALUE!"/>
    <n v="7325"/>
    <d v="2025-01-09T00:00:00"/>
    <n v="423254289"/>
    <n v="0"/>
    <m/>
    <m/>
    <n v="0"/>
    <n v="423254289"/>
    <m/>
    <m/>
    <m/>
    <m/>
    <m/>
    <m/>
    <m/>
    <m/>
    <m/>
    <m/>
    <m/>
    <m/>
    <m/>
    <m/>
    <m/>
    <m/>
    <m/>
    <m/>
    <m/>
    <m/>
    <m/>
    <m/>
    <m/>
    <m/>
    <m/>
    <m/>
    <n v="0"/>
    <n v="0"/>
    <n v="0"/>
  </r>
  <r>
    <x v="0"/>
    <x v="3"/>
    <s v="TIC"/>
    <s v="Si"/>
    <s v="75 (30/12/2024)"/>
    <s v="130-34"/>
    <s v="2 - Aumentar la capacidad institucional a nivel de arquitectura tecnológica y de sistemas de información."/>
    <x v="8"/>
    <s v="Robustecer el nivel de madurez de la estrategia de infraestructura y soluciones en la nube"/>
    <n v="43232201"/>
    <x v="7"/>
    <s v="Mantenimientos y/o mejoras"/>
    <s v="130-34 Contratar el servicio de plataforma cómo servicios PaaS de la herramienta Bizagi, así como la migración de los flujos de procesos de la UPME."/>
    <s v="Febrero"/>
    <s v="Marzo"/>
    <s v="Marzo"/>
    <n v="1"/>
    <s v="Meses"/>
    <s v="Contratación directa "/>
    <s v="Propios - 20 - Ingresos corrientes"/>
    <n v="52939461"/>
    <n v="52939461"/>
    <s v="No"/>
    <s v="N/A"/>
    <s v="Eric Mauricio Vargas Forero"/>
    <s v="Jefe Oficina de Tecnologias de la Informacion"/>
    <n v="6012220601"/>
    <s v="eric.vargas@upme.gov.co"/>
    <s v="-"/>
    <s v="-"/>
    <s v="-"/>
    <s v="-"/>
    <n v="52939461"/>
    <s v="-"/>
    <s v="-"/>
    <s v="-"/>
    <s v="-"/>
    <n v="52939461"/>
    <s v="-"/>
    <s v="-"/>
    <s v="-"/>
    <s v="-"/>
    <s v="-"/>
    <s v="-"/>
    <s v="-"/>
    <s v="-"/>
    <s v="-"/>
    <s v="-"/>
    <s v="-"/>
    <s v="-"/>
    <s v="-"/>
    <s v="-"/>
    <e v="#VALUE!"/>
    <e v="#VALUE!"/>
    <e v="#VALUE!"/>
    <e v="#VALUE!"/>
    <e v="#VALUE!"/>
    <n v="7325"/>
    <d v="2025-01-09T00:00:00"/>
    <n v="52939461"/>
    <n v="0"/>
    <m/>
    <m/>
    <n v="0"/>
    <n v="52939461"/>
    <m/>
    <m/>
    <m/>
    <m/>
    <m/>
    <m/>
    <m/>
    <m/>
    <m/>
    <m/>
    <m/>
    <m/>
    <m/>
    <m/>
    <m/>
    <m/>
    <m/>
    <m/>
    <m/>
    <m/>
    <m/>
    <m/>
    <m/>
    <m/>
    <m/>
    <m/>
    <n v="0"/>
    <n v="0"/>
    <n v="0"/>
  </r>
  <r>
    <x v="0"/>
    <x v="3"/>
    <s v="TIC"/>
    <s v="Si"/>
    <s v="75 (30/12/2024)"/>
    <s v="130-35"/>
    <s v="2 - Aumentar la capacidad institucional a nivel de arquitectura tecnológica y de sistemas de información."/>
    <x v="8"/>
    <s v="Robustecer el nivel de madurez de la estrategia de infraestructura y soluciones en la nube"/>
    <n v="43231513"/>
    <x v="7"/>
    <s v="Software - Licencias"/>
    <s v="130-35 Adquisición del servicio de licenciamiento de Office 365 usado en la entidad."/>
    <s v="Febrero"/>
    <s v="Marzo"/>
    <s v="Marzo"/>
    <n v="12"/>
    <s v="Meses"/>
    <s v="Seléccion abreviada - acuerdo marco"/>
    <s v="Propios - 20 - Ingresos corrientes"/>
    <n v="41265456"/>
    <n v="41265456"/>
    <s v="No"/>
    <s v="N/A"/>
    <s v="Eric Mauricio Vargas Forero"/>
    <s v="Jefe Oficina de Tecnologias de la Informacion"/>
    <n v="6012220601"/>
    <s v="eric.vargas@upme.gov.co"/>
    <m/>
    <m/>
    <m/>
    <m/>
    <n v="41265456"/>
    <m/>
    <m/>
    <m/>
    <m/>
    <m/>
    <m/>
    <m/>
    <m/>
    <m/>
    <m/>
    <m/>
    <m/>
    <m/>
    <m/>
    <m/>
    <m/>
    <m/>
    <m/>
    <n v="41265456"/>
    <n v="41265456"/>
    <n v="41265456"/>
    <n v="0"/>
    <n v="0"/>
    <n v="0"/>
    <m/>
    <m/>
    <m/>
    <n v="41265456"/>
    <m/>
    <m/>
    <n v="0"/>
    <n v="41265456"/>
    <m/>
    <m/>
    <m/>
    <m/>
    <m/>
    <m/>
    <m/>
    <m/>
    <m/>
    <m/>
    <m/>
    <m/>
    <m/>
    <m/>
    <m/>
    <m/>
    <m/>
    <m/>
    <m/>
    <m/>
    <m/>
    <m/>
    <m/>
    <m/>
    <m/>
    <m/>
    <n v="0"/>
    <n v="0"/>
    <n v="0"/>
  </r>
  <r>
    <x v="0"/>
    <x v="3"/>
    <s v="TIC"/>
    <s v="Si"/>
    <s v="75 (30/12/2024)"/>
    <s v="130-36"/>
    <s v="2 - Aumentar la capacidad institucional a nivel de arquitectura tecnológica y de sistemas de información."/>
    <x v="8"/>
    <s v="Robustecer el nivel de madurez de la estrategia de infraestructura y soluciones en la nube"/>
    <n v="43232605"/>
    <x v="7"/>
    <s v="Software - Licencias"/>
    <s v="130-36 Renovar y prestar mantenimiento de Licencias MATLAB."/>
    <s v="Octubre"/>
    <s v="Noviembre"/>
    <s v="Noviembre"/>
    <n v="12"/>
    <s v="Meses"/>
    <s v="Contratación directa "/>
    <s v="Propios - 20 - Ingresos corrientes"/>
    <n v="58077950"/>
    <n v="58077950"/>
    <s v="No"/>
    <s v="N/A"/>
    <s v="Eric Mauricio Vargas Forero"/>
    <s v="Jefe Oficina de Tecnologias de la Informacion"/>
    <n v="6012220601"/>
    <s v="eric.vargas@upme.gov.co"/>
    <m/>
    <m/>
    <m/>
    <m/>
    <m/>
    <m/>
    <m/>
    <m/>
    <m/>
    <m/>
    <m/>
    <m/>
    <m/>
    <m/>
    <m/>
    <m/>
    <m/>
    <m/>
    <m/>
    <m/>
    <n v="58077950"/>
    <m/>
    <m/>
    <n v="58077950"/>
    <n v="58077950"/>
    <n v="58077950"/>
    <n v="0"/>
    <n v="0"/>
    <n v="0"/>
    <m/>
    <m/>
    <m/>
    <n v="58077950"/>
    <m/>
    <m/>
    <n v="0"/>
    <n v="58077950"/>
    <m/>
    <m/>
    <m/>
    <m/>
    <m/>
    <m/>
    <m/>
    <m/>
    <m/>
    <m/>
    <m/>
    <m/>
    <m/>
    <m/>
    <m/>
    <m/>
    <m/>
    <m/>
    <m/>
    <m/>
    <m/>
    <m/>
    <m/>
    <m/>
    <m/>
    <m/>
    <n v="0"/>
    <n v="0"/>
    <n v="0"/>
  </r>
  <r>
    <x v="0"/>
    <x v="3"/>
    <s v="TIC"/>
    <s v="Si"/>
    <s v="75 (30/12/2024)"/>
    <s v="130-37"/>
    <s v="1 - Incrementar el desarrollo de los habilitadores transversales de la política de gobierno digital."/>
    <x v="7"/>
    <s v="Mantener y fortalecer el modelo Operativo de TI"/>
    <s v="43233200;81111800;81111801;81112208"/>
    <x v="6"/>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m/>
    <m/>
    <m/>
    <m/>
    <m/>
    <m/>
    <m/>
    <m/>
    <m/>
    <m/>
    <m/>
    <m/>
    <m/>
    <m/>
    <m/>
    <m/>
    <n v="32560480"/>
    <m/>
    <m/>
    <m/>
    <m/>
    <m/>
    <m/>
    <n v="32560480"/>
    <n v="32560480"/>
    <n v="32560480"/>
    <n v="0"/>
    <n v="0"/>
    <n v="0"/>
    <m/>
    <m/>
    <m/>
    <n v="32560480"/>
    <m/>
    <m/>
    <n v="0"/>
    <n v="32560480"/>
    <m/>
    <m/>
    <m/>
    <m/>
    <m/>
    <m/>
    <m/>
    <m/>
    <m/>
    <m/>
    <m/>
    <m/>
    <m/>
    <m/>
    <m/>
    <m/>
    <m/>
    <m/>
    <m/>
    <m/>
    <m/>
    <m/>
    <m/>
    <m/>
    <m/>
    <m/>
    <n v="0"/>
    <n v="0"/>
    <n v="0"/>
  </r>
  <r>
    <x v="0"/>
    <x v="3"/>
    <s v="TIC"/>
    <s v="Si"/>
    <s v="75 (30/12/2024)"/>
    <s v="130-38"/>
    <s v="2 - Aumentar la capacidad institucional a nivel de arquitectura tecnológica y de sistemas de información."/>
    <x v="8"/>
    <s v="Robustecer el nivel de madurez de la estrategia de infraestructura y soluciones en la nube"/>
    <s v="43233200;81111800;81111801;81112208"/>
    <x v="7"/>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m/>
    <m/>
    <m/>
    <m/>
    <m/>
    <m/>
    <m/>
    <m/>
    <m/>
    <m/>
    <m/>
    <m/>
    <m/>
    <m/>
    <m/>
    <m/>
    <n v="79514562"/>
    <m/>
    <m/>
    <m/>
    <m/>
    <m/>
    <m/>
    <n v="79514562"/>
    <n v="79514562"/>
    <n v="79514562"/>
    <n v="0"/>
    <n v="0"/>
    <n v="0"/>
    <m/>
    <m/>
    <m/>
    <n v="79514562"/>
    <m/>
    <m/>
    <n v="0"/>
    <n v="79514562"/>
    <m/>
    <m/>
    <m/>
    <m/>
    <m/>
    <m/>
    <m/>
    <m/>
    <m/>
    <m/>
    <m/>
    <m/>
    <m/>
    <m/>
    <m/>
    <m/>
    <m/>
    <m/>
    <m/>
    <m/>
    <m/>
    <m/>
    <m/>
    <m/>
    <m/>
    <m/>
    <n v="0"/>
    <n v="0"/>
    <n v="0"/>
  </r>
  <r>
    <x v="0"/>
    <x v="3"/>
    <s v="TIC"/>
    <s v="Si"/>
    <s v="75 (30/12/2024)"/>
    <s v="130-39"/>
    <s v="2 - Aumentar la capacidad institucional a nivel de arquitectura tecnológica y de sistemas de información."/>
    <x v="8"/>
    <s v="Administrar de manera eficiente el Software a nivel Institucional, de cara a la mejora de los productos y servicios prestados a la ciudadanía"/>
    <s v="43233200;81111800;81111801;81112208"/>
    <x v="7"/>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m/>
    <m/>
    <m/>
    <m/>
    <m/>
    <m/>
    <m/>
    <m/>
    <m/>
    <m/>
    <m/>
    <m/>
    <m/>
    <m/>
    <m/>
    <m/>
    <n v="4620000"/>
    <m/>
    <m/>
    <m/>
    <m/>
    <m/>
    <m/>
    <n v="4620000"/>
    <n v="4620000"/>
    <n v="4620000"/>
    <n v="0"/>
    <n v="0"/>
    <n v="0"/>
    <m/>
    <m/>
    <m/>
    <n v="4620000"/>
    <m/>
    <m/>
    <n v="0"/>
    <n v="4620000"/>
    <m/>
    <m/>
    <m/>
    <m/>
    <m/>
    <m/>
    <m/>
    <m/>
    <m/>
    <m/>
    <m/>
    <m/>
    <m/>
    <m/>
    <m/>
    <m/>
    <m/>
    <m/>
    <m/>
    <m/>
    <m/>
    <m/>
    <m/>
    <m/>
    <m/>
    <m/>
    <n v="0"/>
    <n v="0"/>
    <n v="0"/>
  </r>
  <r>
    <x v="0"/>
    <x v="3"/>
    <s v="TIC"/>
    <s v="Si"/>
    <n v="6"/>
    <s v="130-40"/>
    <s v="3 - Mejorar la implementación del modelo de Gestión de Información Institucional."/>
    <x v="9"/>
    <s v="Identificar y apropiar soluciones de TI"/>
    <s v="81111706; 81111809; 43222610; 81112106"/>
    <x v="8"/>
    <s v="Software - Nube pública o privada"/>
    <s v="130-40 Gestionar la solución de zonas de acceso público a internet inalámbrico y soporte de acuerdo con los requisitos técnicos, operativos y de seguridad definidos en la resolución MinTIC 3436 de 2017, y contar con la conectividad a nivel de red inalámbr"/>
    <s v="Abril"/>
    <s v="Abril"/>
    <s v="Mayo"/>
    <n v="7"/>
    <s v="Meses"/>
    <s v="Contratación régimen especial (con ofertas) - Régimen especial"/>
    <s v="Propios - 20 - Ingresos corrientes"/>
    <n v="0"/>
    <n v="0"/>
    <s v="No"/>
    <s v="N/A"/>
    <s v="Eric Mauricio Vargas Forero"/>
    <s v="Jefe Oficina de Tecnologias de la Informacion"/>
    <n v="6012220601"/>
    <s v="eric.vargas@upme.gov.co"/>
    <n v="0"/>
    <n v="0"/>
    <n v="0"/>
    <n v="0"/>
    <n v="0"/>
    <n v="0"/>
    <n v="0"/>
    <n v="0"/>
    <n v="0"/>
    <n v="0"/>
    <n v="0"/>
    <n v="0"/>
    <n v="0"/>
    <n v="0"/>
    <n v="0"/>
    <n v="0"/>
    <n v="0"/>
    <n v="0"/>
    <n v="0"/>
    <n v="0"/>
    <n v="0"/>
    <n v="0"/>
    <n v="0"/>
    <n v="0"/>
    <n v="0"/>
    <n v="0"/>
    <n v="0"/>
    <n v="0"/>
    <n v="0"/>
    <m/>
    <m/>
    <m/>
    <n v="0"/>
    <m/>
    <m/>
    <n v="0"/>
    <n v="0"/>
    <m/>
    <m/>
    <m/>
    <m/>
    <m/>
    <m/>
    <m/>
    <m/>
    <m/>
    <m/>
    <m/>
    <m/>
    <m/>
    <m/>
    <m/>
    <m/>
    <m/>
    <m/>
    <m/>
    <m/>
    <m/>
    <m/>
    <m/>
    <m/>
    <m/>
    <m/>
    <n v="0"/>
    <n v="0"/>
    <n v="0"/>
  </r>
  <r>
    <x v="0"/>
    <x v="3"/>
    <s v="TIC"/>
    <s v="Si"/>
    <n v="6"/>
    <s v="130-41"/>
    <s v="3 - Mejorar la implementación del modelo de Gestión de Información Institucional."/>
    <x v="9"/>
    <s v="Identificar y apropiar soluciones de TI"/>
    <s v="93151509;81111800;81112103"/>
    <x v="8"/>
    <s v="Mantenimientos y/o mejoras"/>
    <s v="130-41 Contratar los servicios de Instalación, configuración y soporte de la plataforma Wordpress, para implementación del nuevo portal web de la UPME."/>
    <s v="Abril"/>
    <s v="Mayo"/>
    <s v="Mayo"/>
    <n v="12"/>
    <s v="Meses"/>
    <s v="Contratación régimen especial (con ofertas) - Régimen especial"/>
    <s v="Propios - 20 - Ingresos corrientes"/>
    <n v="0"/>
    <n v="0"/>
    <s v="No"/>
    <s v="N/A"/>
    <s v="Eric Mauricio Vargas Forero"/>
    <s v="Jefe Oficina de Tecnologias de la Informacion"/>
    <n v="6012220601"/>
    <s v="eric.vargas@upme.gov.co"/>
    <n v="0"/>
    <n v="0"/>
    <n v="0"/>
    <n v="0"/>
    <n v="0"/>
    <n v="0"/>
    <n v="0"/>
    <n v="0"/>
    <n v="0"/>
    <n v="0"/>
    <n v="0"/>
    <n v="0"/>
    <n v="0"/>
    <n v="0"/>
    <n v="0"/>
    <n v="0"/>
    <n v="0"/>
    <n v="0"/>
    <n v="0"/>
    <n v="0"/>
    <n v="0"/>
    <n v="0"/>
    <n v="0"/>
    <n v="0"/>
    <n v="0"/>
    <n v="0"/>
    <n v="0"/>
    <n v="0"/>
    <n v="0"/>
    <m/>
    <m/>
    <m/>
    <n v="0"/>
    <m/>
    <m/>
    <n v="0"/>
    <n v="0"/>
    <m/>
    <m/>
    <m/>
    <m/>
    <m/>
    <m/>
    <m/>
    <m/>
    <m/>
    <m/>
    <m/>
    <m/>
    <m/>
    <m/>
    <m/>
    <m/>
    <m/>
    <m/>
    <m/>
    <m/>
    <m/>
    <m/>
    <m/>
    <m/>
    <m/>
    <m/>
    <n v="0"/>
    <n v="0"/>
    <n v="0"/>
  </r>
  <r>
    <x v="0"/>
    <x v="3"/>
    <s v="TIC"/>
    <s v="Si"/>
    <n v="6"/>
    <s v="130-42"/>
    <s v="3 - Mejorar la implementación del modelo de Gestión de Información Institucional."/>
    <x v="9"/>
    <s v="Identificar y apropiar soluciones de TI"/>
    <n v="81112305"/>
    <x v="8"/>
    <s v="Mantenimientos y/o mejoras"/>
    <s v="130-42 Proveer los servicios de soporte, mantenimiento y garantía, por un periodo de tres años, para los servidores PowerEdge R740XD(ST: 134GM83) y PowerEdge R440 (ST: DRPRM83) del fabricante DELL."/>
    <s v="Mayo"/>
    <s v="Mayo"/>
    <s v="Junio"/>
    <n v="6"/>
    <s v="Meses"/>
    <s v="Contratación régimen especial (con ofertas) - Régimen especial"/>
    <s v="Propios - 20 - Ingresos corrientes"/>
    <n v="0"/>
    <n v="0"/>
    <s v="No"/>
    <s v="N/A"/>
    <s v="Eric Mauricio Vargas Forero"/>
    <s v="Jefe Oficina de Tecnologias de la Informacion"/>
    <n v="6012220601"/>
    <s v="eric.vargas@upme.gov.co"/>
    <n v="0"/>
    <n v="0"/>
    <n v="0"/>
    <n v="0"/>
    <n v="0"/>
    <n v="0"/>
    <n v="0"/>
    <n v="0"/>
    <n v="0"/>
    <n v="0"/>
    <n v="0"/>
    <n v="0"/>
    <n v="0"/>
    <n v="0"/>
    <n v="0"/>
    <n v="0"/>
    <n v="0"/>
    <n v="0"/>
    <n v="0"/>
    <n v="0"/>
    <n v="0"/>
    <n v="0"/>
    <n v="0"/>
    <n v="0"/>
    <n v="0"/>
    <n v="0"/>
    <n v="0"/>
    <n v="0"/>
    <n v="0"/>
    <m/>
    <m/>
    <m/>
    <n v="0"/>
    <m/>
    <m/>
    <n v="0"/>
    <n v="0"/>
    <m/>
    <m/>
    <m/>
    <m/>
    <m/>
    <m/>
    <m/>
    <m/>
    <m/>
    <m/>
    <m/>
    <m/>
    <m/>
    <m/>
    <m/>
    <m/>
    <m/>
    <m/>
    <m/>
    <m/>
    <m/>
    <m/>
    <m/>
    <m/>
    <m/>
    <m/>
    <n v="0"/>
    <n v="0"/>
    <n v="0"/>
  </r>
  <r>
    <x v="0"/>
    <x v="3"/>
    <s v="TIC"/>
    <s v="Si"/>
    <n v="9"/>
    <s v="130-43"/>
    <s v="2 - Aumentar la capacidad institucional a nivel de arquitectura tecnológica y de sistemas de información."/>
    <x v="8"/>
    <s v="Robustecer el nivel de madurez de la estrategia de infraestructura y soluciones en la nube"/>
    <n v="43222501"/>
    <x v="7"/>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s v="-"/>
    <s v="-"/>
    <s v="-"/>
    <s v="-"/>
    <n v="71490206"/>
    <s v="-"/>
    <s v="-"/>
    <s v="-"/>
    <s v="-"/>
    <s v="-"/>
    <s v="-"/>
    <s v="-"/>
    <s v="-"/>
    <n v="71490206"/>
    <s v="-"/>
    <s v="-"/>
    <s v="-"/>
    <s v="-"/>
    <s v="-"/>
    <s v="-"/>
    <s v="-"/>
    <s v="-"/>
    <s v="-"/>
    <s v="-"/>
    <e v="#VALUE!"/>
    <e v="#VALUE!"/>
    <e v="#VALUE!"/>
    <e v="#VALUE!"/>
    <e v="#VALUE!"/>
    <n v="26925"/>
    <d v="2025-02-19T00:00:00"/>
    <n v="71490206"/>
    <n v="0"/>
    <m/>
    <m/>
    <n v="0"/>
    <n v="71490206"/>
    <m/>
    <m/>
    <m/>
    <m/>
    <m/>
    <m/>
    <m/>
    <m/>
    <m/>
    <m/>
    <m/>
    <m/>
    <m/>
    <m/>
    <m/>
    <m/>
    <m/>
    <m/>
    <m/>
    <m/>
    <m/>
    <m/>
    <m/>
    <m/>
    <m/>
    <m/>
    <n v="0"/>
    <n v="0"/>
    <n v="0"/>
  </r>
  <r>
    <x v="0"/>
    <x v="3"/>
    <s v="TIC"/>
    <s v="Si"/>
    <n v="9"/>
    <s v="130-44"/>
    <s v="3 - Mejorar la implementación del modelo de Gestión de Información Institucional."/>
    <x v="9"/>
    <s v="Identificar y apropiar soluciones de TI"/>
    <n v="43222501"/>
    <x v="8"/>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509794"/>
    <n v="128509794"/>
    <s v="No"/>
    <s v="N/A"/>
    <s v="Eric Mauricio Vargas Forero"/>
    <s v="Jefe Oficina de Tecnologias de la Informacion"/>
    <n v="6012220601"/>
    <s v="eric.vargas@upme.gov.co"/>
    <s v="-"/>
    <s v="-"/>
    <s v="-"/>
    <s v="-"/>
    <n v="128509794"/>
    <s v="-"/>
    <s v="-"/>
    <s v="-"/>
    <s v="-"/>
    <s v="-"/>
    <s v="-"/>
    <s v="-"/>
    <s v="-"/>
    <n v="128509794"/>
    <s v="-"/>
    <s v="-"/>
    <s v="-"/>
    <s v="-"/>
    <s v="-"/>
    <s v="-"/>
    <s v="-"/>
    <s v="-"/>
    <s v="-"/>
    <s v="-"/>
    <e v="#VALUE!"/>
    <e v="#VALUE!"/>
    <e v="#VALUE!"/>
    <e v="#VALUE!"/>
    <e v="#VALUE!"/>
    <n v="26925"/>
    <d v="2025-02-19T00:00:00"/>
    <n v="128124266"/>
    <n v="385528"/>
    <m/>
    <m/>
    <n v="0"/>
    <n v="128509794"/>
    <m/>
    <m/>
    <m/>
    <m/>
    <m/>
    <m/>
    <m/>
    <m/>
    <m/>
    <m/>
    <m/>
    <m/>
    <m/>
    <m/>
    <m/>
    <m/>
    <m/>
    <m/>
    <m/>
    <m/>
    <m/>
    <m/>
    <m/>
    <m/>
    <m/>
    <m/>
    <n v="0"/>
    <n v="0"/>
    <n v="0"/>
  </r>
  <r>
    <x v="0"/>
    <x v="3"/>
    <s v="TIC"/>
    <s v="Si"/>
    <n v="3"/>
    <s v="130-45"/>
    <s v="3 - Mejorar la implementación del modelo de Gestión de Información Institucional."/>
    <x v="9"/>
    <s v="Realizar la adopción del modelo de gestión de Información Institucional"/>
    <n v="81112210"/>
    <x v="8"/>
    <s v="Software - Licencias"/>
    <s v="130-45 Adquirir la suscripción de Power BI para la visualización de datos de la entidad."/>
    <s v="Enero"/>
    <s v="Febrero"/>
    <s v="Febrero"/>
    <n v="12"/>
    <s v="Meses"/>
    <s v="Seléccion abreviada - acuerdo marco"/>
    <s v="Propios - 20 - Ingresos corrientes"/>
    <n v="3400000"/>
    <n v="3400000"/>
    <s v="No"/>
    <s v="N/A"/>
    <s v="Eric Mauricio Vargas Forero"/>
    <s v="Jefe Oficina de Tecnologias de la Informacion"/>
    <n v="6012220601"/>
    <s v="eric.vargas@upme.gov.co"/>
    <n v="0"/>
    <n v="0"/>
    <n v="0"/>
    <n v="0"/>
    <n v="3400000"/>
    <n v="0"/>
    <n v="0"/>
    <n v="0"/>
    <n v="0"/>
    <n v="3400000"/>
    <n v="0"/>
    <n v="0"/>
    <n v="0"/>
    <n v="0"/>
    <n v="0"/>
    <n v="0"/>
    <n v="0"/>
    <n v="0"/>
    <n v="0"/>
    <n v="0"/>
    <n v="0"/>
    <n v="0"/>
    <n v="0"/>
    <n v="0"/>
    <n v="3400000"/>
    <n v="3400000"/>
    <n v="0"/>
    <n v="0"/>
    <n v="0"/>
    <m/>
    <m/>
    <m/>
    <n v="3400000"/>
    <m/>
    <m/>
    <n v="0"/>
    <n v="3400000"/>
    <m/>
    <m/>
    <n v="0"/>
    <n v="0"/>
    <n v="0"/>
    <n v="0"/>
    <n v="0"/>
    <n v="0"/>
    <n v="0"/>
    <n v="0"/>
    <n v="0"/>
    <n v="0"/>
    <n v="0"/>
    <n v="0"/>
    <n v="0"/>
    <n v="0"/>
    <n v="0"/>
    <n v="0"/>
    <n v="0"/>
    <n v="0"/>
    <n v="0"/>
    <n v="0"/>
    <n v="0"/>
    <n v="0"/>
    <n v="0"/>
    <n v="0"/>
    <n v="0"/>
    <n v="0"/>
    <n v="0"/>
  </r>
  <r>
    <x v="0"/>
    <x v="3"/>
    <s v="TIC"/>
    <s v="Si"/>
    <n v="2"/>
    <s v="130-46"/>
    <s v="2 - Aumentar la capacidad institucional a nivel de arquitectura tecnológica y de sistemas de informaciòn"/>
    <x v="8"/>
    <s v="Robustecer el nivel de madurez de la estrategia de infraestructura y soluciones en la nube"/>
    <n v="43233201"/>
    <x v="7"/>
    <s v="Software - Licencias"/>
    <s v="130-46 Contratar el servicio de internet de respaldo al canal principal que soporta todos los servicios de la entidad"/>
    <s v="Febrero"/>
    <s v="Febrero"/>
    <s v="Marzo"/>
    <n v="11"/>
    <s v="Meses"/>
    <s v="Seléccion abreviada - acuerdo marco"/>
    <s v="Propios - 20 - Ingresos corrientes"/>
    <n v="20000000"/>
    <n v="20000000"/>
    <s v="No"/>
    <s v="N/A"/>
    <s v="Eric Mauricio Vargas Forero"/>
    <s v="Jefe Oficina de Tecnologias de la Informacion"/>
    <n v="6012220601"/>
    <s v="eric.vargas@upme.gov.co"/>
    <n v="0"/>
    <n v="0"/>
    <n v="0"/>
    <n v="0"/>
    <n v="0"/>
    <n v="0"/>
    <n v="20000000"/>
    <n v="0"/>
    <n v="0"/>
    <n v="0"/>
    <n v="0"/>
    <n v="0"/>
    <n v="0"/>
    <n v="0"/>
    <n v="0"/>
    <n v="0"/>
    <n v="0"/>
    <n v="0"/>
    <n v="0"/>
    <n v="0"/>
    <n v="0"/>
    <n v="0"/>
    <n v="0"/>
    <n v="20000000"/>
    <n v="20000000"/>
    <n v="20000000"/>
    <n v="0"/>
    <n v="0"/>
    <n v="0"/>
    <m/>
    <m/>
    <m/>
    <n v="20000000"/>
    <m/>
    <m/>
    <n v="0"/>
    <n v="20000000"/>
    <m/>
    <m/>
    <m/>
    <m/>
    <m/>
    <m/>
    <m/>
    <m/>
    <m/>
    <m/>
    <m/>
    <m/>
    <m/>
    <m/>
    <m/>
    <m/>
    <m/>
    <m/>
    <m/>
    <m/>
    <m/>
    <m/>
    <m/>
    <m/>
    <m/>
    <m/>
    <n v="0"/>
    <n v="0"/>
    <n v="0"/>
  </r>
  <r>
    <x v="0"/>
    <x v="3"/>
    <s v="TIC"/>
    <s v="Si"/>
    <n v="2"/>
    <s v="130-47"/>
    <s v="1 - Incrementar el desarrollo de los habilitadores transversales de la política de gobierno digital"/>
    <x v="7"/>
    <s v="Mantener y fortalecer el modelo Operativo de TI"/>
    <n v="80111620"/>
    <x v="6"/>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n v="0"/>
    <n v="0"/>
    <n v="0"/>
    <n v="0"/>
    <n v="0"/>
    <n v="0"/>
    <n v="0"/>
    <n v="0"/>
    <n v="0"/>
    <n v="0"/>
    <n v="0"/>
    <n v="0"/>
    <n v="0"/>
    <n v="0"/>
    <n v="17488000"/>
    <n v="0"/>
    <n v="0"/>
    <n v="2186000"/>
    <n v="0"/>
    <n v="4372000"/>
    <n v="0"/>
    <n v="4372000"/>
    <n v="0"/>
    <n v="6558000"/>
    <n v="17488000"/>
    <n v="17488000"/>
    <n v="0"/>
    <n v="0"/>
    <n v="0"/>
    <m/>
    <m/>
    <m/>
    <n v="17488000"/>
    <m/>
    <m/>
    <n v="0"/>
    <n v="17488000"/>
    <m/>
    <m/>
    <m/>
    <m/>
    <m/>
    <m/>
    <m/>
    <m/>
    <m/>
    <m/>
    <m/>
    <m/>
    <m/>
    <m/>
    <m/>
    <m/>
    <m/>
    <m/>
    <m/>
    <m/>
    <m/>
    <m/>
    <m/>
    <m/>
    <m/>
    <m/>
    <n v="0"/>
    <n v="0"/>
    <n v="0"/>
  </r>
  <r>
    <x v="0"/>
    <x v="3"/>
    <s v="TIC"/>
    <s v="Si"/>
    <n v="3"/>
    <s v="130-48"/>
    <s v="2 - Aumentar la capacidad institucional a nivel de arquitectura tecnológica y de sistemas de informaciòn"/>
    <x v="8"/>
    <s v="Robustecer el nivel de madurez de la estrategia de infraestructura y soluciones en la nube"/>
    <n v="81111811"/>
    <x v="7"/>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n v="25259892"/>
    <n v="0"/>
    <n v="0"/>
    <n v="3157486"/>
    <n v="0"/>
    <n v="3157486"/>
    <n v="0"/>
    <n v="3157486"/>
    <n v="0"/>
    <n v="3157486"/>
    <n v="0"/>
    <n v="3157486"/>
    <n v="0"/>
    <n v="3157486"/>
    <n v="0"/>
    <n v="3157486"/>
    <n v="0"/>
    <n v="3157490"/>
    <n v="0"/>
    <n v="0"/>
    <n v="0"/>
    <n v="0"/>
    <n v="0"/>
    <n v="0"/>
    <n v="25259892"/>
    <n v="25259892"/>
    <n v="0"/>
    <n v="0"/>
    <n v="0"/>
    <n v="16725"/>
    <d v="2025-01-22T00:00:00"/>
    <n v="25259892"/>
    <n v="0"/>
    <n v="25125"/>
    <d v="2025-02-17T00:00:00"/>
    <n v="25259892"/>
    <n v="0"/>
    <s v="DIGITAL WARE S.A.S."/>
    <m/>
    <n v="0"/>
    <n v="0"/>
    <n v="25259892"/>
    <n v="0"/>
    <n v="0"/>
    <n v="0"/>
    <n v="0"/>
    <n v="0"/>
    <n v="0"/>
    <n v="0"/>
    <n v="0"/>
    <n v="0"/>
    <n v="0"/>
    <n v="0"/>
    <n v="0"/>
    <n v="0"/>
    <n v="0"/>
    <n v="0"/>
    <n v="0"/>
    <n v="0"/>
    <n v="0"/>
    <n v="0"/>
    <n v="0"/>
    <n v="0"/>
    <n v="25259892"/>
    <n v="0"/>
    <n v="25259892"/>
  </r>
  <r>
    <x v="0"/>
    <x v="3"/>
    <s v="TIC"/>
    <s v="Si"/>
    <n v="6"/>
    <s v="130-49"/>
    <s v="3 - Mejorar la implementación del modelo de Gestión de Información Institucional."/>
    <x v="9"/>
    <s v="Identificar y apropiar soluciones de TI"/>
    <n v="43231500"/>
    <x v="8"/>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3385944"/>
    <n v="33385944"/>
    <s v="No"/>
    <s v="N/A"/>
    <s v="Eric Mauricio Vargas Forero"/>
    <s v="Jefe Oficina de Tecnologias de la Informacion"/>
    <n v="6012220601"/>
    <s v="eric.vargas@upme.gov.co"/>
    <n v="0"/>
    <n v="0"/>
    <n v="0"/>
    <n v="0"/>
    <n v="0"/>
    <n v="0"/>
    <n v="0"/>
    <n v="0"/>
    <n v="33385944"/>
    <n v="0"/>
    <n v="0"/>
    <n v="0"/>
    <n v="0"/>
    <n v="0"/>
    <n v="0"/>
    <n v="0"/>
    <n v="0"/>
    <n v="0"/>
    <n v="0"/>
    <n v="0"/>
    <n v="0"/>
    <n v="0"/>
    <n v="0"/>
    <n v="33385944"/>
    <n v="33385944"/>
    <n v="33385944"/>
    <n v="0"/>
    <n v="0"/>
    <n v="0"/>
    <m/>
    <m/>
    <m/>
    <m/>
    <m/>
    <m/>
    <n v="0"/>
    <m/>
    <m/>
    <m/>
    <m/>
    <m/>
    <m/>
    <m/>
    <m/>
    <m/>
    <m/>
    <m/>
    <m/>
    <m/>
    <m/>
    <m/>
    <m/>
    <m/>
    <m/>
    <m/>
    <m/>
    <m/>
    <m/>
    <m/>
    <m/>
    <m/>
    <m/>
    <m/>
    <n v="0"/>
    <n v="0"/>
    <n v="0"/>
  </r>
  <r>
    <x v="0"/>
    <x v="4"/>
    <s v="Energía"/>
    <s v="Si"/>
    <n v="6"/>
    <s v="150-1"/>
    <s v="1 - Aumentar señales de expansión y cobertura del servicio de energía eléctrica."/>
    <x v="10"/>
    <s v="Documento de planeación validado"/>
    <n v="80111620"/>
    <x v="9"/>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5750000"/>
    <n v="35750000"/>
    <s v="No"/>
    <s v="N/A"/>
    <s v="Jose Lenin Morillo Carrillo"/>
    <s v="Subdirector de Energía Eléctrica"/>
    <n v="6012220601"/>
    <s v="jose.morillo@upme.gov.co"/>
    <n v="0"/>
    <n v="0"/>
    <n v="35750000"/>
    <n v="0"/>
    <n v="0"/>
    <n v="2750000"/>
    <n v="0"/>
    <n v="3300000"/>
    <n v="0"/>
    <n v="3300000"/>
    <n v="0"/>
    <n v="3300000"/>
    <n v="0"/>
    <n v="3300000"/>
    <n v="0"/>
    <n v="3300000"/>
    <n v="0"/>
    <n v="3300000"/>
    <n v="0"/>
    <n v="3300000"/>
    <n v="0"/>
    <n v="3300000"/>
    <n v="0"/>
    <n v="6600000"/>
    <n v="35750000"/>
    <n v="35750000"/>
    <n v="0"/>
    <n v="0"/>
    <n v="0"/>
    <n v="23925"/>
    <d v="2025-02-04T00:00:00"/>
    <n v="34980000"/>
    <n v="770000"/>
    <n v="22725"/>
    <d v="2025-02-11T00:00:00"/>
    <n v="34980000"/>
    <n v="770000"/>
    <s v="ARIAS PARADA NICOLE NATALIA"/>
    <m/>
    <m/>
    <m/>
    <n v="35750000"/>
    <m/>
    <n v="-770000"/>
    <m/>
    <m/>
    <m/>
    <m/>
    <m/>
    <m/>
    <m/>
    <m/>
    <m/>
    <m/>
    <m/>
    <m/>
    <m/>
    <m/>
    <m/>
    <m/>
    <m/>
    <m/>
    <m/>
    <n v="34980000"/>
    <n v="0"/>
    <n v="34980000"/>
  </r>
  <r>
    <x v="0"/>
    <x v="4"/>
    <s v="Energía"/>
    <s v="Si"/>
    <n v="6"/>
    <s v="150-2"/>
    <s v="1 - Aumentar señales de expansión y cobertura del servicio de energía eléctrica."/>
    <x v="10"/>
    <s v="Documento de planeación validado"/>
    <n v="80111620"/>
    <x v="9"/>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n v="62606500"/>
    <n v="0"/>
    <n v="6678027"/>
    <n v="417377"/>
    <n v="0"/>
    <n v="6260650"/>
    <n v="0"/>
    <n v="6260650"/>
    <n v="0"/>
    <n v="6260650"/>
    <n v="0"/>
    <n v="6260650"/>
    <n v="0"/>
    <n v="6260650"/>
    <n v="0"/>
    <n v="6260650"/>
    <n v="0"/>
    <n v="6260650"/>
    <n v="0"/>
    <n v="6260650"/>
    <n v="0"/>
    <n v="6260650"/>
    <n v="0"/>
    <n v="12521300"/>
    <n v="69284527"/>
    <n v="69284527"/>
    <n v="0"/>
    <n v="0"/>
    <n v="0"/>
    <n v="12525"/>
    <d v="2025-01-17T00:00:00"/>
    <n v="69284527"/>
    <n v="0"/>
    <n v="13525"/>
    <d v="2025-01-28T00:00:00"/>
    <n v="62606500"/>
    <n v="6678027"/>
    <s v="MONROY CADAVID HECTOR GUSTAVO"/>
    <m/>
    <n v="62606500"/>
    <m/>
    <m/>
    <n v="417377"/>
    <m/>
    <n v="6260650"/>
    <m/>
    <m/>
    <m/>
    <m/>
    <m/>
    <m/>
    <m/>
    <m/>
    <m/>
    <m/>
    <m/>
    <m/>
    <m/>
    <m/>
    <m/>
    <m/>
    <m/>
    <m/>
    <n v="62606500"/>
    <n v="6678027"/>
    <n v="55928473"/>
  </r>
  <r>
    <x v="0"/>
    <x v="4"/>
    <s v="Energía"/>
    <s v="Si"/>
    <n v="6"/>
    <s v="150-3"/>
    <s v="1 - Aumentar señales de expansión y cobertura del servicio de energía eléctrica."/>
    <x v="10"/>
    <s v="Documento de planeación validado"/>
    <n v="80111620"/>
    <x v="9"/>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n v="93082500"/>
    <n v="0"/>
    <n v="2068500"/>
    <n v="4137000"/>
    <n v="0"/>
    <n v="8274000"/>
    <n v="0"/>
    <n v="8274000"/>
    <n v="0"/>
    <n v="8274000"/>
    <n v="0"/>
    <n v="8274000"/>
    <n v="0"/>
    <n v="8274000"/>
    <n v="0"/>
    <n v="8274000"/>
    <n v="0"/>
    <n v="8274000"/>
    <n v="0"/>
    <n v="8274000"/>
    <n v="0"/>
    <n v="8274000"/>
    <n v="0"/>
    <n v="16548000"/>
    <n v="95151000"/>
    <n v="95151000"/>
    <n v="0"/>
    <n v="0"/>
    <n v="0"/>
    <n v="6925"/>
    <d v="2025-01-09T00:00:00"/>
    <n v="95151000"/>
    <n v="0"/>
    <n v="6625"/>
    <d v="2024-01-15T00:00:00"/>
    <n v="92944600"/>
    <n v="2206400"/>
    <s v="GUEVARA GONZALEZ JORGE MARIO"/>
    <m/>
    <n v="92944600"/>
    <m/>
    <m/>
    <n v="4137000"/>
    <m/>
    <m/>
    <m/>
    <m/>
    <m/>
    <m/>
    <m/>
    <m/>
    <m/>
    <m/>
    <m/>
    <m/>
    <m/>
    <m/>
    <m/>
    <m/>
    <m/>
    <m/>
    <m/>
    <m/>
    <n v="92944600"/>
    <n v="4137000"/>
    <n v="88807600"/>
  </r>
  <r>
    <x v="0"/>
    <x v="4"/>
    <s v="Energía"/>
    <s v="Si"/>
    <n v="6"/>
    <s v="150-4"/>
    <s v="1 - Aumentar señales de expansión y cobertura del servicio de energía eléctrica."/>
    <x v="10"/>
    <s v="Documento de planeación validado"/>
    <n v="80111620"/>
    <x v="9"/>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n v="91014000"/>
    <n v="0"/>
    <n v="0"/>
    <n v="0"/>
    <n v="0"/>
    <n v="8274000"/>
    <n v="0"/>
    <n v="8274000"/>
    <n v="0"/>
    <n v="8274000"/>
    <n v="0"/>
    <n v="8274000"/>
    <n v="0"/>
    <n v="8274000"/>
    <n v="0"/>
    <n v="8274000"/>
    <n v="0"/>
    <n v="8274000"/>
    <n v="0"/>
    <n v="8274000"/>
    <n v="0"/>
    <n v="8274000"/>
    <n v="0"/>
    <n v="16548000"/>
    <n v="91014000"/>
    <n v="91014000"/>
    <n v="0"/>
    <n v="0"/>
    <n v="0"/>
    <n v="20025"/>
    <d v="2025-01-27T00:00:00"/>
    <n v="91014000"/>
    <n v="0"/>
    <n v="16325"/>
    <d v="2025-01-30T00:00:00"/>
    <n v="91014000"/>
    <n v="0"/>
    <s v="RINCON BAUTISTA DAVID FERNANDO"/>
    <m/>
    <n v="91014000"/>
    <m/>
    <m/>
    <m/>
    <m/>
    <n v="8274000"/>
    <m/>
    <m/>
    <m/>
    <m/>
    <m/>
    <m/>
    <m/>
    <m/>
    <m/>
    <m/>
    <m/>
    <m/>
    <m/>
    <m/>
    <m/>
    <m/>
    <m/>
    <m/>
    <n v="91014000"/>
    <n v="8274000"/>
    <n v="82740000"/>
  </r>
  <r>
    <x v="0"/>
    <x v="4"/>
    <s v="Energía"/>
    <s v="Si"/>
    <n v="6"/>
    <s v="150-5"/>
    <s v="1 - Aumentar señales de expansión y cobertura del servicio de energía eléctrica."/>
    <x v="10"/>
    <s v="Documento de planeación validado"/>
    <n v="80111620"/>
    <x v="9"/>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88256000"/>
    <n v="88256000"/>
    <s v="No"/>
    <s v="N/A"/>
    <s v="Jose Lenin Morillo Carrillo"/>
    <s v="Subdirector de Energía Eléctrica"/>
    <n v="6012220601"/>
    <s v="jose.morillo@upme.gov.co"/>
    <n v="0"/>
    <n v="0"/>
    <n v="0"/>
    <n v="0"/>
    <n v="0"/>
    <n v="0"/>
    <n v="88256000"/>
    <n v="0"/>
    <n v="0"/>
    <n v="8274000"/>
    <n v="0"/>
    <n v="8274000"/>
    <n v="0"/>
    <n v="8274000"/>
    <n v="0"/>
    <n v="8274000"/>
    <n v="0"/>
    <n v="8274000"/>
    <n v="0"/>
    <n v="8274000"/>
    <n v="0"/>
    <n v="8274000"/>
    <n v="0"/>
    <n v="30338000"/>
    <n v="88256000"/>
    <n v="88256000"/>
    <n v="0"/>
    <n v="0"/>
    <n v="0"/>
    <m/>
    <m/>
    <m/>
    <n v="88256000"/>
    <m/>
    <m/>
    <n v="0"/>
    <n v="88256000"/>
    <m/>
    <m/>
    <m/>
    <m/>
    <m/>
    <m/>
    <m/>
    <m/>
    <m/>
    <m/>
    <m/>
    <m/>
    <m/>
    <m/>
    <m/>
    <m/>
    <m/>
    <m/>
    <m/>
    <m/>
    <m/>
    <m/>
    <m/>
    <m/>
    <m/>
    <m/>
    <n v="0"/>
    <n v="0"/>
    <n v="0"/>
  </r>
  <r>
    <x v="0"/>
    <x v="4"/>
    <s v="Energía"/>
    <s v="Si"/>
    <n v="6"/>
    <s v="150-6"/>
    <s v="1 - Aumentar señales de expansión y cobertura del servicio de energía eléctrica."/>
    <x v="10"/>
    <s v="Documento de planeación validado"/>
    <n v="80111620"/>
    <x v="9"/>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n v="110233250"/>
    <n v="0"/>
    <n v="2639033"/>
    <n v="5431783"/>
    <n v="0"/>
    <n v="9585500"/>
    <n v="0"/>
    <n v="9585500"/>
    <n v="0"/>
    <n v="9585500"/>
    <n v="0"/>
    <n v="9585500"/>
    <n v="0"/>
    <n v="9585500"/>
    <n v="0"/>
    <n v="9585500"/>
    <n v="0"/>
    <n v="9585500"/>
    <n v="0"/>
    <n v="9585500"/>
    <n v="0"/>
    <n v="9585500"/>
    <n v="0"/>
    <n v="21171000"/>
    <n v="112872283"/>
    <n v="112872283"/>
    <n v="0"/>
    <n v="0"/>
    <n v="0"/>
    <n v="2925"/>
    <d v="2025-01-07T00:00:00"/>
    <n v="112872283"/>
    <n v="0"/>
    <n v="4325"/>
    <d v="2025-01-13T00:00:00"/>
    <n v="110233250"/>
    <n v="2639033"/>
    <s v="TORRES CHACON PAOLA ANDREA"/>
    <m/>
    <n v="110233250"/>
    <m/>
    <m/>
    <n v="5431783"/>
    <m/>
    <n v="9585500"/>
    <m/>
    <m/>
    <m/>
    <m/>
    <m/>
    <m/>
    <m/>
    <m/>
    <m/>
    <m/>
    <m/>
    <m/>
    <m/>
    <m/>
    <m/>
    <m/>
    <m/>
    <m/>
    <n v="110233250"/>
    <n v="15017283"/>
    <n v="95215967"/>
  </r>
  <r>
    <x v="0"/>
    <x v="4"/>
    <s v="Energía"/>
    <s v="Si"/>
    <s v="75 (30/12/2024)"/>
    <s v="150-7"/>
    <s v="1 - Aumentar señales de expansión y cobertura del servicio de energía eléctrica."/>
    <x v="10"/>
    <s v="Documento de planeación validado"/>
    <n v="80111620"/>
    <x v="9"/>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m/>
    <n v="0"/>
    <n v="56700000"/>
    <m/>
    <m/>
    <n v="7087500"/>
    <m/>
    <n v="7087500"/>
    <m/>
    <n v="7087500"/>
    <m/>
    <n v="7087500"/>
    <m/>
    <n v="7087500"/>
    <m/>
    <n v="7087500"/>
    <m/>
    <n v="7087500"/>
    <m/>
    <n v="7087500"/>
    <m/>
    <m/>
    <m/>
    <m/>
    <n v="56700000"/>
    <n v="56700000"/>
    <n v="0"/>
    <n v="0"/>
    <n v="0"/>
    <n v="19925"/>
    <d v="2025-01-27T00:00:00"/>
    <n v="56700000"/>
    <n v="0"/>
    <n v="16125"/>
    <d v="2025-01-30T00:00:00"/>
    <n v="56700000"/>
    <n v="0"/>
    <s v="MUÑOZ ROCHA DIANA PAOLA"/>
    <m/>
    <n v="56700000"/>
    <m/>
    <m/>
    <m/>
    <m/>
    <m/>
    <m/>
    <m/>
    <m/>
    <m/>
    <m/>
    <m/>
    <m/>
    <m/>
    <m/>
    <m/>
    <m/>
    <m/>
    <m/>
    <m/>
    <m/>
    <m/>
    <m/>
    <m/>
    <n v="56700000"/>
    <n v="0"/>
    <n v="56700000"/>
  </r>
  <r>
    <x v="0"/>
    <x v="4"/>
    <s v="Energía"/>
    <s v="Si"/>
    <n v="6"/>
    <s v="150-8"/>
    <s v="1 - Aumentar señales de expansión y cobertura del servicio de energía eléctrica."/>
    <x v="10"/>
    <s v="Documento de planeación validado"/>
    <n v="80111620"/>
    <x v="9"/>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n v="36293950"/>
    <n v="0"/>
    <n v="1099817"/>
    <n v="1099816"/>
    <n v="0"/>
    <n v="3299450"/>
    <n v="0"/>
    <n v="3299450"/>
    <n v="0"/>
    <n v="3299450"/>
    <n v="0"/>
    <n v="3299450"/>
    <n v="0"/>
    <n v="3299450"/>
    <n v="0"/>
    <n v="3299450"/>
    <n v="0"/>
    <n v="3299450"/>
    <n v="0"/>
    <n v="3299450"/>
    <n v="0"/>
    <n v="3299450"/>
    <n v="0"/>
    <n v="6598901"/>
    <n v="37393767"/>
    <n v="37393767"/>
    <n v="0"/>
    <n v="0"/>
    <n v="0"/>
    <n v="11325"/>
    <d v="2025-01-15T00:00:00"/>
    <n v="37393767"/>
    <n v="0"/>
    <n v="9225"/>
    <d v="2025-01-20T00:00:00"/>
    <n v="36293950"/>
    <n v="1099817"/>
    <s v="VANEGAS CELIS NANCY YURANY"/>
    <m/>
    <n v="36293950"/>
    <m/>
    <m/>
    <n v="1099817"/>
    <m/>
    <m/>
    <m/>
    <m/>
    <m/>
    <m/>
    <m/>
    <m/>
    <m/>
    <m/>
    <m/>
    <m/>
    <m/>
    <m/>
    <m/>
    <m/>
    <m/>
    <m/>
    <m/>
    <m/>
    <n v="36293950"/>
    <n v="1099817"/>
    <n v="35194133"/>
  </r>
  <r>
    <x v="0"/>
    <x v="4"/>
    <s v="Energía"/>
    <s v="Si"/>
    <n v="6"/>
    <s v="150-9"/>
    <s v="1 - Aumentar señales de expansión y cobertura del servicio de energía eléctrica."/>
    <x v="10"/>
    <s v="Documento de planeación validado"/>
    <n v="80111620"/>
    <x v="9"/>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n v="68640000"/>
    <n v="0"/>
    <n v="624000"/>
    <n v="624000"/>
    <n v="0"/>
    <n v="6240000"/>
    <n v="0"/>
    <n v="6240000"/>
    <n v="0"/>
    <n v="6240000"/>
    <n v="0"/>
    <n v="6240000"/>
    <n v="0"/>
    <n v="6240000"/>
    <n v="0"/>
    <n v="6240000"/>
    <n v="0"/>
    <n v="6240000"/>
    <n v="0"/>
    <n v="6240000"/>
    <n v="0"/>
    <n v="6240000"/>
    <n v="0"/>
    <n v="12480000"/>
    <n v="69264000"/>
    <n v="69264000"/>
    <n v="0"/>
    <n v="0"/>
    <n v="0"/>
    <n v="13425"/>
    <d v="2025-01-17T00:00:00"/>
    <n v="69264000"/>
    <n v="0"/>
    <n v="13325"/>
    <d v="2025-01-27T00:00:00"/>
    <n v="68640000"/>
    <n v="624000"/>
    <s v="PARAMO PAOLA ANDREA"/>
    <m/>
    <n v="68640000"/>
    <m/>
    <m/>
    <n v="624000"/>
    <m/>
    <n v="6240000"/>
    <m/>
    <m/>
    <m/>
    <m/>
    <m/>
    <m/>
    <m/>
    <m/>
    <m/>
    <m/>
    <m/>
    <m/>
    <m/>
    <m/>
    <m/>
    <m/>
    <m/>
    <m/>
    <n v="68640000"/>
    <n v="6864000"/>
    <n v="61776000"/>
  </r>
  <r>
    <x v="0"/>
    <x v="4"/>
    <s v="Energía"/>
    <s v="Si"/>
    <s v="75 (30/12/2024)"/>
    <s v="150-10"/>
    <s v="1 - Aumentar señales de expansión y cobertura del servicio de energía eléctrica."/>
    <x v="10"/>
    <s v="Documento de planeación validado"/>
    <s v="N/A"/>
    <x v="9"/>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m/>
    <n v="0"/>
    <n v="2800000"/>
    <n v="2800000"/>
    <n v="3539100"/>
    <n v="3539100"/>
    <n v="3539100"/>
    <n v="3539100"/>
    <n v="3539100"/>
    <n v="3539100"/>
    <n v="3539100"/>
    <n v="3539100"/>
    <n v="3539100"/>
    <n v="3539100"/>
    <n v="3539100"/>
    <n v="3539100"/>
    <n v="3539100"/>
    <n v="3539100"/>
    <n v="3539100"/>
    <n v="3539100"/>
    <n v="3539100"/>
    <n v="3539100"/>
    <n v="4278200"/>
    <n v="4278200"/>
    <n v="38930100"/>
    <n v="38930100"/>
    <n v="0"/>
    <n v="0"/>
    <n v="0"/>
    <n v="9525"/>
    <d v="2025-01-14T00:00:00"/>
    <n v="38930100"/>
    <n v="0"/>
    <s v="15325,25425,25525,26025,29125,28925"/>
    <s v="29/01/2025,18/02/2025"/>
    <n v="3864431.4"/>
    <n v="35065668.600000001"/>
    <s v="ALDANA URREA ANGELICA VANESSA,MURCIA CORTES DAVID RICARDO,SERRANO SANCHEZ DIANA PATRICIA ,ROSERO BECERRA HECTOR ANDRES_x000a_"/>
    <m/>
    <n v="1685912.4"/>
    <n v="1685912.4"/>
    <n v="659246"/>
    <n v="659246"/>
    <n v="1519273"/>
    <n v="443878"/>
    <m/>
    <m/>
    <m/>
    <m/>
    <m/>
    <m/>
    <m/>
    <m/>
    <m/>
    <m/>
    <m/>
    <m/>
    <m/>
    <m/>
    <m/>
    <m/>
    <m/>
    <m/>
    <n v="3864431.4"/>
    <n v="2789036.4"/>
    <n v="1075395"/>
  </r>
  <r>
    <x v="0"/>
    <x v="4"/>
    <s v="Energía"/>
    <s v="Si"/>
    <n v="6"/>
    <s v="150-11"/>
    <s v="1 - Aumentar señales de expansión y cobertura del servicio de energía eléctrica."/>
    <x v="10"/>
    <s v="Documento de planeación validado"/>
    <n v="80111620"/>
    <x v="9"/>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n v="104264550"/>
    <n v="104264550"/>
    <n v="0"/>
    <n v="0"/>
    <n v="0"/>
    <n v="3025"/>
    <d v="2025-01-07T00:00:00"/>
    <n v="104264550"/>
    <n v="0"/>
    <n v="2825"/>
    <d v="2025-01-09T00:00:00"/>
    <n v="102482250"/>
    <n v="1782300"/>
    <s v="RODRIGUEZ BARRERO KAREN JULIETH"/>
    <m/>
    <n v="102482250"/>
    <m/>
    <m/>
    <n v="6238050"/>
    <m/>
    <n v="8911500"/>
    <m/>
    <m/>
    <m/>
    <m/>
    <m/>
    <m/>
    <m/>
    <m/>
    <m/>
    <m/>
    <m/>
    <m/>
    <m/>
    <m/>
    <m/>
    <m/>
    <m/>
    <m/>
    <n v="102482250"/>
    <n v="15149550"/>
    <n v="87332700"/>
  </r>
  <r>
    <x v="0"/>
    <x v="4"/>
    <s v="Energía"/>
    <s v="Si"/>
    <n v="6"/>
    <s v="150-12"/>
    <s v="1 - Aumentar señales de expansión y cobertura del servicio de energía eléctrica."/>
    <x v="10"/>
    <s v="Documento de planeación validado"/>
    <n v="80111620"/>
    <x v="9"/>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n v="133075125"/>
    <n v="0"/>
    <n v="3985742"/>
    <n v="3942967"/>
    <n v="0"/>
    <n v="11828900"/>
    <n v="0"/>
    <n v="11828900"/>
    <n v="0"/>
    <n v="11828900"/>
    <n v="0"/>
    <n v="11828900"/>
    <n v="0"/>
    <n v="11828900"/>
    <n v="0"/>
    <n v="11828900"/>
    <n v="0"/>
    <n v="11828900"/>
    <n v="0"/>
    <n v="11828900"/>
    <n v="0"/>
    <n v="11828900"/>
    <n v="0"/>
    <n v="26657800"/>
    <n v="137060867"/>
    <n v="137060867"/>
    <n v="0"/>
    <n v="0"/>
    <n v="0"/>
    <n v="10025"/>
    <d v="2025-01-14T00:00:00"/>
    <n v="137060867"/>
    <n v="0"/>
    <n v="9425"/>
    <d v="2025-01-20T00:00:00"/>
    <n v="132866056"/>
    <n v="4194811"/>
    <s v="TORO TORO KELLY ANDREA"/>
    <m/>
    <n v="132866056"/>
    <m/>
    <m/>
    <n v="3831485"/>
    <m/>
    <n v="11844456"/>
    <m/>
    <m/>
    <m/>
    <m/>
    <m/>
    <m/>
    <m/>
    <m/>
    <m/>
    <m/>
    <m/>
    <m/>
    <m/>
    <m/>
    <m/>
    <m/>
    <m/>
    <m/>
    <n v="132866056"/>
    <n v="15675941"/>
    <n v="117190115"/>
  </r>
  <r>
    <x v="0"/>
    <x v="4"/>
    <s v="Energía"/>
    <s v="Si"/>
    <n v="6"/>
    <s v="150-13"/>
    <s v="1 - Aumentar señales de expansión y cobertura del servicio de energía eléctrica."/>
    <x v="10"/>
    <s v="Documento de planeación validado"/>
    <n v="80111620"/>
    <x v="9"/>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801267"/>
    <n v="39801267"/>
    <s v="No"/>
    <s v="N/A"/>
    <s v="Jose Lenin Morillo Carrillo"/>
    <s v="Subdirector de Energía Eléctrica"/>
    <n v="6012220601"/>
    <s v="jose.morillo@upme.gov.co"/>
    <n v="39801267"/>
    <n v="0"/>
    <n v="0"/>
    <n v="0"/>
    <n v="0"/>
    <n v="3596500"/>
    <n v="0"/>
    <n v="3596500"/>
    <n v="0"/>
    <n v="3596500"/>
    <n v="0"/>
    <n v="3596500"/>
    <n v="0"/>
    <n v="3596500"/>
    <n v="0"/>
    <n v="3596500"/>
    <n v="0"/>
    <n v="3596500"/>
    <n v="0"/>
    <n v="3596500"/>
    <n v="0"/>
    <n v="3596500"/>
    <n v="0"/>
    <n v="7432767"/>
    <n v="39801267"/>
    <n v="39801267"/>
    <n v="0"/>
    <n v="0"/>
    <n v="0"/>
    <n v="17325"/>
    <d v="2025-01-24T00:00:00"/>
    <n v="39801267"/>
    <n v="0"/>
    <n v="16225"/>
    <d v="2025-01-30T00:00:00"/>
    <n v="39801267"/>
    <n v="0"/>
    <s v="SANCHEZ ALVAREZ GERSSON IVAN"/>
    <m/>
    <n v="39801267"/>
    <m/>
    <m/>
    <m/>
    <m/>
    <n v="3596500"/>
    <m/>
    <m/>
    <m/>
    <m/>
    <m/>
    <m/>
    <m/>
    <m/>
    <m/>
    <m/>
    <m/>
    <m/>
    <m/>
    <m/>
    <m/>
    <m/>
    <m/>
    <m/>
    <n v="39801267"/>
    <n v="3596500"/>
    <n v="36204767"/>
  </r>
  <r>
    <x v="0"/>
    <x v="4"/>
    <s v="Energía"/>
    <s v="Si"/>
    <n v="6"/>
    <s v="150-14"/>
    <s v="1 - Aumentar señales de expansión y cobertura del servicio de energía eléctrica."/>
    <x v="10"/>
    <s v="Documento de planeación validado"/>
    <n v="80111620"/>
    <x v="9"/>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n v="28345200"/>
    <n v="0"/>
    <n v="164320"/>
    <n v="1396720"/>
    <n v="0"/>
    <n v="2464800"/>
    <n v="0"/>
    <n v="2464800"/>
    <n v="0"/>
    <n v="2464800"/>
    <n v="0"/>
    <n v="2464800"/>
    <n v="0"/>
    <n v="2464800"/>
    <n v="0"/>
    <n v="2464800"/>
    <n v="0"/>
    <n v="2464800"/>
    <n v="0"/>
    <n v="2464800"/>
    <n v="0"/>
    <n v="2464800"/>
    <n v="0"/>
    <n v="4929600"/>
    <n v="28509520"/>
    <n v="28509520"/>
    <n v="0"/>
    <n v="0"/>
    <n v="0"/>
    <n v="3225"/>
    <d v="2025-01-07T00:00:00"/>
    <n v="28509520"/>
    <n v="0"/>
    <n v="4625"/>
    <d v="2025-01-13T00:00:00"/>
    <n v="28345200"/>
    <n v="164320"/>
    <s v="GUTIERREZ HUERTAS ADRIAN"/>
    <m/>
    <n v="28345200"/>
    <m/>
    <m/>
    <n v="1396720"/>
    <m/>
    <n v="2464800"/>
    <m/>
    <m/>
    <m/>
    <m/>
    <m/>
    <m/>
    <m/>
    <m/>
    <m/>
    <m/>
    <m/>
    <m/>
    <m/>
    <m/>
    <m/>
    <m/>
    <m/>
    <m/>
    <n v="28345200"/>
    <n v="3861520"/>
    <n v="24483680"/>
  </r>
  <r>
    <x v="0"/>
    <x v="4"/>
    <s v="Energía"/>
    <s v="Si"/>
    <n v="2"/>
    <s v="150-15"/>
    <s v="1 - Aumentar señales de expansión y cobertura del servicio de energía eléctrica."/>
    <x v="10"/>
    <s v="Documento de planeación validado"/>
    <n v="78111502"/>
    <x v="9"/>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m/>
    <n v="0"/>
    <m/>
    <m/>
    <m/>
    <m/>
    <m/>
    <m/>
    <n v="45452318"/>
    <n v="6493188"/>
    <m/>
    <n v="6493188"/>
    <m/>
    <n v="6493188"/>
    <m/>
    <n v="6493188"/>
    <m/>
    <n v="6493188"/>
    <m/>
    <n v="6493188"/>
    <m/>
    <n v="3246595"/>
    <m/>
    <n v="3246595"/>
    <n v="45452318"/>
    <n v="45452318"/>
    <n v="0"/>
    <n v="0"/>
    <n v="0"/>
    <m/>
    <m/>
    <m/>
    <n v="45452318"/>
    <m/>
    <m/>
    <n v="0"/>
    <n v="45452318"/>
    <m/>
    <m/>
    <m/>
    <m/>
    <m/>
    <m/>
    <m/>
    <m/>
    <m/>
    <m/>
    <m/>
    <m/>
    <m/>
    <m/>
    <m/>
    <m/>
    <m/>
    <m/>
    <m/>
    <m/>
    <m/>
    <m/>
    <m/>
    <m/>
    <m/>
    <m/>
    <n v="0"/>
    <n v="0"/>
    <n v="0"/>
  </r>
  <r>
    <x v="0"/>
    <x v="4"/>
    <s v="Energía"/>
    <s v="Si"/>
    <n v="6"/>
    <s v="150-16"/>
    <s v="1 - Aumentar señales de expansión y cobertura del servicio de energía eléctrica."/>
    <x v="10"/>
    <s v="Documento de planeación validado"/>
    <n v="80111620"/>
    <x v="9"/>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n v="104264550"/>
    <n v="104264550"/>
    <n v="0"/>
    <n v="0"/>
    <n v="0"/>
    <n v="3125"/>
    <d v="2025-01-07T00:00:00"/>
    <n v="104264550"/>
    <n v="0"/>
    <n v="3025"/>
    <d v="2025-01-09T00:00:00"/>
    <n v="102482250"/>
    <n v="1782300"/>
    <s v="Paramo Montoya Diana Marcela"/>
    <m/>
    <n v="102482250"/>
    <m/>
    <m/>
    <n v="6238050"/>
    <m/>
    <m/>
    <m/>
    <m/>
    <m/>
    <m/>
    <m/>
    <m/>
    <m/>
    <m/>
    <m/>
    <m/>
    <m/>
    <m/>
    <m/>
    <m/>
    <m/>
    <m/>
    <m/>
    <m/>
    <n v="102482250"/>
    <n v="6238050"/>
    <n v="96244200"/>
  </r>
  <r>
    <x v="0"/>
    <x v="4"/>
    <s v="Energía"/>
    <s v="Si"/>
    <n v="6"/>
    <s v="150-17"/>
    <s v="1 - Aumentar señales de expansión y cobertura del servicio de energía eléctrica."/>
    <x v="10"/>
    <s v="Documento de planeación validado"/>
    <n v="80111620"/>
    <x v="9"/>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56167467"/>
    <n v="56167467"/>
    <s v="No"/>
    <s v="N/A"/>
    <s v="Jose Lenin Morillo Carrillo"/>
    <s v="Subdirector de Energía Eléctrica"/>
    <n v="6012220601"/>
    <s v="jose.morillo@upme.gov.co"/>
    <n v="55050500"/>
    <n v="0"/>
    <n v="1116967"/>
    <n v="3510467"/>
    <n v="0"/>
    <n v="4787000"/>
    <n v="0"/>
    <n v="4787000"/>
    <n v="0"/>
    <n v="4787000"/>
    <n v="0"/>
    <n v="4787000"/>
    <n v="0"/>
    <n v="4787000"/>
    <n v="0"/>
    <n v="4787000"/>
    <n v="0"/>
    <n v="4787000"/>
    <n v="0"/>
    <n v="4787000"/>
    <n v="0"/>
    <n v="4787000"/>
    <n v="0"/>
    <n v="9574000"/>
    <n v="56167467"/>
    <n v="56167467"/>
    <n v="0"/>
    <n v="0"/>
    <n v="0"/>
    <n v="2225"/>
    <d v="2025-01-03T00:00:00"/>
    <n v="56167467"/>
    <n v="0"/>
    <n v="1125"/>
    <d v="2025-01-08T00:00:00"/>
    <n v="55050500"/>
    <n v="1116967"/>
    <s v="SANIN MORALES LAURA VALENTINA"/>
    <m/>
    <n v="55050500"/>
    <m/>
    <m/>
    <n v="3510467"/>
    <m/>
    <n v="4787000"/>
    <m/>
    <m/>
    <m/>
    <m/>
    <m/>
    <m/>
    <m/>
    <m/>
    <m/>
    <m/>
    <m/>
    <m/>
    <m/>
    <m/>
    <m/>
    <m/>
    <m/>
    <m/>
    <n v="55050500"/>
    <n v="8297467"/>
    <n v="46753033"/>
  </r>
  <r>
    <x v="0"/>
    <x v="4"/>
    <s v="Energía"/>
    <s v="Si"/>
    <n v="6"/>
    <s v="150-18"/>
    <s v="1 - Aumentar señales de expansión y cobertura del servicio de energía eléctrica."/>
    <x v="10"/>
    <s v="Documento de planeación validado"/>
    <n v="80111620"/>
    <x v="9"/>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5837280"/>
    <n v="0"/>
    <n v="7296600"/>
    <n v="0"/>
    <n v="7296600"/>
    <n v="0"/>
    <n v="7296600"/>
    <n v="0"/>
    <n v="7296600"/>
    <n v="0"/>
    <n v="7296600"/>
    <n v="0"/>
    <n v="7296600"/>
    <n v="0"/>
    <n v="7296600"/>
    <n v="0"/>
    <n v="7296600"/>
    <n v="0"/>
    <n v="14836420"/>
    <n v="79046500"/>
    <n v="79046500"/>
    <n v="0"/>
    <n v="0"/>
    <n v="0"/>
    <n v="17925"/>
    <d v="2025-01-24T00:00:00"/>
    <n v="79046500"/>
    <n v="0"/>
    <n v="20925"/>
    <d v="2025-02-06T00:00:00"/>
    <n v="79046500"/>
    <n v="0"/>
    <s v="GUZMAN ESTUPIÑAN WILMER"/>
    <m/>
    <m/>
    <m/>
    <n v="79046500"/>
    <m/>
    <m/>
    <m/>
    <m/>
    <m/>
    <m/>
    <m/>
    <m/>
    <m/>
    <m/>
    <m/>
    <m/>
    <m/>
    <m/>
    <m/>
    <m/>
    <m/>
    <m/>
    <m/>
    <m/>
    <m/>
    <n v="79046500"/>
    <n v="0"/>
    <n v="79046500"/>
  </r>
  <r>
    <x v="0"/>
    <x v="4"/>
    <s v="Energía"/>
    <s v="Si"/>
    <n v="6"/>
    <s v="150-19"/>
    <s v="1 - Aumentar señales de expansión y cobertura del servicio de energía eléctrica."/>
    <x v="10"/>
    <s v="Documento de planeación validado"/>
    <n v="80111620"/>
    <x v="9"/>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257000"/>
    <n v="49257000"/>
    <s v="No"/>
    <s v="N/A"/>
    <s v="Jose Lenin Morillo Carrillo"/>
    <s v="Subdirector de Energía Eléctrica"/>
    <n v="6012220601"/>
    <s v="jose.morillo@upme.gov.co"/>
    <n v="0"/>
    <n v="0"/>
    <n v="49257000"/>
    <n v="0"/>
    <n v="0"/>
    <n v="3637440"/>
    <n v="0"/>
    <n v="4546800"/>
    <n v="0"/>
    <n v="4546800"/>
    <n v="0"/>
    <n v="4546800"/>
    <n v="0"/>
    <n v="4546800"/>
    <n v="0"/>
    <n v="4546800"/>
    <n v="0"/>
    <n v="4546800"/>
    <n v="0"/>
    <n v="4546800"/>
    <n v="0"/>
    <n v="4546800"/>
    <n v="0"/>
    <n v="9245160"/>
    <n v="49257000"/>
    <n v="49257000"/>
    <n v="0"/>
    <n v="0"/>
    <n v="0"/>
    <n v="18025"/>
    <d v="2025-01-24T00:00:00"/>
    <n v="49257000"/>
    <n v="0"/>
    <n v="21525"/>
    <d v="2025-02-06T00:00:00"/>
    <n v="49257000"/>
    <n v="0"/>
    <s v="CASTAÑEDA SANCHEZ ANGIE TATIANA"/>
    <m/>
    <m/>
    <m/>
    <n v="49257000"/>
    <m/>
    <m/>
    <m/>
    <m/>
    <m/>
    <m/>
    <m/>
    <m/>
    <m/>
    <m/>
    <m/>
    <m/>
    <m/>
    <m/>
    <m/>
    <m/>
    <m/>
    <m/>
    <m/>
    <m/>
    <m/>
    <n v="49257000"/>
    <n v="0"/>
    <n v="49257000"/>
  </r>
  <r>
    <x v="0"/>
    <x v="4"/>
    <s v="Energía"/>
    <s v="Si"/>
    <n v="6"/>
    <s v="150-20"/>
    <s v="1 - Aumentar señales de expansión y cobertura del servicio de energía eléctrica."/>
    <x v="10"/>
    <s v="Documento de planeación validado"/>
    <n v="80111620"/>
    <x v="9"/>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89040"/>
    <n v="87389040"/>
    <s v="No"/>
    <s v="N/A"/>
    <s v="Jose Lenin Morillo Carrillo"/>
    <s v="Subdirector de Energía Eléctrica"/>
    <n v="6012220601"/>
    <s v="jose.morillo@upme.gov.co"/>
    <n v="87389040"/>
    <n v="0"/>
    <n v="0"/>
    <n v="0"/>
    <n v="0"/>
    <n v="7370160"/>
    <n v="0"/>
    <n v="7896600"/>
    <n v="0"/>
    <n v="7896600"/>
    <n v="0"/>
    <n v="7896600"/>
    <n v="0"/>
    <n v="7896600"/>
    <n v="0"/>
    <n v="7896600"/>
    <n v="0"/>
    <n v="7896600"/>
    <n v="0"/>
    <n v="7896600"/>
    <n v="0"/>
    <n v="7896600"/>
    <n v="0"/>
    <n v="16846080"/>
    <n v="87389040"/>
    <n v="87389040"/>
    <n v="0"/>
    <n v="0"/>
    <n v="0"/>
    <n v="17425"/>
    <d v="2025-01-24T00:00:00"/>
    <n v="87389040"/>
    <n v="0"/>
    <n v="16425"/>
    <d v="2025-01-31T00:00:00"/>
    <n v="87389040"/>
    <n v="0"/>
    <s v="Gomez Torres Laura Isabel"/>
    <m/>
    <n v="87389040"/>
    <m/>
    <m/>
    <m/>
    <m/>
    <n v="7370160"/>
    <m/>
    <m/>
    <m/>
    <m/>
    <m/>
    <m/>
    <m/>
    <m/>
    <m/>
    <m/>
    <m/>
    <m/>
    <m/>
    <m/>
    <m/>
    <m/>
    <m/>
    <m/>
    <n v="87389040"/>
    <n v="7370160"/>
    <n v="80018880"/>
  </r>
  <r>
    <x v="0"/>
    <x v="4"/>
    <s v="Energía"/>
    <s v="Si"/>
    <n v="6"/>
    <s v="150-21"/>
    <s v="1 - Aumentar señales de expansión y cobertura del servicio de energía eléctrica."/>
    <x v="10"/>
    <s v="Documento de planeación validado"/>
    <n v="80111620"/>
    <x v="9"/>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89040"/>
    <n v="87389040"/>
    <s v="No"/>
    <s v="N/A"/>
    <s v="Jose Lenin Morillo Carrillo"/>
    <s v="Subdirector de Energía Eléctrica"/>
    <n v="6012220601"/>
    <s v="jose.morillo@upme.gov.co"/>
    <n v="87389040"/>
    <n v="0"/>
    <n v="0"/>
    <n v="0"/>
    <n v="0"/>
    <n v="7370160"/>
    <n v="0"/>
    <n v="7896600"/>
    <n v="0"/>
    <n v="7896600"/>
    <n v="0"/>
    <n v="7896600"/>
    <n v="0"/>
    <n v="7896600"/>
    <n v="0"/>
    <n v="7896600"/>
    <n v="0"/>
    <n v="7896600"/>
    <n v="0"/>
    <n v="7896600"/>
    <n v="0"/>
    <n v="7896600"/>
    <n v="0"/>
    <n v="16846080"/>
    <n v="87389040"/>
    <n v="87389040"/>
    <n v="0"/>
    <n v="0"/>
    <n v="0"/>
    <n v="17625"/>
    <d v="2025-01-24T00:00:00"/>
    <n v="87389040"/>
    <n v="0"/>
    <n v="16525"/>
    <d v="2025-01-31T00:00:00"/>
    <n v="87389040"/>
    <n v="0"/>
    <s v="CASTRO GUALDRON JORGE ESTEBAN"/>
    <m/>
    <n v="87389040"/>
    <m/>
    <m/>
    <m/>
    <m/>
    <n v="7370160"/>
    <m/>
    <m/>
    <m/>
    <m/>
    <m/>
    <m/>
    <m/>
    <m/>
    <m/>
    <m/>
    <m/>
    <m/>
    <m/>
    <m/>
    <m/>
    <m/>
    <m/>
    <m/>
    <n v="87389040"/>
    <n v="7370160"/>
    <n v="80018880"/>
  </r>
  <r>
    <x v="0"/>
    <x v="4"/>
    <s v="Energía"/>
    <s v="Si"/>
    <n v="6"/>
    <s v="150-22"/>
    <s v="1 - Aumentar señales de expansión y cobertura del servicio de energía eléctrica."/>
    <x v="10"/>
    <s v="Documento de planeación validado"/>
    <n v="80111620"/>
    <x v="9"/>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n v="85546500"/>
    <n v="85546500"/>
    <n v="0"/>
    <n v="0"/>
    <n v="0"/>
    <n v="17525"/>
    <d v="2025-01-24T00:00:00"/>
    <n v="85546500"/>
    <n v="0"/>
    <n v="19525"/>
    <d v="2025-02-05T00:00:00"/>
    <n v="85546500"/>
    <n v="0"/>
    <s v="MONTOYA GONZALEZ ANGIE ANDREA"/>
    <m/>
    <m/>
    <m/>
    <n v="85546500"/>
    <m/>
    <m/>
    <n v="6580500"/>
    <m/>
    <m/>
    <m/>
    <m/>
    <m/>
    <m/>
    <m/>
    <m/>
    <m/>
    <m/>
    <m/>
    <m/>
    <m/>
    <m/>
    <m/>
    <m/>
    <m/>
    <m/>
    <n v="85546500"/>
    <n v="6580500"/>
    <n v="78966000"/>
  </r>
  <r>
    <x v="0"/>
    <x v="4"/>
    <s v="Energía"/>
    <s v="Si"/>
    <n v="6"/>
    <s v="150-23"/>
    <s v="1 - Aumentar señales de expansión y cobertura del servicio de energía eléctrica."/>
    <x v="10"/>
    <s v="Documento de planeación validado"/>
    <n v="80111620"/>
    <x v="9"/>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n v="85546500"/>
    <n v="85546500"/>
    <n v="0"/>
    <n v="0"/>
    <n v="0"/>
    <n v="19025"/>
    <d v="2025-01-24T00:00:00"/>
    <n v="85546500"/>
    <n v="0"/>
    <n v="19825"/>
    <d v="2025-02-05T00:00:00"/>
    <n v="85546500"/>
    <n v="0"/>
    <s v="BARAJAS VILLARREAL JOSE ANTONIO"/>
    <m/>
    <m/>
    <m/>
    <n v="85546500"/>
    <m/>
    <m/>
    <n v="6580500"/>
    <m/>
    <m/>
    <m/>
    <m/>
    <m/>
    <m/>
    <m/>
    <m/>
    <m/>
    <m/>
    <m/>
    <m/>
    <m/>
    <m/>
    <m/>
    <m/>
    <m/>
    <m/>
    <n v="85546500"/>
    <n v="6580500"/>
    <n v="78966000"/>
  </r>
  <r>
    <x v="0"/>
    <x v="4"/>
    <s v="Energía"/>
    <s v="Si"/>
    <n v="12"/>
    <s v="150-24"/>
    <s v="1 - Aumentar señales de expansión y cobertura del servicio de energía eléctrica."/>
    <x v="10"/>
    <s v="Documento de planeación validado"/>
    <n v="80111620"/>
    <x v="9"/>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38579450"/>
    <n v="38579450"/>
    <s v="No"/>
    <s v="N/A"/>
    <s v="Jose Lenin Morillo Carrillo"/>
    <s v="Subdirector de Energía Eléctrica"/>
    <n v="6012220601"/>
    <s v="jose.morillo@upme.gov.co"/>
    <n v="0"/>
    <n v="0"/>
    <n v="38579450"/>
    <n v="0"/>
    <n v="0"/>
    <n v="379470"/>
    <n v="0"/>
    <n v="3794700"/>
    <n v="0"/>
    <n v="3794700"/>
    <n v="0"/>
    <n v="3794700"/>
    <n v="0"/>
    <n v="3794700"/>
    <n v="0"/>
    <n v="3794700"/>
    <n v="0"/>
    <n v="3794700"/>
    <n v="0"/>
    <n v="3794700"/>
    <n v="0"/>
    <n v="3794700"/>
    <n v="0"/>
    <n v="7842380"/>
    <n v="38579450"/>
    <n v="38579450"/>
    <n v="0"/>
    <n v="0"/>
    <n v="0"/>
    <n v="26825"/>
    <d v="2025-02-19T00:00:00"/>
    <n v="40000000"/>
    <n v="-1420550"/>
    <n v="27525"/>
    <d v="2025-02-26T00:00:00"/>
    <n v="38579450"/>
    <n v="0"/>
    <s v="PAVA SALAMANCA JAVIER HERNANDO"/>
    <m/>
    <m/>
    <m/>
    <n v="38579450"/>
    <m/>
    <m/>
    <n v="379470"/>
    <m/>
    <m/>
    <m/>
    <m/>
    <m/>
    <m/>
    <m/>
    <m/>
    <m/>
    <m/>
    <m/>
    <m/>
    <m/>
    <m/>
    <m/>
    <m/>
    <m/>
    <m/>
    <n v="38579450"/>
    <n v="379470"/>
    <n v="38199980"/>
  </r>
  <r>
    <x v="0"/>
    <x v="4"/>
    <s v="Energía"/>
    <s v="Si"/>
    <s v="75 (30/12/2024)"/>
    <s v="150-25"/>
    <s v="2 - Aumentar la oportunidad en la definición de obras y ejecución de los procesos de convocatorias."/>
    <x v="11"/>
    <s v="Estructurar los documentos técnicos y jurídicos para los procesos de convocatorias y subastas"/>
    <n v="80121601"/>
    <x v="10"/>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m/>
    <n v="0"/>
    <m/>
    <m/>
    <n v="136358400"/>
    <m/>
    <m/>
    <m/>
    <m/>
    <m/>
    <m/>
    <m/>
    <m/>
    <n v="22726400"/>
    <m/>
    <n v="22726400"/>
    <m/>
    <n v="22726400"/>
    <m/>
    <n v="22726400"/>
    <m/>
    <n v="22726400"/>
    <m/>
    <n v="22726400"/>
    <n v="136358400"/>
    <n v="136358400"/>
    <n v="0"/>
    <n v="0"/>
    <n v="0"/>
    <n v="27725"/>
    <d v="2025-02-21T00:00:00"/>
    <n v="136358400"/>
    <n v="0"/>
    <n v="28425"/>
    <d v="2025-03-03T00:00:00"/>
    <n v="130000000"/>
    <n v="6358400"/>
    <s v="IVÁN DARÍO GÓMEZ LEE S.A.S"/>
    <m/>
    <m/>
    <m/>
    <m/>
    <m/>
    <n v="130000000"/>
    <m/>
    <m/>
    <m/>
    <m/>
    <m/>
    <m/>
    <m/>
    <m/>
    <m/>
    <m/>
    <m/>
    <m/>
    <m/>
    <m/>
    <m/>
    <m/>
    <m/>
    <m/>
    <m/>
    <n v="130000000"/>
    <n v="0"/>
    <n v="130000000"/>
  </r>
  <r>
    <x v="0"/>
    <x v="4"/>
    <s v="Energía"/>
    <s v="Si"/>
    <n v="6"/>
    <s v="150-26"/>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5849245"/>
    <n v="65849245"/>
    <s v="No"/>
    <s v="N/A"/>
    <s v="Jose Lenin Morillo Carrillo"/>
    <s v="Subdirector de Energía Eléctrica"/>
    <n v="6012220601"/>
    <s v="jose.morillo@upme.gov.co"/>
    <n v="0"/>
    <n v="0"/>
    <n v="0"/>
    <n v="0"/>
    <n v="65849245"/>
    <n v="0"/>
    <n v="0"/>
    <n v="5259825"/>
    <n v="0"/>
    <n v="5259825"/>
    <n v="0"/>
    <n v="5259825"/>
    <n v="0"/>
    <n v="5259825"/>
    <n v="0"/>
    <n v="5259825"/>
    <n v="0"/>
    <n v="5259825"/>
    <n v="0"/>
    <n v="5259825"/>
    <n v="0"/>
    <n v="5259825"/>
    <n v="0"/>
    <n v="23770645"/>
    <n v="65849245"/>
    <n v="65849245"/>
    <n v="0"/>
    <n v="0"/>
    <n v="0"/>
    <n v="18125"/>
    <d v="2025-01-24T00:00:00"/>
    <n v="65849245"/>
    <n v="0"/>
    <n v="29325"/>
    <d v="2025-03-07T00:00:00"/>
    <n v="65849245"/>
    <n v="0"/>
    <s v="Sánchez Mendoza Sandra Milena"/>
    <m/>
    <m/>
    <m/>
    <m/>
    <m/>
    <n v="65849245"/>
    <m/>
    <m/>
    <m/>
    <m/>
    <m/>
    <m/>
    <m/>
    <m/>
    <m/>
    <m/>
    <m/>
    <m/>
    <m/>
    <m/>
    <m/>
    <m/>
    <m/>
    <m/>
    <m/>
    <n v="65849245"/>
    <n v="0"/>
    <n v="65849245"/>
  </r>
  <r>
    <x v="0"/>
    <x v="4"/>
    <s v="Energía"/>
    <s v="Si"/>
    <n v="6"/>
    <s v="150-27"/>
    <s v="1 - Aumentar señales de expansión y cobertura del servicio de energía eléctrica."/>
    <x v="10"/>
    <s v="Documento de planeación validado"/>
    <n v="80111620"/>
    <x v="9"/>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22404525"/>
    <n v="22404525"/>
    <s v="No"/>
    <s v="N/A"/>
    <s v="Jose Lenin Morillo Carrillo"/>
    <s v="Subdirector de Energía Eléctrica"/>
    <n v="6012220601"/>
    <s v="jose.morillo@upme.gov.co"/>
    <m/>
    <n v="0"/>
    <n v="0"/>
    <m/>
    <n v="22404525"/>
    <n v="0"/>
    <m/>
    <n v="2036775"/>
    <m/>
    <n v="2036775"/>
    <m/>
    <n v="2036775"/>
    <m/>
    <n v="2036775"/>
    <m/>
    <n v="2036775"/>
    <m/>
    <n v="2036775"/>
    <m/>
    <n v="2036775"/>
    <m/>
    <n v="2036775"/>
    <m/>
    <n v="6110325"/>
    <n v="22404525"/>
    <n v="22404525"/>
    <n v="0"/>
    <n v="0"/>
    <n v="0"/>
    <n v="18125"/>
    <d v="2025-01-24T00:00:00"/>
    <n v="22404525"/>
    <n v="0"/>
    <n v="29325"/>
    <d v="2025-03-07T00:00:00"/>
    <n v="7116755"/>
    <n v="15287770"/>
    <s v="Sánchez Mendoza Sandra Milena"/>
    <m/>
    <m/>
    <m/>
    <m/>
    <m/>
    <n v="7116755"/>
    <m/>
    <m/>
    <m/>
    <m/>
    <m/>
    <m/>
    <m/>
    <m/>
    <m/>
    <m/>
    <m/>
    <m/>
    <m/>
    <m/>
    <m/>
    <m/>
    <m/>
    <m/>
    <m/>
    <n v="7116755"/>
    <n v="0"/>
    <n v="7116755"/>
  </r>
  <r>
    <x v="0"/>
    <x v="4"/>
    <s v="Energía"/>
    <s v="Si"/>
    <n v="6"/>
    <s v="150-28"/>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n v="88498125"/>
    <n v="0"/>
    <n v="3704408"/>
    <n v="3671033"/>
    <n v="0"/>
    <n v="7866500"/>
    <n v="0"/>
    <n v="7866500"/>
    <n v="0"/>
    <n v="7866500"/>
    <n v="0"/>
    <n v="7866500"/>
    <n v="0"/>
    <n v="7866500"/>
    <n v="0"/>
    <n v="7866500"/>
    <n v="0"/>
    <n v="7866500"/>
    <n v="0"/>
    <n v="7866500"/>
    <n v="0"/>
    <n v="7866500"/>
    <n v="0"/>
    <n v="17733000"/>
    <n v="92202533"/>
    <n v="92202533"/>
    <n v="0"/>
    <n v="0"/>
    <n v="0"/>
    <n v="6525"/>
    <d v="2025-01-09T00:00:00"/>
    <n v="92202533"/>
    <n v="0"/>
    <n v="7225"/>
    <d v="2025-01-16T00:00:00"/>
    <n v="88367016"/>
    <n v="3835517"/>
    <s v="LEON SOLER AURA MARIA"/>
    <m/>
    <n v="88367016"/>
    <m/>
    <m/>
    <n v="3671033"/>
    <m/>
    <n v="7866500"/>
    <m/>
    <m/>
    <m/>
    <m/>
    <m/>
    <m/>
    <m/>
    <m/>
    <m/>
    <m/>
    <m/>
    <m/>
    <m/>
    <m/>
    <m/>
    <m/>
    <m/>
    <m/>
    <n v="88367016"/>
    <n v="11537533"/>
    <n v="76829483"/>
  </r>
  <r>
    <x v="0"/>
    <x v="4"/>
    <s v="Energía"/>
    <s v="Si"/>
    <n v="6"/>
    <s v="150-29"/>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8367017"/>
    <n v="88367017"/>
    <s v="No"/>
    <s v="N/A"/>
    <s v="Jose Lenin Morillo Carrillo"/>
    <s v="Subdirector de Energía Eléctrica"/>
    <n v="6012220601"/>
    <s v="jose.morillo@upme.gov.co"/>
    <n v="0"/>
    <n v="0"/>
    <n v="88367017"/>
    <n v="0"/>
    <n v="0"/>
    <n v="6817633"/>
    <n v="0"/>
    <n v="7866500"/>
    <n v="0"/>
    <n v="7866500"/>
    <n v="0"/>
    <n v="7866500"/>
    <n v="0"/>
    <n v="7866500"/>
    <n v="0"/>
    <n v="7866500"/>
    <n v="0"/>
    <n v="7866500"/>
    <n v="0"/>
    <n v="7866500"/>
    <n v="0"/>
    <n v="7866500"/>
    <n v="0"/>
    <n v="18617384"/>
    <n v="88367017"/>
    <n v="88367017"/>
    <n v="0"/>
    <n v="0"/>
    <n v="0"/>
    <n v="17825"/>
    <d v="2025-01-24T00:00:00"/>
    <n v="88367017"/>
    <n v="0"/>
    <n v="18925"/>
    <d v="2025-02-04T00:00:00"/>
    <n v="88367017"/>
    <n v="0"/>
    <s v="GONZALEZ GUANARITA ALEJANDRA"/>
    <m/>
    <m/>
    <m/>
    <n v="88367017"/>
    <m/>
    <m/>
    <n v="6817633"/>
    <m/>
    <m/>
    <m/>
    <m/>
    <m/>
    <m/>
    <m/>
    <m/>
    <m/>
    <m/>
    <m/>
    <m/>
    <m/>
    <m/>
    <m/>
    <m/>
    <m/>
    <m/>
    <n v="88367017"/>
    <n v="6817633"/>
    <n v="81549384"/>
  </r>
  <r>
    <x v="0"/>
    <x v="4"/>
    <s v="Energía"/>
    <s v="Si"/>
    <n v="6"/>
    <s v="150-30"/>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7482633"/>
    <n v="87482633"/>
    <s v="No"/>
    <s v="N/A"/>
    <s v="Jose Lenin Morillo Carrillo"/>
    <s v="Subdirector de Energía Eléctrica"/>
    <n v="6012220601"/>
    <s v="jose.morillo@upme.gov.co"/>
    <n v="0"/>
    <n v="0"/>
    <n v="87482633"/>
    <n v="0"/>
    <n v="0"/>
    <n v="6293200"/>
    <n v="0"/>
    <n v="7866500"/>
    <n v="0"/>
    <n v="7866500"/>
    <n v="0"/>
    <n v="7866500"/>
    <n v="0"/>
    <n v="7866500"/>
    <n v="0"/>
    <n v="7866500"/>
    <n v="0"/>
    <n v="7866500"/>
    <n v="0"/>
    <n v="7866500"/>
    <n v="0"/>
    <n v="7866500"/>
    <n v="0"/>
    <n v="18257433"/>
    <n v="87482633"/>
    <n v="87482633"/>
    <n v="0"/>
    <n v="0"/>
    <n v="0"/>
    <n v="18325"/>
    <d v="2025-01-24T00:00:00"/>
    <n v="87482633"/>
    <n v="0"/>
    <n v="21625"/>
    <d v="2025-02-06T00:00:00"/>
    <n v="87482633"/>
    <n v="0"/>
    <s v="ANGEL LOPEZ YENIFER KARINA"/>
    <m/>
    <m/>
    <m/>
    <n v="87482633"/>
    <m/>
    <m/>
    <n v="6293200"/>
    <m/>
    <m/>
    <m/>
    <m/>
    <m/>
    <m/>
    <m/>
    <m/>
    <m/>
    <m/>
    <m/>
    <m/>
    <m/>
    <m/>
    <m/>
    <m/>
    <m/>
    <m/>
    <n v="87482633"/>
    <n v="6293200"/>
    <n v="81189433"/>
  </r>
  <r>
    <x v="0"/>
    <x v="4"/>
    <s v="Energía"/>
    <s v="Si"/>
    <n v="6"/>
    <s v="150-31"/>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n v="79046500"/>
    <n v="79046500"/>
    <n v="0"/>
    <n v="0"/>
    <n v="0"/>
    <n v="18225"/>
    <d v="2025-01-24T00:00:00"/>
    <n v="79046500"/>
    <n v="0"/>
    <n v="20225"/>
    <d v="2025-02-05T00:00:00"/>
    <n v="79046500"/>
    <n v="0"/>
    <s v="OSORIO ARROYAVE ESTEFANY"/>
    <m/>
    <m/>
    <m/>
    <n v="79046500"/>
    <m/>
    <m/>
    <n v="6080500"/>
    <m/>
    <m/>
    <m/>
    <m/>
    <m/>
    <m/>
    <m/>
    <m/>
    <m/>
    <m/>
    <m/>
    <m/>
    <m/>
    <m/>
    <m/>
    <m/>
    <m/>
    <m/>
    <n v="79046500"/>
    <n v="6080500"/>
    <n v="72966000"/>
  </r>
  <r>
    <x v="0"/>
    <x v="4"/>
    <s v="Energía"/>
    <s v="Si"/>
    <n v="6"/>
    <s v="150-32"/>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5837280"/>
    <n v="0"/>
    <n v="7296600"/>
    <n v="0"/>
    <n v="7296600"/>
    <n v="0"/>
    <n v="7296600"/>
    <n v="0"/>
    <n v="7296600"/>
    <n v="0"/>
    <n v="7296600"/>
    <n v="0"/>
    <n v="7296600"/>
    <n v="0"/>
    <n v="7296600"/>
    <n v="0"/>
    <n v="7296600"/>
    <n v="0"/>
    <n v="14836420"/>
    <n v="79046500"/>
    <n v="79046500"/>
    <n v="0"/>
    <n v="0"/>
    <n v="0"/>
    <n v="18425"/>
    <d v="2025-01-24T00:00:00"/>
    <n v="78803280"/>
    <n v="243220"/>
    <n v="21125"/>
    <d v="2025-02-06T00:00:00"/>
    <n v="78803280"/>
    <n v="243220"/>
    <s v="FONSECA BAQUERO CRISTIAN CAMILO"/>
    <m/>
    <m/>
    <m/>
    <n v="79046500"/>
    <m/>
    <n v="-243220"/>
    <n v="5837280"/>
    <m/>
    <m/>
    <m/>
    <m/>
    <m/>
    <m/>
    <m/>
    <m/>
    <m/>
    <m/>
    <m/>
    <m/>
    <m/>
    <m/>
    <m/>
    <m/>
    <m/>
    <m/>
    <n v="78803280"/>
    <n v="5837280"/>
    <n v="72966000"/>
  </r>
  <r>
    <x v="0"/>
    <x v="4"/>
    <s v="Energía"/>
    <s v="Si"/>
    <n v="6"/>
    <s v="150-33"/>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n v="79046500"/>
    <n v="79046500"/>
    <n v="0"/>
    <n v="0"/>
    <n v="0"/>
    <n v="18525"/>
    <d v="2025-01-24T00:00:00"/>
    <n v="79046500"/>
    <n v="0"/>
    <n v="20525"/>
    <d v="2025-02-05T00:00:00"/>
    <n v="79046500"/>
    <n v="0"/>
    <s v="TORO ZEA FRANCISCO DE PAULA"/>
    <m/>
    <m/>
    <m/>
    <n v="79046500"/>
    <m/>
    <m/>
    <m/>
    <m/>
    <m/>
    <m/>
    <m/>
    <m/>
    <m/>
    <m/>
    <m/>
    <m/>
    <m/>
    <m/>
    <m/>
    <m/>
    <m/>
    <m/>
    <m/>
    <m/>
    <m/>
    <n v="79046500"/>
    <n v="0"/>
    <n v="79046500"/>
  </r>
  <r>
    <x v="0"/>
    <x v="4"/>
    <s v="Energía"/>
    <s v="Si"/>
    <n v="6"/>
    <s v="150-34"/>
    <s v="1 - Aumentar señales de expansión y cobertura del servicio de energía eléctrica."/>
    <x v="10"/>
    <s v="Documento de planeación validado"/>
    <n v="80111620"/>
    <x v="9"/>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n v="0"/>
    <n v="0"/>
    <n v="85000000"/>
    <n v="0"/>
    <n v="0"/>
    <n v="0"/>
    <n v="0"/>
    <n v="8500000"/>
    <n v="0"/>
    <n v="8500000"/>
    <n v="0"/>
    <n v="8500000"/>
    <n v="0"/>
    <n v="8500000"/>
    <n v="0"/>
    <n v="8500000"/>
    <n v="0"/>
    <n v="8500000"/>
    <n v="0"/>
    <n v="8500000"/>
    <n v="0"/>
    <n v="8500000"/>
    <n v="0"/>
    <n v="17000000"/>
    <n v="85000000"/>
    <n v="85000000"/>
    <n v="0"/>
    <n v="0"/>
    <n v="0"/>
    <n v="26725"/>
    <d v="2025-02-18T00:00:00"/>
    <n v="85000000"/>
    <n v="0"/>
    <n v="27425"/>
    <d v="2025-02-25T00:00:00"/>
    <n v="85000000"/>
    <n v="0"/>
    <s v="CHAVARRO BARRERA LUIS MIGUEL"/>
    <m/>
    <m/>
    <m/>
    <n v="85000000"/>
    <m/>
    <m/>
    <m/>
    <m/>
    <m/>
    <m/>
    <m/>
    <m/>
    <m/>
    <m/>
    <m/>
    <m/>
    <m/>
    <m/>
    <m/>
    <m/>
    <m/>
    <m/>
    <m/>
    <m/>
    <m/>
    <n v="85000000"/>
    <n v="0"/>
    <n v="85000000"/>
  </r>
  <r>
    <x v="0"/>
    <x v="4"/>
    <s v="Energía"/>
    <s v="Si"/>
    <n v="6"/>
    <s v="150-35"/>
    <s v="1 - Aumentar señales de expansión y cobertura del servicio de energía eléctrica."/>
    <x v="10"/>
    <s v="Documento de planeación validado"/>
    <n v="80111620"/>
    <x v="9"/>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811333"/>
    <n v="66811333"/>
    <s v="No"/>
    <s v="N/A"/>
    <s v="Jose Lenin Morillo Carrillo"/>
    <s v="Subdirector de Energía Eléctrica"/>
    <n v="6012220601"/>
    <s v="jose.morillo@upme.gov.co"/>
    <n v="0"/>
    <n v="0"/>
    <n v="66811333"/>
    <n v="0"/>
    <n v="0"/>
    <n v="4933760"/>
    <n v="0"/>
    <n v="6167200"/>
    <n v="0"/>
    <n v="6167200"/>
    <n v="0"/>
    <n v="6167200"/>
    <n v="0"/>
    <n v="6167200"/>
    <n v="0"/>
    <n v="6167200"/>
    <n v="0"/>
    <n v="6167200"/>
    <n v="0"/>
    <n v="6167200"/>
    <n v="0"/>
    <n v="6167200"/>
    <n v="0"/>
    <n v="12539973"/>
    <n v="66811333"/>
    <n v="66811333"/>
    <n v="0"/>
    <n v="0"/>
    <n v="0"/>
    <n v="18725"/>
    <d v="2025-01-24T00:00:00"/>
    <n v="66811333"/>
    <n v="0"/>
    <n v="21325"/>
    <d v="2025-02-06T00:00:00"/>
    <n v="66811333"/>
    <n v="0"/>
    <s v="MONROY CAMARGO DAVID ANDRES"/>
    <m/>
    <m/>
    <m/>
    <n v="66811333"/>
    <m/>
    <m/>
    <m/>
    <m/>
    <m/>
    <m/>
    <m/>
    <m/>
    <m/>
    <m/>
    <m/>
    <m/>
    <m/>
    <m/>
    <m/>
    <m/>
    <m/>
    <m/>
    <m/>
    <m/>
    <m/>
    <n v="66811333"/>
    <n v="0"/>
    <n v="66811333"/>
  </r>
  <r>
    <x v="0"/>
    <x v="4"/>
    <s v="Energía"/>
    <s v="Si"/>
    <s v="75 (30/12/2024)"/>
    <s v="150-36"/>
    <s v="1 - Aumentar señales de expansión y cobertura del servicio de energía eléctrica."/>
    <x v="10"/>
    <s v="Documento de planeación validado"/>
    <n v="81112501"/>
    <x v="9"/>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m/>
    <n v="0"/>
    <m/>
    <m/>
    <m/>
    <m/>
    <m/>
    <m/>
    <m/>
    <m/>
    <m/>
    <m/>
    <m/>
    <m/>
    <m/>
    <m/>
    <n v="355936690"/>
    <m/>
    <m/>
    <n v="355936690"/>
    <m/>
    <m/>
    <m/>
    <m/>
    <n v="355936690"/>
    <n v="355936690"/>
    <n v="0"/>
    <n v="0"/>
    <n v="0"/>
    <m/>
    <m/>
    <m/>
    <n v="355936690"/>
    <m/>
    <m/>
    <n v="0"/>
    <n v="355936690"/>
    <m/>
    <m/>
    <m/>
    <m/>
    <m/>
    <m/>
    <m/>
    <m/>
    <m/>
    <m/>
    <m/>
    <m/>
    <m/>
    <m/>
    <m/>
    <m/>
    <m/>
    <m/>
    <m/>
    <m/>
    <m/>
    <m/>
    <m/>
    <m/>
    <m/>
    <m/>
    <n v="0"/>
    <n v="0"/>
    <n v="0"/>
  </r>
  <r>
    <x v="0"/>
    <x v="4"/>
    <s v="Energía"/>
    <s v="Si"/>
    <n v="12"/>
    <s v="150-37"/>
    <s v="1 - Aumentar señales de expansión y cobertura del servicio de energía eléctrica."/>
    <x v="10"/>
    <s v="Documento de planeación validado"/>
    <n v="81112501"/>
    <x v="9"/>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n v="0"/>
    <n v="0"/>
    <n v="0"/>
    <n v="0"/>
    <n v="0"/>
    <n v="0"/>
    <n v="688481282"/>
    <n v="688481282"/>
    <n v="0"/>
    <n v="0"/>
    <n v="0"/>
    <n v="0"/>
    <n v="0"/>
    <n v="0"/>
    <n v="0"/>
    <n v="0"/>
    <n v="0"/>
    <n v="0"/>
    <n v="0"/>
    <n v="0"/>
    <n v="0"/>
    <n v="0"/>
    <n v="0"/>
    <n v="0"/>
    <n v="688481282"/>
    <n v="688481282"/>
    <n v="0"/>
    <n v="0"/>
    <n v="0"/>
    <m/>
    <m/>
    <m/>
    <n v="688481282"/>
    <m/>
    <m/>
    <n v="0"/>
    <n v="688481282"/>
    <m/>
    <m/>
    <m/>
    <m/>
    <m/>
    <m/>
    <m/>
    <m/>
    <m/>
    <m/>
    <m/>
    <m/>
    <m/>
    <m/>
    <m/>
    <m/>
    <m/>
    <m/>
    <m/>
    <m/>
    <m/>
    <m/>
    <m/>
    <m/>
    <m/>
    <m/>
    <n v="0"/>
    <n v="0"/>
    <n v="0"/>
  </r>
  <r>
    <x v="0"/>
    <x v="4"/>
    <s v="Energía"/>
    <s v="Si"/>
    <s v="75 (30/12/2024)"/>
    <s v="150-38"/>
    <s v="1 - Aumentar señales de expansión y cobertura del servicio de energía eléctrica."/>
    <x v="10"/>
    <s v="Documento de planeación validado"/>
    <n v="81112501"/>
    <x v="9"/>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636000000"/>
    <n v="636000000"/>
    <s v="No"/>
    <s v="N/A"/>
    <s v="Jose Lenin Morillo Carrillo"/>
    <s v="Subdirector de Energía Eléctrica"/>
    <n v="6012220601"/>
    <s v="jose.morillo@upme.gov.co"/>
    <m/>
    <n v="0"/>
    <m/>
    <m/>
    <m/>
    <m/>
    <m/>
    <m/>
    <m/>
    <m/>
    <m/>
    <m/>
    <m/>
    <m/>
    <m/>
    <m/>
    <m/>
    <m/>
    <m/>
    <m/>
    <n v="636000000"/>
    <m/>
    <m/>
    <n v="636000000"/>
    <n v="636000000"/>
    <n v="636000000"/>
    <n v="0"/>
    <n v="0"/>
    <n v="0"/>
    <m/>
    <m/>
    <m/>
    <n v="636000000"/>
    <m/>
    <m/>
    <n v="0"/>
    <n v="636000000"/>
    <m/>
    <m/>
    <m/>
    <m/>
    <m/>
    <m/>
    <m/>
    <m/>
    <m/>
    <m/>
    <m/>
    <m/>
    <m/>
    <m/>
    <m/>
    <m/>
    <m/>
    <m/>
    <m/>
    <m/>
    <m/>
    <m/>
    <m/>
    <m/>
    <m/>
    <m/>
    <n v="0"/>
    <n v="0"/>
    <n v="0"/>
  </r>
  <r>
    <x v="0"/>
    <x v="4"/>
    <s v="Energía"/>
    <s v="Si"/>
    <n v="6"/>
    <s v="150-39"/>
    <s v="1 - Aumentar señales de expansión y cobertura del servicio de energía eléctrica."/>
    <x v="10"/>
    <s v="Documento de planeación validado"/>
    <n v="93142104"/>
    <x v="9"/>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n v="0"/>
    <n v="0"/>
    <n v="0"/>
    <n v="0"/>
    <n v="0"/>
    <n v="0"/>
    <n v="0"/>
    <n v="0"/>
    <n v="0"/>
    <n v="0"/>
    <n v="0"/>
    <n v="0"/>
    <n v="0"/>
    <n v="0"/>
    <n v="0"/>
    <n v="0"/>
    <n v="0"/>
    <n v="0"/>
    <n v="0"/>
    <n v="0"/>
    <n v="0"/>
    <n v="0"/>
    <n v="0"/>
    <n v="0"/>
    <n v="0"/>
    <n v="0"/>
    <n v="0"/>
    <n v="0"/>
    <n v="0"/>
    <m/>
    <m/>
    <m/>
    <n v="0"/>
    <m/>
    <m/>
    <n v="0"/>
    <n v="0"/>
    <m/>
    <m/>
    <m/>
    <m/>
    <m/>
    <m/>
    <m/>
    <m/>
    <m/>
    <m/>
    <m/>
    <m/>
    <m/>
    <m/>
    <m/>
    <m/>
    <m/>
    <m/>
    <m/>
    <m/>
    <m/>
    <m/>
    <m/>
    <m/>
    <m/>
    <m/>
    <n v="0"/>
    <n v="0"/>
    <n v="0"/>
  </r>
  <r>
    <x v="0"/>
    <x v="4"/>
    <s v="Energía"/>
    <s v="Si"/>
    <s v="75 (30/12/2024)"/>
    <s v="150-40"/>
    <s v="1 - Aumentar señales de expansión y cobertura del servicio de energía eléctrica."/>
    <x v="10"/>
    <s v="Documento de planeación validado"/>
    <s v="N/A"/>
    <x v="9"/>
    <s v="Planta temporal"/>
    <s v="150-40 Gastos de personal de los empleos de la planta temporal"/>
    <s v="Mayo"/>
    <s v="Mayo"/>
    <s v="Mayo"/>
    <n v="8"/>
    <s v="Meses"/>
    <s v="Contratación régimen especial - Régimen especial"/>
    <s v="Propios - 20 - Ingresos corrientes"/>
    <n v="695571351"/>
    <n v="695571351"/>
    <s v="No"/>
    <s v="N/A"/>
    <s v="Jose Lenin Morillo Carrillo"/>
    <s v="Subdirector de Energía Eléctrica"/>
    <n v="6012220601"/>
    <s v="jose.morillo@upme.gov.co"/>
    <m/>
    <n v="0"/>
    <m/>
    <m/>
    <m/>
    <m/>
    <m/>
    <m/>
    <n v="72854729"/>
    <n v="72854729"/>
    <n v="72854729"/>
    <n v="72854729"/>
    <n v="109282094"/>
    <n v="109282094"/>
    <n v="72854729"/>
    <n v="72854729"/>
    <n v="72854729"/>
    <n v="72854729"/>
    <n v="72854729"/>
    <n v="72854729"/>
    <n v="72854729"/>
    <n v="72854729"/>
    <n v="149160883"/>
    <n v="149160883"/>
    <n v="695571351"/>
    <n v="695571351"/>
    <n v="0"/>
    <n v="0"/>
    <n v="0"/>
    <m/>
    <m/>
    <m/>
    <n v="695571351"/>
    <m/>
    <m/>
    <n v="0"/>
    <n v="695571351"/>
    <m/>
    <m/>
    <m/>
    <m/>
    <m/>
    <m/>
    <m/>
    <m/>
    <m/>
    <m/>
    <m/>
    <m/>
    <m/>
    <m/>
    <m/>
    <m/>
    <m/>
    <m/>
    <m/>
    <m/>
    <m/>
    <m/>
    <m/>
    <m/>
    <m/>
    <m/>
    <n v="0"/>
    <n v="0"/>
    <n v="0"/>
  </r>
  <r>
    <x v="0"/>
    <x v="4"/>
    <s v="Energía"/>
    <s v="Si"/>
    <s v="75 (30/12/2024)"/>
    <s v="150-41"/>
    <s v="1 - Aumentar señales de expansión y cobertura del servicio de energía eléctrica."/>
    <x v="10"/>
    <s v="Documento de planeación validado"/>
    <n v="80131500"/>
    <x v="9"/>
    <s v="Arrendamientos"/>
    <s v="150-41 Alquilar espacios de oficina (coworking) en virtud del proyecto de modernización organizacional para la Unidad de Planeación Minero Energética."/>
    <s v="Mayo"/>
    <s v="Mayo"/>
    <s v="Mayo"/>
    <n v="8"/>
    <s v="Meses"/>
    <s v="Contratación directa - Contratos de arrendamiento o adquisición de inmuebles"/>
    <s v="Propios - 20 - Ingresos corrientes"/>
    <n v="135331560"/>
    <n v="135331560"/>
    <s v="No"/>
    <s v="N/A"/>
    <s v="Jose Lenin Morillo Carrillo"/>
    <s v="Subdirector de Energía Eléctrica"/>
    <n v="6012220601"/>
    <s v="jose.morillo@upme.gov.co"/>
    <m/>
    <n v="0"/>
    <m/>
    <m/>
    <m/>
    <m/>
    <m/>
    <m/>
    <n v="16916445"/>
    <n v="16916445"/>
    <n v="16916445"/>
    <n v="16916445"/>
    <n v="16916445"/>
    <n v="16916445"/>
    <n v="16916445"/>
    <n v="16916445"/>
    <n v="16916445"/>
    <n v="16916445"/>
    <n v="16916445"/>
    <n v="16916445"/>
    <n v="16916445"/>
    <n v="16916445"/>
    <n v="16916445"/>
    <n v="16916445"/>
    <n v="135331560"/>
    <n v="135331560"/>
    <n v="0"/>
    <n v="0"/>
    <n v="0"/>
    <m/>
    <m/>
    <m/>
    <n v="135331560"/>
    <m/>
    <m/>
    <n v="0"/>
    <n v="135331560"/>
    <m/>
    <m/>
    <m/>
    <m/>
    <m/>
    <m/>
    <m/>
    <m/>
    <m/>
    <m/>
    <m/>
    <m/>
    <m/>
    <m/>
    <m/>
    <m/>
    <m/>
    <m/>
    <m/>
    <m/>
    <m/>
    <m/>
    <m/>
    <m/>
    <m/>
    <m/>
    <n v="0"/>
    <n v="0"/>
    <n v="0"/>
  </r>
  <r>
    <x v="0"/>
    <x v="4"/>
    <s v="Energía"/>
    <s v="Si"/>
    <s v="75 (30/12/2024)"/>
    <s v="150-42"/>
    <s v="2 - Aumentar la oportunidad en la definición de obras y ejecución de los procesos de convocatorias."/>
    <x v="11"/>
    <s v="Monitorear los resultados e impactos de los proyectos en ejecución de los procesos de convocatorias y subastas"/>
    <s v="N/A"/>
    <x v="10"/>
    <s v="Planta temporal"/>
    <s v="150-42 Gastos de personal de los empleos de la planta temporal."/>
    <s v="Mayo"/>
    <s v="Mayo"/>
    <s v="Mayo"/>
    <n v="8"/>
    <s v="Meses"/>
    <s v="Contratación régimen especial - Régimen especial"/>
    <s v="Propios - 20 - Ingresos corrientes"/>
    <n v="65000000"/>
    <n v="65000000"/>
    <s v="No"/>
    <s v="N/A"/>
    <s v="Jose Lenin Morillo Carrillo"/>
    <s v="Subdirector de Energía Eléctrica"/>
    <n v="6012220601"/>
    <s v="jose.morillo@upme.gov.co"/>
    <m/>
    <n v="0"/>
    <m/>
    <m/>
    <m/>
    <m/>
    <m/>
    <m/>
    <n v="7205413"/>
    <n v="7205413"/>
    <n v="7205413"/>
    <n v="7205413"/>
    <n v="10808119"/>
    <n v="10808119"/>
    <n v="7205413"/>
    <n v="7205413"/>
    <n v="7205413"/>
    <n v="7205413"/>
    <n v="7205413"/>
    <n v="7205413"/>
    <n v="7205413"/>
    <n v="7205413"/>
    <n v="10959403"/>
    <n v="10959403"/>
    <n v="65000000"/>
    <n v="65000000"/>
    <n v="0"/>
    <n v="0"/>
    <n v="0"/>
    <m/>
    <m/>
    <m/>
    <n v="65000000"/>
    <m/>
    <m/>
    <n v="0"/>
    <n v="65000000"/>
    <m/>
    <m/>
    <m/>
    <m/>
    <m/>
    <m/>
    <m/>
    <m/>
    <m/>
    <m/>
    <m/>
    <m/>
    <m/>
    <m/>
    <m/>
    <m/>
    <m/>
    <m/>
    <m/>
    <m/>
    <m/>
    <m/>
    <m/>
    <m/>
    <m/>
    <m/>
    <n v="0"/>
    <n v="0"/>
    <n v="0"/>
  </r>
  <r>
    <x v="0"/>
    <x v="4"/>
    <s v="Energía"/>
    <s v="Si"/>
    <n v="12"/>
    <s v="150-43"/>
    <s v="1 - Aumentar señales de expansión y cobertura del servicio de energía eléctrica."/>
    <x v="10"/>
    <s v="Documento de planeación validado"/>
    <n v="81101516"/>
    <x v="9"/>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59254005"/>
    <n v="59254005"/>
    <s v="No"/>
    <s v="N/A"/>
    <s v="Jose Lenin Morillo Carrillo"/>
    <s v="Subdirector de Energía Eléctrica"/>
    <n v="6012220601"/>
    <s v="jose.morillo@upme.gov.co"/>
    <n v="0"/>
    <n v="0"/>
    <n v="0"/>
    <n v="0"/>
    <n v="0"/>
    <n v="0"/>
    <n v="0"/>
    <n v="0"/>
    <n v="0"/>
    <n v="0"/>
    <n v="0"/>
    <n v="0"/>
    <n v="59254005"/>
    <n v="0"/>
    <n v="0"/>
    <n v="0"/>
    <n v="0"/>
    <n v="29627003"/>
    <n v="0"/>
    <n v="0"/>
    <n v="0"/>
    <n v="0"/>
    <n v="0"/>
    <n v="29627002"/>
    <n v="59254005"/>
    <n v="59254005"/>
    <n v="0"/>
    <n v="0"/>
    <n v="0"/>
    <m/>
    <m/>
    <m/>
    <n v="59254005"/>
    <m/>
    <m/>
    <n v="0"/>
    <n v="59254005"/>
    <m/>
    <m/>
    <m/>
    <m/>
    <m/>
    <m/>
    <m/>
    <m/>
    <m/>
    <m/>
    <m/>
    <m/>
    <m/>
    <m/>
    <m/>
    <m/>
    <m/>
    <m/>
    <m/>
    <m/>
    <m/>
    <m/>
    <m/>
    <m/>
    <m/>
    <m/>
    <n v="0"/>
    <n v="0"/>
    <n v="0"/>
  </r>
  <r>
    <x v="0"/>
    <x v="4"/>
    <s v="Energía"/>
    <s v="Si"/>
    <n v="4"/>
    <s v="150-44"/>
    <s v="1 - Aumentar señales de expansión y cobertura del servicio de energía eléctrica."/>
    <x v="10"/>
    <s v="Documento de planeación validado"/>
    <n v="80111620"/>
    <x v="9"/>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n v="0"/>
    <n v="0"/>
    <n v="43779600"/>
    <n v="0"/>
    <n v="0"/>
    <n v="7296600"/>
    <n v="0"/>
    <n v="7296600"/>
    <n v="0"/>
    <n v="7296600"/>
    <n v="0"/>
    <n v="7296600"/>
    <n v="0"/>
    <n v="7296600"/>
    <n v="0"/>
    <n v="7296600"/>
    <m/>
    <m/>
    <m/>
    <m/>
    <m/>
    <m/>
    <m/>
    <m/>
    <n v="43779600"/>
    <n v="43779600"/>
    <n v="0"/>
    <n v="0"/>
    <n v="0"/>
    <n v="13825"/>
    <d v="2025-01-20T00:00:00"/>
    <n v="43779600"/>
    <n v="0"/>
    <n v="20425"/>
    <d v="2025-02-05T00:00:00"/>
    <n v="43779600"/>
    <n v="0"/>
    <s v="GONZALEZ GARZON CRISTHIAN CAMILO"/>
    <m/>
    <m/>
    <m/>
    <n v="43779600"/>
    <m/>
    <m/>
    <m/>
    <m/>
    <m/>
    <m/>
    <m/>
    <m/>
    <m/>
    <m/>
    <m/>
    <m/>
    <m/>
    <m/>
    <m/>
    <m/>
    <m/>
    <m/>
    <m/>
    <m/>
    <m/>
    <n v="43779600"/>
    <n v="0"/>
    <n v="43779600"/>
  </r>
  <r>
    <x v="0"/>
    <x v="4"/>
    <s v="Energía"/>
    <s v="Si"/>
    <s v="75 (30/12/2024)"/>
    <s v="150-45"/>
    <s v="1 - Aumentar señales de expansión y cobertura del servicio de energía eléctrica."/>
    <x v="10"/>
    <s v="Documento de planeación validado"/>
    <n v="80111620"/>
    <x v="9"/>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m/>
    <n v="0"/>
    <n v="43779600"/>
    <m/>
    <m/>
    <n v="7296600"/>
    <m/>
    <n v="7296600"/>
    <m/>
    <n v="7296600"/>
    <m/>
    <n v="7296600"/>
    <m/>
    <n v="7296600"/>
    <m/>
    <n v="7296600"/>
    <m/>
    <m/>
    <m/>
    <m/>
    <m/>
    <m/>
    <m/>
    <m/>
    <n v="43779600"/>
    <n v="43779600"/>
    <n v="0"/>
    <n v="0"/>
    <n v="0"/>
    <n v="13725"/>
    <d v="2025-01-20T00:00:00"/>
    <n v="43779600"/>
    <n v="0"/>
    <n v="14625"/>
    <d v="2025-01-29T00:00:00"/>
    <n v="43779600"/>
    <n v="0"/>
    <s v="ECHEVERRIA ROJAS SONIA ESPERANZA"/>
    <m/>
    <n v="43779600"/>
    <m/>
    <m/>
    <m/>
    <m/>
    <m/>
    <m/>
    <m/>
    <m/>
    <m/>
    <m/>
    <m/>
    <m/>
    <m/>
    <m/>
    <m/>
    <m/>
    <m/>
    <m/>
    <m/>
    <m/>
    <m/>
    <m/>
    <m/>
    <n v="43779600"/>
    <n v="0"/>
    <n v="43779600"/>
  </r>
  <r>
    <x v="0"/>
    <x v="4"/>
    <s v="Energía"/>
    <s v="Si"/>
    <s v="75 (30/12/2024)"/>
    <s v="150-46"/>
    <s v="1 - Aumentar señales de expansión y cobertura del servicio de energía eléctrica."/>
    <x v="10"/>
    <s v="Documento de planeación validado"/>
    <n v="80111620"/>
    <x v="9"/>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m/>
    <n v="0"/>
    <n v="43779600"/>
    <m/>
    <m/>
    <n v="7296600"/>
    <m/>
    <n v="7296600"/>
    <m/>
    <n v="7296600"/>
    <m/>
    <n v="7296600"/>
    <m/>
    <n v="7296600"/>
    <m/>
    <n v="7296600"/>
    <m/>
    <m/>
    <m/>
    <m/>
    <m/>
    <m/>
    <m/>
    <m/>
    <n v="43779600"/>
    <n v="43779600"/>
    <n v="0"/>
    <n v="0"/>
    <n v="0"/>
    <n v="13925"/>
    <d v="2025-01-20T00:00:00"/>
    <n v="43779600"/>
    <n v="0"/>
    <n v="14725"/>
    <d v="2025-01-29T00:00:00"/>
    <n v="43779600"/>
    <n v="0"/>
    <s v="VILLAMIL CASTAÑEDA WILLIAM FERNANDO"/>
    <m/>
    <n v="43779600"/>
    <m/>
    <m/>
    <m/>
    <m/>
    <n v="7296600"/>
    <m/>
    <m/>
    <m/>
    <m/>
    <m/>
    <m/>
    <m/>
    <m/>
    <m/>
    <m/>
    <m/>
    <m/>
    <m/>
    <m/>
    <m/>
    <m/>
    <m/>
    <m/>
    <n v="43779600"/>
    <n v="7296600"/>
    <n v="36483000"/>
  </r>
  <r>
    <x v="0"/>
    <x v="4"/>
    <s v="Energía"/>
    <s v="Si"/>
    <s v="75 (30/12/2024)"/>
    <s v="150-47"/>
    <s v="1 - Aumentar señales de expansión y cobertura del servicio de energía eléctrica."/>
    <x v="10"/>
    <s v="Documento de planeación validado"/>
    <n v="80111620"/>
    <x v="9"/>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m/>
    <n v="0"/>
    <n v="43779600"/>
    <m/>
    <m/>
    <n v="7296600"/>
    <m/>
    <n v="7296600"/>
    <m/>
    <n v="7296600"/>
    <m/>
    <n v="7296600"/>
    <m/>
    <n v="7296600"/>
    <m/>
    <n v="7296600"/>
    <m/>
    <m/>
    <m/>
    <m/>
    <m/>
    <m/>
    <m/>
    <m/>
    <n v="43779600"/>
    <n v="43779600"/>
    <n v="0"/>
    <n v="0"/>
    <n v="0"/>
    <n v="14025"/>
    <d v="2025-01-20T00:00:00"/>
    <n v="43779600"/>
    <n v="0"/>
    <n v="15625"/>
    <d v="2025-01-29T00:00:00"/>
    <n v="43779600"/>
    <n v="0"/>
    <s v="CHITIVA LOZADA BRAJHAM DAVID"/>
    <m/>
    <n v="43779600"/>
    <m/>
    <m/>
    <m/>
    <m/>
    <n v="7296600"/>
    <m/>
    <m/>
    <m/>
    <m/>
    <m/>
    <m/>
    <m/>
    <m/>
    <m/>
    <m/>
    <m/>
    <m/>
    <m/>
    <m/>
    <m/>
    <m/>
    <m/>
    <m/>
    <n v="43779600"/>
    <n v="7296600"/>
    <n v="36483000"/>
  </r>
  <r>
    <x v="0"/>
    <x v="4"/>
    <s v="Energía"/>
    <s v="Si"/>
    <s v="75 (30/12/2024)"/>
    <s v="150-48"/>
    <s v="1 - Aumentar señales de expansión y cobertura del servicio de energía eléctrica."/>
    <x v="10"/>
    <s v="Documento de planeación validado"/>
    <n v="80111620"/>
    <x v="9"/>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m/>
    <n v="0"/>
    <n v="43779600"/>
    <m/>
    <m/>
    <n v="7296600"/>
    <m/>
    <n v="7296600"/>
    <m/>
    <n v="7296600"/>
    <m/>
    <n v="7296600"/>
    <m/>
    <n v="7296600"/>
    <m/>
    <n v="7296600"/>
    <m/>
    <m/>
    <m/>
    <m/>
    <m/>
    <m/>
    <m/>
    <m/>
    <n v="43779600"/>
    <n v="43779600"/>
    <n v="0"/>
    <n v="0"/>
    <n v="0"/>
    <n v="13525"/>
    <d v="2025-01-20T00:00:00"/>
    <n v="43779600"/>
    <n v="0"/>
    <n v="14825"/>
    <d v="2025-01-29T00:00:00"/>
    <n v="43779600"/>
    <n v="0"/>
    <s v="CHITIVA LOZADA BRAJHAM DAVID"/>
    <m/>
    <n v="43779600"/>
    <m/>
    <m/>
    <m/>
    <m/>
    <n v="7296600"/>
    <m/>
    <m/>
    <m/>
    <m/>
    <m/>
    <m/>
    <m/>
    <m/>
    <m/>
    <m/>
    <m/>
    <m/>
    <m/>
    <m/>
    <m/>
    <m/>
    <m/>
    <m/>
    <n v="43779600"/>
    <n v="7296600"/>
    <n v="36483000"/>
  </r>
  <r>
    <x v="0"/>
    <x v="4"/>
    <s v="Energía"/>
    <s v="Si"/>
    <n v="6"/>
    <s v="150-49"/>
    <s v="1 - Aumentar señales de expansión y cobertura del servicio de energía eléctrica."/>
    <x v="10"/>
    <s v="Documento de planeación validado"/>
    <n v="80111620"/>
    <x v="9"/>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6.3"/>
    <s v="Meses"/>
    <s v="Contratación régimen especial - Régimen especial"/>
    <s v="Propios - 20 - Ingresos corrientes"/>
    <n v="27006540"/>
    <n v="27006540"/>
    <s v="No"/>
    <s v="N/A"/>
    <s v="Jose Lenin Morillo Carrillo"/>
    <s v="Subdirector de Energía Eléctrica"/>
    <n v="6012220601"/>
    <s v="jose.morillo@upme.gov.co"/>
    <n v="27006540"/>
    <n v="0"/>
    <n v="0"/>
    <n v="288840"/>
    <n v="0"/>
    <n v="4332600"/>
    <n v="0"/>
    <n v="4332600"/>
    <n v="0"/>
    <n v="4332600"/>
    <n v="0"/>
    <n v="4332600"/>
    <n v="0"/>
    <n v="4332600"/>
    <n v="0"/>
    <n v="4332600"/>
    <n v="0"/>
    <n v="722100"/>
    <n v="0"/>
    <n v="0"/>
    <n v="0"/>
    <n v="0"/>
    <n v="0"/>
    <n v="0"/>
    <n v="27006540"/>
    <n v="27006540"/>
    <n v="0"/>
    <n v="0"/>
    <n v="0"/>
    <n v="6825"/>
    <d v="2025-01-09T00:00:00"/>
    <n v="27006540"/>
    <n v="0"/>
    <n v="6825"/>
    <s v="15/01/0205"/>
    <n v="27006540"/>
    <n v="0"/>
    <s v="HUACA CUELLAR BRANDON STID"/>
    <m/>
    <n v="27006540"/>
    <m/>
    <m/>
    <n v="288840"/>
    <m/>
    <n v="4332600"/>
    <m/>
    <m/>
    <m/>
    <m/>
    <m/>
    <m/>
    <m/>
    <m/>
    <m/>
    <m/>
    <m/>
    <m/>
    <m/>
    <m/>
    <m/>
    <m/>
    <m/>
    <m/>
    <n v="27006540"/>
    <n v="4621440"/>
    <n v="22385100"/>
  </r>
  <r>
    <x v="0"/>
    <x v="4"/>
    <s v="Energía"/>
    <s v="Si"/>
    <n v="6"/>
    <s v="150-50"/>
    <s v="1 - Aumentar señales de expansión y cobertura del servicio de energía eléctrica."/>
    <x v="10"/>
    <s v="Documento de planeación validado"/>
    <n v="80111620"/>
    <x v="9"/>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1343500"/>
    <n v="41343500"/>
    <s v="No"/>
    <s v="N/A"/>
    <s v="Jose Lenin Morillo Carrillo"/>
    <s v="Subdirector de Energía Eléctrica"/>
    <n v="6012220601"/>
    <s v="jose.morillo@upme.gov.co"/>
    <n v="0"/>
    <n v="0"/>
    <n v="41343500"/>
    <n v="0"/>
    <n v="0"/>
    <n v="3382650"/>
    <n v="0"/>
    <n v="3758500"/>
    <n v="0"/>
    <n v="3758500"/>
    <n v="0"/>
    <n v="3758500"/>
    <n v="0"/>
    <n v="3758500"/>
    <n v="0"/>
    <n v="3758500"/>
    <n v="0"/>
    <n v="3758500"/>
    <n v="0"/>
    <n v="3758500"/>
    <n v="0"/>
    <n v="3758500"/>
    <n v="0"/>
    <n v="7892850"/>
    <n v="41343500"/>
    <n v="41343500"/>
    <n v="0"/>
    <n v="0"/>
    <n v="0"/>
    <n v="17725"/>
    <d v="2025-01-24T00:00:00"/>
    <n v="41343500"/>
    <n v="0"/>
    <n v="17325"/>
    <d v="2025-02-03T00:00:00"/>
    <n v="41343500"/>
    <n v="0"/>
    <s v="RODRIGUEZ TUTA FELIPE"/>
    <m/>
    <m/>
    <m/>
    <n v="41343500"/>
    <m/>
    <m/>
    <n v="3382650"/>
    <m/>
    <m/>
    <m/>
    <m/>
    <m/>
    <m/>
    <m/>
    <m/>
    <m/>
    <m/>
    <m/>
    <m/>
    <m/>
    <m/>
    <m/>
    <m/>
    <m/>
    <m/>
    <n v="41343500"/>
    <n v="3382650"/>
    <n v="37960850"/>
  </r>
  <r>
    <x v="0"/>
    <x v="4"/>
    <s v="Energía"/>
    <s v="Si"/>
    <n v="6"/>
    <s v="150-51"/>
    <s v="1 - Aumentar señales de expansión y cobertura del servicio de energía eléctrica."/>
    <x v="10"/>
    <s v="Documento de planeación validado"/>
    <n v="80111620"/>
    <x v="9"/>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252750"/>
    <n v="35252750"/>
    <s v="No"/>
    <s v="N/A"/>
    <s v="Jose Lenin Morillo Carrillo"/>
    <s v="Subdirector de Energía Eléctrica"/>
    <n v="6012220601"/>
    <s v="jose.morillo@upme.gov.co"/>
    <n v="0"/>
    <n v="0"/>
    <n v="35252750"/>
    <n v="0"/>
    <n v="0"/>
    <n v="2603280"/>
    <n v="0"/>
    <n v="3254100"/>
    <n v="0"/>
    <n v="3254100"/>
    <n v="0"/>
    <n v="3254100"/>
    <n v="0"/>
    <n v="3254100"/>
    <n v="0"/>
    <n v="3254100"/>
    <n v="0"/>
    <n v="3254100"/>
    <n v="0"/>
    <n v="3254100"/>
    <n v="0"/>
    <n v="3254100"/>
    <n v="0"/>
    <n v="6616670"/>
    <n v="35252750"/>
    <n v="35252750"/>
    <n v="0"/>
    <n v="0"/>
    <n v="0"/>
    <n v="18625"/>
    <d v="2025-01-24T00:00:00"/>
    <n v="35252750"/>
    <n v="0"/>
    <n v="21825"/>
    <d v="2025-02-06T00:00:00"/>
    <n v="35252750"/>
    <n v="0"/>
    <s v="ALVARADO RODRIGUEZ JUAN FELIPE"/>
    <m/>
    <m/>
    <m/>
    <n v="35252750"/>
    <m/>
    <m/>
    <n v="2603280"/>
    <m/>
    <m/>
    <m/>
    <m/>
    <m/>
    <m/>
    <m/>
    <m/>
    <m/>
    <m/>
    <m/>
    <m/>
    <m/>
    <m/>
    <m/>
    <m/>
    <m/>
    <m/>
    <n v="35252750"/>
    <n v="2603280"/>
    <n v="32649470"/>
  </r>
  <r>
    <x v="0"/>
    <x v="4"/>
    <s v="Energía"/>
    <s v="Si"/>
    <n v="6"/>
    <s v="150-52"/>
    <s v="1 - Aumentar señales de expansión y cobertura del servicio de energía eléctrica."/>
    <x v="10"/>
    <s v="Documento de planeación validado"/>
    <n v="80111620"/>
    <x v="9"/>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748333"/>
    <n v="68748333"/>
    <s v="No"/>
    <s v="N/A"/>
    <s v="Jose Lenin Morillo Carrillo"/>
    <s v="Subdirector de Energía Eléctrica"/>
    <n v="6012220601"/>
    <s v="jose.morillo@upme.gov.co"/>
    <n v="0"/>
    <n v="0"/>
    <n v="68748333"/>
    <n v="0"/>
    <n v="0"/>
    <n v="5076800"/>
    <n v="0"/>
    <n v="6346000"/>
    <n v="0"/>
    <n v="6346000"/>
    <n v="0"/>
    <n v="6346000"/>
    <n v="0"/>
    <n v="6346000"/>
    <n v="0"/>
    <n v="6346000"/>
    <n v="0"/>
    <n v="6346000"/>
    <n v="0"/>
    <n v="6346000"/>
    <n v="0"/>
    <n v="6346000"/>
    <n v="0"/>
    <n v="12903533"/>
    <n v="68748333"/>
    <n v="68748333"/>
    <n v="0"/>
    <n v="0"/>
    <n v="0"/>
    <n v="18825"/>
    <d v="2025-01-24T00:00:00"/>
    <n v="68536800"/>
    <n v="211533"/>
    <n v="21725"/>
    <d v="2025-02-06T00:00:00"/>
    <n v="68536800"/>
    <n v="211533"/>
    <s v="VELASCO MARIÑO MARCELLA MARIA"/>
    <m/>
    <m/>
    <m/>
    <n v="68748333"/>
    <m/>
    <n v="-211533"/>
    <n v="5076800"/>
    <m/>
    <m/>
    <m/>
    <m/>
    <m/>
    <m/>
    <m/>
    <m/>
    <m/>
    <m/>
    <m/>
    <m/>
    <m/>
    <m/>
    <m/>
    <m/>
    <m/>
    <m/>
    <n v="68536800"/>
    <n v="5076800"/>
    <n v="63460000"/>
  </r>
  <r>
    <x v="0"/>
    <x v="4"/>
    <s v="Energía"/>
    <s v="Si"/>
    <n v="6"/>
    <s v="150-53"/>
    <s v="1 - Aumentar señales de expansión y cobertura del servicio de energía eléctrica."/>
    <x v="10"/>
    <s v="Documento de planeación validado"/>
    <n v="80111620"/>
    <x v="9"/>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8748333"/>
    <n v="68748333"/>
    <s v="No"/>
    <s v="N/A"/>
    <s v="Jose Lenin Morillo Carrillo"/>
    <s v="Subdirector de Energía Eléctrica"/>
    <n v="6012220601"/>
    <s v="jose.morillo@upme.gov.co"/>
    <n v="0"/>
    <n v="0"/>
    <n v="68748333"/>
    <n v="0"/>
    <n v="0"/>
    <n v="4442200"/>
    <n v="0"/>
    <n v="6346000"/>
    <n v="0"/>
    <n v="6346000"/>
    <n v="0"/>
    <n v="6346000"/>
    <n v="0"/>
    <n v="6346000"/>
    <n v="0"/>
    <n v="6346000"/>
    <n v="0"/>
    <n v="6346000"/>
    <n v="0"/>
    <n v="6346000"/>
    <n v="0"/>
    <n v="6346000"/>
    <n v="0"/>
    <n v="13538133"/>
    <n v="68748333"/>
    <n v="68748333"/>
    <n v="0"/>
    <n v="0"/>
    <n v="0"/>
    <n v="18925"/>
    <d v="2025-01-24T00:00:00"/>
    <n v="68748333"/>
    <n v="0"/>
    <n v="21925"/>
    <d v="2025-02-07T00:00:00"/>
    <n v="68748333"/>
    <n v="0"/>
    <s v="SANCHEZ TORRES DAVID ANDRES"/>
    <m/>
    <m/>
    <m/>
    <n v="68748333"/>
    <m/>
    <m/>
    <n v="4442200"/>
    <m/>
    <m/>
    <m/>
    <m/>
    <m/>
    <m/>
    <m/>
    <m/>
    <m/>
    <m/>
    <m/>
    <m/>
    <m/>
    <m/>
    <m/>
    <m/>
    <m/>
    <m/>
    <n v="68748333"/>
    <n v="4442200"/>
    <n v="64306133"/>
  </r>
  <r>
    <x v="0"/>
    <x v="4"/>
    <s v="Energía"/>
    <s v="Si"/>
    <n v="6"/>
    <s v="150-54"/>
    <s v="1 - Aumentar señales de expansión y cobertura del servicio de energía eléctrica."/>
    <x v="10"/>
    <s v="Documento de planeación validado"/>
    <n v="80111620"/>
    <x v="9"/>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4645500"/>
    <n v="54645500"/>
    <s v="No"/>
    <s v="N/A"/>
    <s v="Jose Lenin Morillo Carrillo"/>
    <s v="Subdirector de Energía Eléctrica"/>
    <n v="6012220601"/>
    <s v="jose.morillo@upme.gov.co"/>
    <n v="0"/>
    <n v="0"/>
    <n v="54645500"/>
    <n v="0"/>
    <n v="0"/>
    <n v="3530940"/>
    <n v="0"/>
    <n v="5044200"/>
    <n v="0"/>
    <n v="5044200"/>
    <n v="0"/>
    <n v="5044200"/>
    <n v="0"/>
    <n v="5044200"/>
    <n v="0"/>
    <n v="5044200"/>
    <n v="0"/>
    <n v="5044200"/>
    <n v="0"/>
    <n v="5044200"/>
    <n v="0"/>
    <n v="5044200"/>
    <n v="0"/>
    <n v="10760960"/>
    <n v="54645500"/>
    <n v="54645500"/>
    <n v="0"/>
    <n v="0"/>
    <n v="0"/>
    <n v="23825"/>
    <d v="2025-02-04T00:00:00"/>
    <n v="54645500"/>
    <n v="0"/>
    <n v="22425"/>
    <d v="2025-02-10T00:00:00"/>
    <n v="54645500"/>
    <n v="0"/>
    <s v="GALINDO QUINTERO LEIDY JOHANA"/>
    <m/>
    <m/>
    <m/>
    <n v="54645500"/>
    <m/>
    <m/>
    <m/>
    <m/>
    <m/>
    <m/>
    <m/>
    <m/>
    <m/>
    <m/>
    <m/>
    <m/>
    <m/>
    <m/>
    <m/>
    <m/>
    <m/>
    <m/>
    <m/>
    <m/>
    <m/>
    <n v="54645500"/>
    <n v="0"/>
    <n v="54645500"/>
  </r>
  <r>
    <x v="0"/>
    <x v="4"/>
    <s v="Energía"/>
    <s v="Si"/>
    <s v="75 (30/12/2024)"/>
    <s v="150-55"/>
    <s v="1 - Aumentar señales de expansión y cobertura del servicio de energía eléctrica."/>
    <x v="10"/>
    <s v="Documento de planeación validado"/>
    <n v="80111620"/>
    <x v="9"/>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8000000"/>
    <n v="18000000"/>
    <s v="No"/>
    <s v="N/A"/>
    <s v="Jose Lenin Morillo Carrillo"/>
    <s v="Subdirector de Energía Eléctrica"/>
    <n v="6012220601"/>
    <s v="jose.morillo@upme.gov.co"/>
    <m/>
    <n v="0"/>
    <n v="18000000"/>
    <m/>
    <m/>
    <n v="6000000"/>
    <m/>
    <n v="6000000"/>
    <m/>
    <n v="6000000"/>
    <m/>
    <m/>
    <m/>
    <m/>
    <m/>
    <m/>
    <m/>
    <m/>
    <m/>
    <m/>
    <m/>
    <m/>
    <m/>
    <m/>
    <n v="18000000"/>
    <n v="18000000"/>
    <n v="0"/>
    <n v="0"/>
    <n v="0"/>
    <n v="2625"/>
    <d v="2025-01-07T00:00:00"/>
    <n v="18000000"/>
    <n v="0"/>
    <n v="1925"/>
    <d v="2025-01-08T00:00:00"/>
    <n v="10400000"/>
    <n v="7600000"/>
    <s v="GARCIA AMAYA EDWIN ANDRES"/>
    <m/>
    <n v="18000000"/>
    <m/>
    <n v="-7600000"/>
    <n v="4400000"/>
    <m/>
    <n v="6000000"/>
    <m/>
    <m/>
    <m/>
    <m/>
    <m/>
    <m/>
    <m/>
    <m/>
    <m/>
    <m/>
    <m/>
    <m/>
    <m/>
    <m/>
    <m/>
    <m/>
    <m/>
    <m/>
    <n v="10400000"/>
    <n v="10400000"/>
    <n v="0"/>
  </r>
  <r>
    <x v="0"/>
    <x v="4"/>
    <s v="Energía"/>
    <s v="Si"/>
    <s v="75 (30/12/2024)"/>
    <s v="150-56"/>
    <s v="1 - Aumentar señales de expansión y cobertura del servicio de energía eléctrica."/>
    <x v="10"/>
    <s v="Documento de planeación validado"/>
    <n v="80111620"/>
    <x v="9"/>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20355288"/>
    <n v="20355288"/>
    <s v="No"/>
    <s v="N/A"/>
    <s v="Gerardo Calderón Lemus"/>
    <s v="Asesor Control Interno Dirección General"/>
    <n v="6012220601"/>
    <s v="gerardo.calderon@upme.gov.co"/>
    <n v="20355288"/>
    <n v="0"/>
    <m/>
    <n v="4250000"/>
    <m/>
    <n v="8500000"/>
    <m/>
    <n v="7605288"/>
    <m/>
    <m/>
    <m/>
    <m/>
    <m/>
    <m/>
    <m/>
    <m/>
    <m/>
    <m/>
    <m/>
    <m/>
    <m/>
    <m/>
    <m/>
    <m/>
    <n v="20355288"/>
    <n v="20355288"/>
    <n v="0"/>
    <n v="0"/>
    <n v="0"/>
    <n v="9925"/>
    <d v="2025-01-14T00:00:00"/>
    <n v="19221955"/>
    <n v="1133333"/>
    <n v="8525"/>
    <d v="2025-01-17T00:00:00"/>
    <n v="19221955"/>
    <n v="1133333"/>
    <s v="SALGADO SALGUERO BLANCA DEL"/>
    <m/>
    <n v="20355288"/>
    <m/>
    <n v="-1133333"/>
    <n v="3116667"/>
    <m/>
    <m/>
    <m/>
    <m/>
    <m/>
    <m/>
    <m/>
    <m/>
    <m/>
    <m/>
    <m/>
    <m/>
    <m/>
    <m/>
    <m/>
    <m/>
    <m/>
    <m/>
    <m/>
    <m/>
    <n v="19221955"/>
    <n v="3116667"/>
    <n v="16105288"/>
  </r>
  <r>
    <x v="0"/>
    <x v="4"/>
    <s v="Energía"/>
    <s v="Si"/>
    <s v="75 (30/12/2024)"/>
    <s v="150-57"/>
    <s v="1 - Aumentar señales de expansión y cobertura del servicio de energía eléctrica."/>
    <x v="10"/>
    <s v="Documento de planeación validado"/>
    <n v="80111620"/>
    <x v="9"/>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20355288"/>
    <n v="20355288"/>
    <s v="No"/>
    <s v="N/A"/>
    <s v="Gerardo Calderón Lemus"/>
    <s v="Asesor Control Interno Dirección General"/>
    <n v="6012220601"/>
    <s v="gerardo.calderon@upme.gov.co"/>
    <n v="20355288"/>
    <n v="0"/>
    <m/>
    <n v="4250000"/>
    <m/>
    <n v="8500000"/>
    <m/>
    <n v="7605288"/>
    <m/>
    <m/>
    <m/>
    <m/>
    <m/>
    <m/>
    <m/>
    <m/>
    <m/>
    <m/>
    <m/>
    <m/>
    <m/>
    <m/>
    <m/>
    <m/>
    <n v="20355288"/>
    <n v="20355288"/>
    <n v="0"/>
    <n v="0"/>
    <n v="0"/>
    <n v="9825"/>
    <d v="2025-01-14T00:00:00"/>
    <n v="19221955"/>
    <n v="1133333"/>
    <n v="8925"/>
    <d v="2025-01-17T00:00:00"/>
    <n v="19221955"/>
    <n v="1133333"/>
    <s v="AYA NAVARRO ESTEFANIA"/>
    <m/>
    <n v="20355288"/>
    <m/>
    <n v="-1133333"/>
    <n v="3116667"/>
    <m/>
    <n v="8500000"/>
    <m/>
    <m/>
    <m/>
    <m/>
    <m/>
    <m/>
    <m/>
    <m/>
    <m/>
    <m/>
    <m/>
    <m/>
    <m/>
    <m/>
    <m/>
    <m/>
    <m/>
    <m/>
    <n v="19221955"/>
    <n v="11616667"/>
    <n v="7605288"/>
  </r>
  <r>
    <x v="0"/>
    <x v="4"/>
    <s v="Energía"/>
    <s v="Si"/>
    <n v="6"/>
    <s v="150-58"/>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58 Apoyar la elaboración de documentos y el procesamiento de la información, de las convocatorias públicas y de ampliación de los proyectos de transmisión nacional y regional."/>
    <s v="Enero"/>
    <s v="Enero"/>
    <s v="Enero"/>
    <n v="5"/>
    <s v="Meses"/>
    <s v="Contratación directa - Prestación de servicios profesionales"/>
    <s v="Propios - 20 - Ingresos corrientes"/>
    <n v="26780667"/>
    <n v="26780667"/>
    <s v="No"/>
    <s v="N/A"/>
    <s v="Jose Lenin Morillo Carrillo"/>
    <s v="Subdirector de Energía Eléctrica"/>
    <n v="6012220601"/>
    <s v="jose.morillo@upme.gov.co"/>
    <n v="0"/>
    <n v="0"/>
    <n v="26780667"/>
    <n v="0"/>
    <n v="0"/>
    <n v="4816667"/>
    <n v="0"/>
    <n v="5780000"/>
    <n v="0"/>
    <n v="5780000"/>
    <n v="0"/>
    <n v="5780000"/>
    <n v="0"/>
    <n v="4624000"/>
    <n v="0"/>
    <n v="0"/>
    <n v="0"/>
    <n v="0"/>
    <n v="0"/>
    <n v="0"/>
    <n v="0"/>
    <n v="0"/>
    <n v="0"/>
    <n v="0"/>
    <n v="26780667"/>
    <n v="26780667"/>
    <n v="0"/>
    <n v="0"/>
    <n v="0"/>
    <n v="19125"/>
    <d v="2025-01-24T00:00:00"/>
    <n v="26780667"/>
    <n v="0"/>
    <n v="20125"/>
    <d v="2025-02-05T00:00:00"/>
    <n v="26780667"/>
    <n v="0"/>
    <s v="CIFUENTES GRUESO LAURA VICTORIA"/>
    <m/>
    <m/>
    <m/>
    <n v="26780667"/>
    <m/>
    <m/>
    <n v="4816667"/>
    <m/>
    <m/>
    <m/>
    <m/>
    <m/>
    <m/>
    <m/>
    <m/>
    <m/>
    <m/>
    <m/>
    <m/>
    <m/>
    <m/>
    <m/>
    <m/>
    <m/>
    <m/>
    <n v="26780667"/>
    <n v="4816667"/>
    <n v="21964000"/>
  </r>
  <r>
    <x v="0"/>
    <x v="4"/>
    <s v="Energía"/>
    <s v="Si"/>
    <n v="6"/>
    <s v="150-59"/>
    <s v="1 - Aumentar señales de expansión y cobertura del servicio de energía eléctrica"/>
    <x v="10"/>
    <s v="Documento de planeación validado"/>
    <n v="80111620"/>
    <x v="9"/>
    <s v="Prestación de servicios profesionales y/o de apoyo a la gestión"/>
    <s v="150-59 Preparación y elaboración de procedimientos internos de los grupos de trabajo de la Subdirección de Energía Eléctrica, así como el apoyo administrativo para el convenio FENOGE y demás actividades que se requieran para el cumplimiento de las metas y"/>
    <s v="Enero"/>
    <s v="Enero"/>
    <s v="Enero"/>
    <n v="6"/>
    <s v="Meses"/>
    <s v="Contratación directa - Prestación de servicios profesionales"/>
    <s v="Propios - 20 - Ingresos corrientes"/>
    <n v="0"/>
    <n v="0"/>
    <s v="No"/>
    <s v="N/A"/>
    <s v="Jose Lenin Morillo Carrillo"/>
    <s v="Subdirector de Energía Eléctrica"/>
    <n v="6012220601"/>
    <s v="jose.morillo@upme.gov.co"/>
    <n v="0"/>
    <n v="0"/>
    <n v="0"/>
    <n v="0"/>
    <n v="0"/>
    <n v="0"/>
    <n v="0"/>
    <n v="0"/>
    <n v="0"/>
    <n v="0"/>
    <n v="0"/>
    <n v="0"/>
    <n v="0"/>
    <n v="0"/>
    <n v="0"/>
    <n v="0"/>
    <n v="0"/>
    <n v="0"/>
    <n v="0"/>
    <n v="0"/>
    <n v="0"/>
    <n v="0"/>
    <n v="0"/>
    <n v="0"/>
    <n v="0"/>
    <n v="0"/>
    <n v="0"/>
    <n v="0"/>
    <n v="0"/>
    <n v="23425"/>
    <d v="2025-01-31T00:00:00"/>
    <n v="0"/>
    <n v="0"/>
    <m/>
    <m/>
    <n v="0"/>
    <n v="0"/>
    <m/>
    <m/>
    <m/>
    <m/>
    <m/>
    <m/>
    <m/>
    <m/>
    <m/>
    <m/>
    <m/>
    <m/>
    <m/>
    <m/>
    <m/>
    <m/>
    <m/>
    <m/>
    <m/>
    <m/>
    <m/>
    <m/>
    <m/>
    <m/>
    <m/>
    <m/>
    <n v="0"/>
    <n v="0"/>
    <n v="0"/>
  </r>
  <r>
    <x v="0"/>
    <x v="5"/>
    <s v="Minería"/>
    <s v="Si"/>
    <s v="75 (30/12/2024)"/>
    <s v="140-1"/>
    <s v="2 - Ampliar el conocimiento de los encadenamientos productivos asociados a la actividad minera por parte de los actores del sector."/>
    <x v="12"/>
    <s v="Diagnóstico"/>
    <n v="80111620"/>
    <x v="11"/>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n v="103500000"/>
    <m/>
    <m/>
    <n v="4500000"/>
    <m/>
    <n v="9000000"/>
    <m/>
    <n v="9000000"/>
    <m/>
    <n v="9000000"/>
    <m/>
    <n v="9000000"/>
    <m/>
    <n v="9000000"/>
    <m/>
    <n v="9000000"/>
    <m/>
    <n v="9000000"/>
    <m/>
    <n v="9000000"/>
    <m/>
    <n v="9000000"/>
    <m/>
    <n v="18000000"/>
    <n v="103500000"/>
    <n v="103500000"/>
    <n v="0"/>
    <n v="0"/>
    <n v="0"/>
    <n v="825"/>
    <d v="2025-01-03T00:00:00"/>
    <n v="103500000"/>
    <n v="0"/>
    <n v="2225"/>
    <d v="2025-01-09T00:00:00"/>
    <n v="103500000"/>
    <n v="0"/>
    <s v="PIÑEROS GUZMAN ANGIE CAROLINA"/>
    <m/>
    <n v="103500000"/>
    <m/>
    <m/>
    <n v="6300000"/>
    <m/>
    <n v="9000000"/>
    <m/>
    <m/>
    <m/>
    <m/>
    <m/>
    <m/>
    <m/>
    <m/>
    <m/>
    <m/>
    <m/>
    <m/>
    <m/>
    <m/>
    <m/>
    <m/>
    <m/>
    <m/>
    <n v="103500000"/>
    <n v="15300000"/>
    <n v="88200000"/>
  </r>
  <r>
    <x v="0"/>
    <x v="5"/>
    <s v="Minería"/>
    <s v="Si"/>
    <s v="75 (30/12/2024)"/>
    <s v="140-2"/>
    <s v="2 - Ampliar el conocimiento de los encadenamientos productivos asociados a la actividad minera por parte de los actores del sector."/>
    <x v="12"/>
    <s v="Diagnóstico"/>
    <n v="80111620"/>
    <x v="11"/>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n v="26000000"/>
    <m/>
    <m/>
    <n v="6500000"/>
    <m/>
    <n v="13000000"/>
    <m/>
    <n v="6500000"/>
    <m/>
    <m/>
    <m/>
    <m/>
    <m/>
    <m/>
    <m/>
    <m/>
    <m/>
    <m/>
    <m/>
    <m/>
    <m/>
    <m/>
    <m/>
    <m/>
    <n v="26000000"/>
    <n v="26000000"/>
    <n v="0"/>
    <n v="0"/>
    <n v="0"/>
    <n v="2525"/>
    <d v="2025-01-07T00:00:00"/>
    <n v="26000000"/>
    <n v="0"/>
    <n v="3525"/>
    <d v="2025-01-10T00:00:00"/>
    <n v="26000000"/>
    <n v="0"/>
    <s v="SANCHEZ DELGADO SERGIO FERNANDO"/>
    <m/>
    <n v="26000000"/>
    <m/>
    <m/>
    <n v="7800000"/>
    <m/>
    <n v="13000000"/>
    <m/>
    <m/>
    <m/>
    <m/>
    <m/>
    <m/>
    <m/>
    <m/>
    <m/>
    <m/>
    <m/>
    <m/>
    <m/>
    <m/>
    <m/>
    <m/>
    <m/>
    <m/>
    <n v="26000000"/>
    <n v="20800000"/>
    <n v="5200000"/>
  </r>
  <r>
    <x v="0"/>
    <x v="5"/>
    <s v="Minería"/>
    <s v="Si"/>
    <s v="75 (30/12/2024)"/>
    <s v="140-3"/>
    <s v="2 - Ampliar el conocimiento de los encadenamientos productivos asociados a la actividad minera por parte de los actores del sector."/>
    <x v="12"/>
    <s v="Diagnóstico"/>
    <n v="80111620"/>
    <x v="11"/>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1279267"/>
    <n v="81279267"/>
    <s v="No"/>
    <s v="N/A"/>
    <s v="Olga Tatiana Araque"/>
    <s v="Subdirector de Minería"/>
    <n v="6012220601"/>
    <s v="olga.araque@upme.gov.co"/>
    <n v="81279267"/>
    <m/>
    <m/>
    <n v="3533885"/>
    <m/>
    <n v="7067762"/>
    <m/>
    <n v="7067762"/>
    <m/>
    <n v="7067762"/>
    <m/>
    <n v="7067762"/>
    <m/>
    <n v="7067762"/>
    <m/>
    <n v="7067762"/>
    <m/>
    <n v="7067762"/>
    <m/>
    <n v="7067762"/>
    <m/>
    <n v="7067762"/>
    <m/>
    <n v="14135524"/>
    <n v="81279267"/>
    <n v="81279267"/>
    <n v="0"/>
    <n v="0"/>
    <n v="0"/>
    <n v="5125"/>
    <d v="2025-01-08T00:00:00"/>
    <n v="81279267"/>
    <n v="0"/>
    <n v="4925"/>
    <d v="2025-01-14T00:00:00"/>
    <n v="81279263"/>
    <n v="4"/>
    <s v="NEGRETE FLORES JOVANA"/>
    <m/>
    <n v="81279263"/>
    <m/>
    <m/>
    <n v="3769473"/>
    <m/>
    <n v="7067762"/>
    <m/>
    <m/>
    <m/>
    <m/>
    <m/>
    <m/>
    <m/>
    <m/>
    <m/>
    <m/>
    <m/>
    <m/>
    <m/>
    <m/>
    <m/>
    <m/>
    <m/>
    <m/>
    <n v="81279263"/>
    <n v="10837235"/>
    <n v="70442028"/>
  </r>
  <r>
    <x v="0"/>
    <x v="5"/>
    <s v="Minería"/>
    <s v="Si"/>
    <n v="5"/>
    <s v="140-4"/>
    <s v="2 - Ampliar el conocimiento de los encadenamientos productivos asociados a la actividad minera por parte de los actores del sector."/>
    <x v="12"/>
    <s v="Diagnóstico"/>
    <n v="80111620"/>
    <x v="11"/>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59271800"/>
    <n v="59271800"/>
    <s v="No"/>
    <s v="N/A"/>
    <s v="Olga Tatiana Araque"/>
    <s v="Subdirector de Minería"/>
    <n v="6012220601"/>
    <s v="olga.araque@upme.gov.co"/>
    <n v="0"/>
    <n v="0"/>
    <n v="13771800"/>
    <n v="0"/>
    <n v="0"/>
    <n v="4590600"/>
    <n v="0"/>
    <n v="4590600"/>
    <n v="0"/>
    <n v="4590600"/>
    <n v="45500000"/>
    <n v="0"/>
    <n v="0"/>
    <n v="6500000"/>
    <n v="0"/>
    <n v="6500000"/>
    <n v="0"/>
    <n v="6500000"/>
    <n v="0"/>
    <n v="6500000"/>
    <n v="0"/>
    <n v="6500000"/>
    <n v="0"/>
    <n v="13000000"/>
    <n v="59271800"/>
    <n v="59271800"/>
    <n v="0"/>
    <n v="0"/>
    <n v="0"/>
    <n v="26425"/>
    <d v="2025-02-14T00:00:00"/>
    <n v="13122900"/>
    <n v="46148900"/>
    <n v="27925"/>
    <d v="2025-02-26T00:00:00"/>
    <n v="13122900"/>
    <n v="46148900"/>
    <s v="AVILA CHOCONTA HAROL ANDREY"/>
    <m/>
    <m/>
    <m/>
    <n v="13122900"/>
    <m/>
    <m/>
    <n v="437430"/>
    <m/>
    <m/>
    <m/>
    <m/>
    <m/>
    <m/>
    <m/>
    <m/>
    <m/>
    <m/>
    <m/>
    <m/>
    <m/>
    <m/>
    <m/>
    <m/>
    <m/>
    <m/>
    <n v="13122900"/>
    <n v="437430"/>
    <n v="12685470"/>
  </r>
  <r>
    <x v="0"/>
    <x v="5"/>
    <s v="Minería"/>
    <s v="Si"/>
    <s v="75 (30/12/2024)"/>
    <s v="140-5"/>
    <s v="2 - Ampliar el conocimiento de los encadenamientos productivos asociados a la actividad minera por parte de los actores del sector."/>
    <x v="12"/>
    <s v="Diagnóstico"/>
    <s v="N/A"/>
    <x v="11"/>
    <s v="Viáticos y gastos de viaje"/>
    <s v="140-5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14000000"/>
    <n v="14000000"/>
    <s v="No"/>
    <s v="N/A"/>
    <s v="Olga Tatiana Araque"/>
    <s v="Subdirector de Minería"/>
    <n v="6012220601"/>
    <s v="olga.araque@upme.gov.co"/>
    <n v="2000000"/>
    <n v="2000000"/>
    <n v="2700000"/>
    <n v="2700000"/>
    <n v="2000000"/>
    <n v="2000000"/>
    <n v="1600000"/>
    <n v="1600000"/>
    <n v="1800000"/>
    <n v="1800000"/>
    <n v="1900000"/>
    <n v="1900000"/>
    <n v="2000000"/>
    <n v="2000000"/>
    <m/>
    <m/>
    <m/>
    <m/>
    <m/>
    <m/>
    <m/>
    <m/>
    <m/>
    <m/>
    <n v="14000000"/>
    <n v="14000000"/>
    <n v="0"/>
    <n v="0"/>
    <n v="0"/>
    <m/>
    <m/>
    <m/>
    <n v="14000000"/>
    <m/>
    <m/>
    <n v="0"/>
    <n v="14000000"/>
    <m/>
    <m/>
    <m/>
    <m/>
    <m/>
    <m/>
    <m/>
    <m/>
    <m/>
    <m/>
    <m/>
    <m/>
    <m/>
    <m/>
    <m/>
    <m/>
    <m/>
    <m/>
    <m/>
    <m/>
    <m/>
    <m/>
    <m/>
    <m/>
    <m/>
    <m/>
    <n v="0"/>
    <n v="0"/>
    <n v="0"/>
  </r>
  <r>
    <x v="0"/>
    <x v="5"/>
    <s v="Minería"/>
    <s v="Si"/>
    <s v="75 (30/12/2024)"/>
    <s v="140-6"/>
    <s v="2 - Ampliar el conocimiento de los encadenamientos productivos asociados a la actividad minera por parte de los actores del sector."/>
    <x v="12"/>
    <s v="Documento de planeación validado"/>
    <s v="N/A"/>
    <x v="11"/>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3500000"/>
    <n v="33500000"/>
    <s v="No"/>
    <s v="N/A"/>
    <s v="Olga Tatiana Araque"/>
    <s v="Subdirector de Minería"/>
    <n v="6012220601"/>
    <s v="olga.araque@upme.gov.co"/>
    <m/>
    <m/>
    <n v="2700000"/>
    <n v="2700000"/>
    <n v="3200000"/>
    <n v="3200000"/>
    <n v="3400000"/>
    <n v="3400000"/>
    <n v="4000000"/>
    <n v="4000000"/>
    <n v="3500000"/>
    <n v="3500000"/>
    <n v="3500000"/>
    <n v="3500000"/>
    <n v="3430000"/>
    <n v="3430000"/>
    <n v="2970000"/>
    <n v="2970000"/>
    <n v="2500000"/>
    <n v="2500000"/>
    <n v="2500000"/>
    <n v="2500000"/>
    <n v="1800000"/>
    <n v="1800000"/>
    <n v="33500000"/>
    <n v="33500000"/>
    <n v="0"/>
    <n v="0"/>
    <n v="0"/>
    <m/>
    <m/>
    <m/>
    <n v="33500000"/>
    <m/>
    <m/>
    <n v="0"/>
    <n v="33500000"/>
    <m/>
    <m/>
    <m/>
    <m/>
    <m/>
    <m/>
    <m/>
    <m/>
    <m/>
    <m/>
    <m/>
    <m/>
    <m/>
    <m/>
    <m/>
    <m/>
    <m/>
    <m/>
    <m/>
    <m/>
    <m/>
    <m/>
    <m/>
    <m/>
    <m/>
    <m/>
    <n v="0"/>
    <n v="0"/>
    <n v="0"/>
  </r>
  <r>
    <x v="0"/>
    <x v="5"/>
    <s v="Minería"/>
    <s v="Si"/>
    <n v="5"/>
    <s v="140-7"/>
    <s v="2 - Ampliar el conocimiento de los encadenamientos productivos asociados a la actividad minera por parte de los actores del sector."/>
    <x v="12"/>
    <s v="Documento de planeación validado"/>
    <n v="80111620"/>
    <x v="11"/>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94676400"/>
    <n v="94676400"/>
    <s v="No"/>
    <s v="N/A"/>
    <s v="Olga Tatiana Araque"/>
    <s v="Subdirector de Minería"/>
    <n v="6012220601"/>
    <s v="olga.araque@upme.gov.co"/>
    <n v="94676400"/>
    <n v="0"/>
    <m/>
    <n v="529480"/>
    <n v="0"/>
    <n v="7942200"/>
    <n v="0"/>
    <n v="7942200"/>
    <n v="0"/>
    <n v="7942200"/>
    <n v="0"/>
    <n v="7942200"/>
    <n v="0"/>
    <n v="7942200"/>
    <n v="0"/>
    <n v="7942200"/>
    <n v="0"/>
    <n v="7942200"/>
    <n v="0"/>
    <n v="7942200"/>
    <n v="0"/>
    <n v="7942200"/>
    <n v="0"/>
    <n v="22667120"/>
    <n v="94676400"/>
    <n v="94676400"/>
    <n v="0"/>
    <n v="0"/>
    <n v="0"/>
    <n v="15225"/>
    <d v="2025-01-21T00:00:00"/>
    <n v="87893680"/>
    <n v="6782720"/>
    <n v="13425"/>
    <d v="2025-01-28T00:00:00"/>
    <n v="87893680"/>
    <n v="6782720"/>
    <s v="SANTAMARIA ARAGON JULIAN ESTEBAN"/>
    <m/>
    <n v="90011600"/>
    <m/>
    <n v="-2117920"/>
    <n v="529480"/>
    <m/>
    <n v="7942200"/>
    <m/>
    <m/>
    <m/>
    <m/>
    <m/>
    <m/>
    <m/>
    <m/>
    <m/>
    <m/>
    <m/>
    <m/>
    <m/>
    <m/>
    <m/>
    <m/>
    <m/>
    <m/>
    <n v="87893680"/>
    <n v="8471680"/>
    <n v="79422000"/>
  </r>
  <r>
    <x v="0"/>
    <x v="5"/>
    <s v="Minería"/>
    <s v="Si"/>
    <n v="2"/>
    <s v="140-8"/>
    <s v="2 - Ampliar el conocimiento de los encadenamientos productivos asociados a la actividad minera por parte de los actores del sector."/>
    <x v="12"/>
    <s v="Documento de planeación preliminar"/>
    <n v="78111502"/>
    <x v="11"/>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m/>
    <m/>
    <m/>
    <m/>
    <m/>
    <m/>
    <m/>
    <m/>
    <n v="17341466"/>
    <n v="2200000"/>
    <m/>
    <n v="2200000"/>
    <m/>
    <n v="2600000"/>
    <m/>
    <n v="2141466"/>
    <m/>
    <n v="2200000"/>
    <m/>
    <n v="2000000"/>
    <m/>
    <n v="2200000"/>
    <m/>
    <n v="1800000"/>
    <n v="17341466"/>
    <n v="17341466"/>
    <n v="0"/>
    <n v="0"/>
    <n v="0"/>
    <m/>
    <m/>
    <m/>
    <n v="17341466"/>
    <m/>
    <m/>
    <n v="0"/>
    <n v="17341466"/>
    <m/>
    <m/>
    <m/>
    <m/>
    <m/>
    <m/>
    <m/>
    <m/>
    <m/>
    <m/>
    <m/>
    <m/>
    <m/>
    <m/>
    <m/>
    <m/>
    <m/>
    <m/>
    <m/>
    <m/>
    <m/>
    <m/>
    <m/>
    <m/>
    <m/>
    <m/>
    <n v="0"/>
    <n v="0"/>
    <n v="0"/>
  </r>
  <r>
    <x v="0"/>
    <x v="5"/>
    <s v="Minería"/>
    <s v="Si"/>
    <n v="5"/>
    <s v="140-9"/>
    <s v="2 - Ampliar el conocimiento de los encadenamientos productivos asociados a la actividad minera por parte de los actores del sector."/>
    <x v="12"/>
    <s v="Documento de planeación preliminar"/>
    <n v="80111620"/>
    <x v="11"/>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n v="0"/>
    <n v="0"/>
    <n v="81279100"/>
    <n v="0"/>
    <n v="0"/>
    <n v="11611300"/>
    <n v="0"/>
    <n v="11611300"/>
    <n v="0"/>
    <n v="11611300"/>
    <n v="0"/>
    <n v="11611300"/>
    <n v="0"/>
    <n v="11611300"/>
    <n v="46445200"/>
    <n v="11611300"/>
    <n v="0"/>
    <n v="11611300"/>
    <n v="0"/>
    <n v="11611300"/>
    <n v="0"/>
    <n v="11611300"/>
    <n v="0"/>
    <n v="23222600"/>
    <n v="127724300"/>
    <n v="127724300"/>
    <n v="0"/>
    <n v="0"/>
    <n v="0"/>
    <n v="23525"/>
    <d v="2025-01-31T00:00:00"/>
    <n v="81279100"/>
    <n v="46445200"/>
    <n v="20725"/>
    <d v="2025-02-06T00:00:00"/>
    <n v="81279100"/>
    <n v="46445200"/>
    <s v="TOVAR PERILLA CAMILO ANDRES"/>
    <m/>
    <m/>
    <m/>
    <n v="81279100"/>
    <m/>
    <m/>
    <n v="9289040"/>
    <m/>
    <m/>
    <m/>
    <m/>
    <m/>
    <m/>
    <m/>
    <m/>
    <m/>
    <m/>
    <m/>
    <m/>
    <m/>
    <m/>
    <m/>
    <m/>
    <m/>
    <m/>
    <n v="81279100"/>
    <n v="9289040"/>
    <n v="71990060"/>
  </r>
  <r>
    <x v="0"/>
    <x v="5"/>
    <s v="Minería"/>
    <s v="Si"/>
    <n v="5"/>
    <s v="140-10"/>
    <s v="2 - Ampliar el conocimiento de los encadenamientos productivos asociados a la actividad minera por parte de los actores del sector."/>
    <x v="12"/>
    <s v="Documento de planeación preliminar"/>
    <n v="80111620"/>
    <x v="11"/>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n v="0"/>
    <n v="0"/>
    <n v="0"/>
    <n v="0"/>
    <n v="70677620"/>
    <m/>
    <n v="0"/>
    <n v="7067762"/>
    <n v="0"/>
    <n v="7067762"/>
    <n v="0"/>
    <n v="7067762"/>
    <n v="0"/>
    <n v="7067762"/>
    <n v="0"/>
    <n v="7067762"/>
    <n v="0"/>
    <n v="7067762"/>
    <n v="0"/>
    <n v="7067762"/>
    <n v="0"/>
    <n v="7067762"/>
    <n v="0"/>
    <n v="14135524"/>
    <n v="70677620"/>
    <n v="70677620"/>
    <n v="0"/>
    <n v="0"/>
    <n v="0"/>
    <n v="26325"/>
    <d v="2025-02-14T00:00:00"/>
    <n v="70677620"/>
    <n v="0"/>
    <n v="26725"/>
    <d v="2025-02-21T00:00:00"/>
    <n v="70677620"/>
    <n v="0"/>
    <s v="ACHURY RODRIGUEZ CAMILO ENRIQUE"/>
    <m/>
    <m/>
    <m/>
    <n v="70677620"/>
    <m/>
    <m/>
    <n v="1649144"/>
    <m/>
    <m/>
    <m/>
    <m/>
    <m/>
    <m/>
    <m/>
    <m/>
    <m/>
    <m/>
    <m/>
    <m/>
    <m/>
    <m/>
    <m/>
    <m/>
    <m/>
    <m/>
    <n v="70677620"/>
    <n v="1649144"/>
    <n v="69028476"/>
  </r>
  <r>
    <x v="0"/>
    <x v="5"/>
    <s v="Minería"/>
    <s v="Si"/>
    <s v="75 (30/12/2024)"/>
    <s v="140-11"/>
    <s v="2 - Ampliar el conocimiento de los encadenamientos productivos asociados a la actividad minera por parte de los actores del sector."/>
    <x v="12"/>
    <s v="Documento de planeación preliminar"/>
    <n v="80111620"/>
    <x v="11"/>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n v="49852500"/>
    <m/>
    <m/>
    <n v="2167500"/>
    <m/>
    <n v="4335000"/>
    <m/>
    <n v="4335000"/>
    <m/>
    <n v="4335000"/>
    <m/>
    <n v="4335000"/>
    <m/>
    <n v="4335000"/>
    <m/>
    <n v="4335000"/>
    <m/>
    <n v="4335000"/>
    <m/>
    <n v="4335000"/>
    <m/>
    <n v="4335000"/>
    <m/>
    <n v="8670000"/>
    <n v="49852500"/>
    <n v="49852500"/>
    <n v="0"/>
    <n v="0"/>
    <n v="0"/>
    <n v="4825"/>
    <d v="2025-01-07T00:00:00"/>
    <n v="49708000"/>
    <n v="144500"/>
    <n v="6325"/>
    <d v="2025-01-15T00:00:00"/>
    <n v="49708000"/>
    <n v="144500"/>
    <s v="CRISTIANO BOTIA CARLOS DARIO"/>
    <m/>
    <n v="49852500"/>
    <m/>
    <n v="-144500"/>
    <n v="2023000"/>
    <m/>
    <n v="4335000"/>
    <m/>
    <m/>
    <m/>
    <m/>
    <m/>
    <m/>
    <m/>
    <m/>
    <m/>
    <m/>
    <m/>
    <m/>
    <m/>
    <m/>
    <m/>
    <m/>
    <m/>
    <m/>
    <n v="49708000"/>
    <n v="6358000"/>
    <n v="43350000"/>
  </r>
  <r>
    <x v="0"/>
    <x v="5"/>
    <s v="Minería"/>
    <s v="Si"/>
    <s v="75 (30/12/2024)"/>
    <s v="140-12"/>
    <s v="3 - Fortalecer la gestión integral de la información de la planeación minera."/>
    <x v="13"/>
    <s v="Desarrollar herramientas para el análisis, proyección y divulgación de la información minera"/>
    <n v="81121503"/>
    <x v="12"/>
    <s v="Estudios"/>
    <s v="140-12 Aunar esfuerzos técnicos, administrativos y financieros entre el DANE/FONDANE y la Unidad de Planeación Minero Energética (UPME) para elaborar los balances oferta utilización de 34 productos mineros y la cuenta de producción y generación del ingres"/>
    <s v="Abril"/>
    <s v="Junio"/>
    <s v="Junio"/>
    <n v="6"/>
    <s v="Meses"/>
    <s v="Contratación directa - Contratos interadministrativos"/>
    <s v="Propios - 20 - Ingresos corrientes"/>
    <n v="60000000"/>
    <n v="60000000"/>
    <s v="No"/>
    <s v="N/A"/>
    <s v="Olga Tatiana Araque"/>
    <s v="Subdirector de Minería"/>
    <n v="6012220601"/>
    <s v="olga.araque@upme.gov.co"/>
    <m/>
    <m/>
    <m/>
    <m/>
    <m/>
    <m/>
    <m/>
    <m/>
    <m/>
    <m/>
    <n v="60000000"/>
    <m/>
    <m/>
    <n v="60000000"/>
    <m/>
    <m/>
    <m/>
    <m/>
    <m/>
    <m/>
    <m/>
    <m/>
    <m/>
    <m/>
    <n v="60000000"/>
    <n v="60000000"/>
    <n v="0"/>
    <n v="0"/>
    <n v="0"/>
    <m/>
    <m/>
    <m/>
    <n v="60000000"/>
    <m/>
    <m/>
    <n v="0"/>
    <n v="60000000"/>
    <m/>
    <m/>
    <m/>
    <m/>
    <m/>
    <m/>
    <m/>
    <m/>
    <m/>
    <m/>
    <m/>
    <m/>
    <m/>
    <m/>
    <m/>
    <m/>
    <m/>
    <m/>
    <m/>
    <m/>
    <m/>
    <m/>
    <m/>
    <m/>
    <m/>
    <m/>
    <n v="0"/>
    <n v="0"/>
    <n v="0"/>
  </r>
  <r>
    <x v="0"/>
    <x v="5"/>
    <s v="Minería"/>
    <s v="Si"/>
    <n v="5"/>
    <s v="140-13"/>
    <s v="3 - Fortalecer la gestión integral de la información de la planeación minera."/>
    <x v="13"/>
    <s v="Desarrollar herramientas para el análisis, proyección y divulgación de la información minera"/>
    <n v="80111620"/>
    <x v="1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n v="0"/>
    <n v="0"/>
    <n v="0"/>
    <n v="0"/>
    <n v="100000000"/>
    <n v="0"/>
    <n v="0"/>
    <n v="10000000"/>
    <n v="0"/>
    <n v="10000000"/>
    <n v="0"/>
    <n v="10000000"/>
    <n v="0"/>
    <n v="10000000"/>
    <n v="0"/>
    <n v="10000000"/>
    <n v="0"/>
    <n v="10000000"/>
    <n v="0"/>
    <n v="10000000"/>
    <n v="0"/>
    <n v="10000000"/>
    <n v="0"/>
    <n v="20000000"/>
    <n v="100000000"/>
    <n v="100000000"/>
    <n v="0"/>
    <n v="0"/>
    <n v="0"/>
    <n v="25425"/>
    <d v="2025-02-10T00:00:00"/>
    <n v="100000000"/>
    <n v="0"/>
    <n v="26825"/>
    <d v="2025-02-21T00:00:00"/>
    <n v="100000000"/>
    <n v="0"/>
    <s v="PEÑA SOLANO LUIS GIOVANNY"/>
    <m/>
    <m/>
    <m/>
    <n v="100000000"/>
    <m/>
    <m/>
    <n v="2333333"/>
    <m/>
    <m/>
    <m/>
    <m/>
    <m/>
    <m/>
    <m/>
    <m/>
    <m/>
    <m/>
    <m/>
    <m/>
    <m/>
    <m/>
    <m/>
    <m/>
    <m/>
    <m/>
    <n v="100000000"/>
    <n v="2333333"/>
    <n v="97666667"/>
  </r>
  <r>
    <x v="0"/>
    <x v="5"/>
    <s v="Minería"/>
    <s v="Si"/>
    <s v="75 (30/12/2024)"/>
    <s v="140-14"/>
    <s v="3 - Fortalecer la gestión integral de la información de la planeación minera."/>
    <x v="13"/>
    <s v="Apropiar Insumos para el análisis de Mercado Nacional e internacional de minerales y sus encadenamientos productivos"/>
    <n v="93151509"/>
    <x v="12"/>
    <s v="Software - Suscripciones"/>
    <s v="140-14 Prestar los servicios de suscripción ONLINE a Fast Markets MB."/>
    <s v="Enero"/>
    <s v="Febrero"/>
    <s v="Marzo"/>
    <n v="12"/>
    <s v="Meses"/>
    <s v="Contratación directa - único oferente"/>
    <s v="Propios - 20 - Ingresos corrientes"/>
    <n v="220000000"/>
    <n v="220000000"/>
    <s v="No"/>
    <s v="N/A"/>
    <s v="Olga Tatiana Araque"/>
    <s v="Subdirector de Minería"/>
    <n v="6012220601"/>
    <s v="olga.araque@upme.gov.co"/>
    <m/>
    <m/>
    <m/>
    <m/>
    <n v="220000000"/>
    <m/>
    <m/>
    <n v="220000000"/>
    <m/>
    <m/>
    <m/>
    <m/>
    <m/>
    <m/>
    <m/>
    <m/>
    <m/>
    <m/>
    <m/>
    <m/>
    <m/>
    <m/>
    <m/>
    <m/>
    <n v="220000000"/>
    <n v="220000000"/>
    <n v="0"/>
    <n v="0"/>
    <n v="0"/>
    <m/>
    <m/>
    <m/>
    <n v="220000000"/>
    <m/>
    <m/>
    <n v="0"/>
    <n v="220000000"/>
    <m/>
    <m/>
    <m/>
    <m/>
    <m/>
    <m/>
    <m/>
    <m/>
    <m/>
    <m/>
    <m/>
    <m/>
    <m/>
    <m/>
    <m/>
    <m/>
    <m/>
    <m/>
    <m/>
    <m/>
    <m/>
    <m/>
    <m/>
    <m/>
    <m/>
    <m/>
    <n v="0"/>
    <n v="0"/>
    <n v="0"/>
  </r>
  <r>
    <x v="0"/>
    <x v="5"/>
    <s v="Minería"/>
    <s v="Si"/>
    <s v="75 (30/12/2024)"/>
    <s v="140-15"/>
    <s v="3 - Fortalecer la gestión integral de la información de la planeación minera."/>
    <x v="13"/>
    <s v="Apropiar Insumos para el análisis de Mercado Nacional e internacional de minerales y sus encadenamientos productivos"/>
    <n v="93151510"/>
    <x v="12"/>
    <s v="Software - Suscripciones"/>
    <s v="140-15 Realizar la renovación de la suscripción online de ARGUS MEDIA."/>
    <s v="Febrero"/>
    <s v="Marzo"/>
    <s v="Abril"/>
    <n v="12"/>
    <s v="Meses"/>
    <s v="Contratación directa - único oferente"/>
    <s v="Propios - 20 - Ingresos corrientes"/>
    <n v="390000000"/>
    <n v="390000000"/>
    <s v="No"/>
    <s v="N/A"/>
    <s v="Olga Tatiana Araque"/>
    <s v="Subdirector de Minería"/>
    <n v="6012220601"/>
    <s v="olga.araque@upme.gov.co"/>
    <m/>
    <m/>
    <m/>
    <m/>
    <m/>
    <m/>
    <n v="390000000"/>
    <n v="390000000"/>
    <m/>
    <m/>
    <m/>
    <m/>
    <m/>
    <m/>
    <m/>
    <m/>
    <m/>
    <m/>
    <m/>
    <m/>
    <m/>
    <m/>
    <m/>
    <m/>
    <n v="390000000"/>
    <n v="390000000"/>
    <n v="0"/>
    <n v="0"/>
    <n v="0"/>
    <m/>
    <m/>
    <m/>
    <n v="390000000"/>
    <m/>
    <m/>
    <n v="0"/>
    <n v="390000000"/>
    <m/>
    <m/>
    <m/>
    <m/>
    <m/>
    <m/>
    <m/>
    <m/>
    <m/>
    <m/>
    <m/>
    <m/>
    <m/>
    <m/>
    <m/>
    <m/>
    <m/>
    <m/>
    <m/>
    <m/>
    <m/>
    <m/>
    <m/>
    <m/>
    <m/>
    <m/>
    <n v="0"/>
    <n v="0"/>
    <n v="0"/>
  </r>
  <r>
    <x v="0"/>
    <x v="5"/>
    <s v="Minería"/>
    <s v="Si"/>
    <s v="75 (30/12/2024)"/>
    <s v="140-16"/>
    <s v="3 - Fortalecer la gestión integral de la información de la planeación minera."/>
    <x v="13"/>
    <s v="Apropiar Insumos para el análisis de Mercado Nacional e internacional de minerales y sus encadenamientos productivos"/>
    <n v="93151511"/>
    <x v="12"/>
    <s v="Software - Suscripciones"/>
    <s v="140-16 Renovación de la suscripción ONLINE de Baltic Exchange."/>
    <s v="Noviembre"/>
    <s v="Diciembre"/>
    <s v="Diciembre"/>
    <n v="12"/>
    <s v="Meses"/>
    <s v="Contratación directa - único oferente"/>
    <s v="Propios - 20 - Ingresos corrientes"/>
    <n v="38000000"/>
    <n v="38000000"/>
    <s v="No"/>
    <s v="N/A"/>
    <s v="Olga Tatiana Araque"/>
    <s v="Subdirector de Minería"/>
    <n v="6012220601"/>
    <s v="olga.araque@upme.gov.co"/>
    <m/>
    <m/>
    <m/>
    <m/>
    <m/>
    <m/>
    <m/>
    <m/>
    <m/>
    <m/>
    <m/>
    <m/>
    <m/>
    <m/>
    <m/>
    <m/>
    <m/>
    <m/>
    <m/>
    <m/>
    <m/>
    <m/>
    <n v="38000000"/>
    <n v="38000000"/>
    <n v="38000000"/>
    <n v="38000000"/>
    <n v="0"/>
    <n v="0"/>
    <n v="0"/>
    <m/>
    <m/>
    <m/>
    <n v="38000000"/>
    <m/>
    <m/>
    <n v="0"/>
    <n v="38000000"/>
    <m/>
    <m/>
    <m/>
    <m/>
    <m/>
    <m/>
    <m/>
    <m/>
    <m/>
    <m/>
    <m/>
    <m/>
    <m/>
    <m/>
    <m/>
    <m/>
    <m/>
    <m/>
    <m/>
    <m/>
    <m/>
    <m/>
    <m/>
    <m/>
    <m/>
    <m/>
    <n v="0"/>
    <n v="0"/>
    <n v="0"/>
  </r>
  <r>
    <x v="0"/>
    <x v="5"/>
    <s v="Minería"/>
    <s v="Si"/>
    <n v="6"/>
    <s v="140-17"/>
    <s v="3 - Fortalecer la gestión integral de la información de la planeación minera."/>
    <x v="13"/>
    <s v="Apropiar Insumos para el análisis de Mercado Nacional e internacional de minerales y sus encadenamientos productivos"/>
    <n v="80101507"/>
    <x v="12"/>
    <s v="Consultoría"/>
    <s v="140-17Definir la estructura viable del SIMCO y dar los lineamientos para el rediseño del sistema a partir de los elementos de arquitectura y de información actuales."/>
    <s v="Marzo"/>
    <s v="Abril"/>
    <s v="Mayo"/>
    <n v="7"/>
    <s v="Meses"/>
    <s v="Contratación régimen especial (con ofertas)  - Régimen especial"/>
    <s v="Propios - 20 - Ingresos corrientes"/>
    <n v="152000000"/>
    <n v="152000000"/>
    <s v="No"/>
    <s v="N/A"/>
    <s v="Olga Tatiana Araque"/>
    <s v="Subdirector de Minería"/>
    <n v="6012220601"/>
    <s v="olga.araque@upme.gov.co"/>
    <m/>
    <m/>
    <m/>
    <m/>
    <m/>
    <m/>
    <m/>
    <m/>
    <m/>
    <m/>
    <m/>
    <m/>
    <m/>
    <m/>
    <m/>
    <m/>
    <m/>
    <m/>
    <m/>
    <m/>
    <m/>
    <m/>
    <n v="152000000"/>
    <n v="152000000"/>
    <n v="152000000"/>
    <n v="152000000"/>
    <n v="0"/>
    <n v="0"/>
    <n v="0"/>
    <m/>
    <m/>
    <m/>
    <n v="152000000"/>
    <m/>
    <m/>
    <n v="0"/>
    <n v="152000000"/>
    <m/>
    <m/>
    <m/>
    <m/>
    <m/>
    <m/>
    <m/>
    <m/>
    <m/>
    <m/>
    <m/>
    <m/>
    <m/>
    <m/>
    <m/>
    <m/>
    <m/>
    <m/>
    <m/>
    <m/>
    <m/>
    <m/>
    <m/>
    <m/>
    <m/>
    <m/>
    <n v="0"/>
    <n v="0"/>
    <n v="0"/>
  </r>
  <r>
    <x v="0"/>
    <x v="5"/>
    <s v="Minería"/>
    <s v="Si"/>
    <n v="6"/>
    <s v="140-18"/>
    <s v="3 - Fortalecer la gestión integral de la información de la planeación minera."/>
    <x v="13"/>
    <s v="Apropiar insumos para el análisis de Mercado Internacional de minerales y sus tendencias a largo plazo"/>
    <n v="80101507"/>
    <x v="12"/>
    <s v="Consultoría"/>
    <s v="140-18 Definir la estructura viable del SIMCO y dar los lineamientos para el rediseño del sistema a partir de los elementos de arquitectura y de información actuales.                                    "/>
    <s v="Marzo"/>
    <s v="Abril"/>
    <s v="Mayo"/>
    <n v="7"/>
    <s v="Meses"/>
    <s v="Contratación régimen especial (con ofertas)  - Régimen especial"/>
    <s v="Propios - 20 - Ingresos corrientes"/>
    <n v="240000000"/>
    <n v="240000000"/>
    <s v="No"/>
    <s v="N/A"/>
    <s v="Olga Tatiana Araque"/>
    <s v="Subdirector de Minería"/>
    <n v="6012220601"/>
    <s v="olga.araque@upme.gov.co"/>
    <m/>
    <m/>
    <m/>
    <m/>
    <m/>
    <m/>
    <m/>
    <m/>
    <m/>
    <m/>
    <m/>
    <m/>
    <m/>
    <m/>
    <m/>
    <m/>
    <m/>
    <m/>
    <m/>
    <m/>
    <m/>
    <m/>
    <n v="240000000"/>
    <n v="240000000"/>
    <n v="240000000"/>
    <n v="240000000"/>
    <n v="0"/>
    <n v="0"/>
    <n v="0"/>
    <m/>
    <m/>
    <m/>
    <n v="240000000"/>
    <m/>
    <m/>
    <n v="0"/>
    <n v="240000000"/>
    <m/>
    <m/>
    <m/>
    <m/>
    <m/>
    <m/>
    <m/>
    <m/>
    <m/>
    <m/>
    <m/>
    <m/>
    <m/>
    <m/>
    <m/>
    <m/>
    <m/>
    <m/>
    <m/>
    <m/>
    <m/>
    <m/>
    <m/>
    <m/>
    <m/>
    <m/>
    <n v="0"/>
    <n v="0"/>
    <n v="0"/>
  </r>
  <r>
    <x v="0"/>
    <x v="5"/>
    <s v="Minería"/>
    <s v="Si"/>
    <s v="75 (30/12/2024)"/>
    <s v="140-19"/>
    <s v="2 - Ampliar el conocimiento de los encadenamientos productivos asociados a la actividad minera por parte de los actores del sector."/>
    <x v="12"/>
    <s v="Diagnóstico"/>
    <n v="80111620"/>
    <x v="11"/>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n v="9925"/>
    <d v="2025-01-14T00:00:00"/>
    <n v="6970733"/>
    <n v="0"/>
    <n v="8525"/>
    <d v="2025-01-17T00:00:00"/>
    <n v="6970733"/>
    <n v="0"/>
    <s v="SALGADO SALGUERO BLANCA DEL"/>
    <m/>
    <n v="6970733"/>
    <m/>
    <m/>
    <m/>
    <m/>
    <m/>
    <m/>
    <m/>
    <m/>
    <m/>
    <m/>
    <m/>
    <m/>
    <m/>
    <m/>
    <m/>
    <m/>
    <m/>
    <m/>
    <m/>
    <m/>
    <m/>
    <m/>
    <m/>
    <n v="6970733"/>
    <n v="0"/>
    <n v="6970733"/>
  </r>
  <r>
    <x v="0"/>
    <x v="5"/>
    <s v="Minería"/>
    <s v="Si"/>
    <s v="75 (30/12/2024)"/>
    <s v="140-20"/>
    <s v="2 - Ampliar el conocimiento de los encadenamientos productivos asociados a la actividad minera por parte de los actores del sector."/>
    <x v="12"/>
    <s v="Diagnóstico"/>
    <n v="80111620"/>
    <x v="11"/>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n v="9825"/>
    <d v="2025-01-14T00:00:00"/>
    <n v="6970733"/>
    <n v="0"/>
    <n v="8925"/>
    <d v="2025-01-17T00:00:00"/>
    <n v="6970733"/>
    <n v="0"/>
    <s v="AYA NAVARRO ESTEFANIA"/>
    <m/>
    <n v="6970733"/>
    <m/>
    <m/>
    <m/>
    <m/>
    <m/>
    <m/>
    <m/>
    <m/>
    <m/>
    <m/>
    <m/>
    <m/>
    <m/>
    <m/>
    <m/>
    <m/>
    <m/>
    <m/>
    <m/>
    <m/>
    <m/>
    <m/>
    <m/>
    <n v="6970733"/>
    <n v="0"/>
    <n v="6970733"/>
  </r>
  <r>
    <x v="0"/>
    <x v="5"/>
    <s v="Minería"/>
    <s v="Si"/>
    <s v="75 (30/12/2024)"/>
    <s v="140-21"/>
    <s v="2 - Ampliar el conocimiento de los encadenamientos productivos asociados a la actividad minera por parte de los actores del sector."/>
    <x v="12"/>
    <s v="Documento de planeación preliminar"/>
    <n v="93151511"/>
    <x v="11"/>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Febrero"/>
    <s v="Febrero"/>
    <s v="Febrero"/>
    <n v="12"/>
    <s v="Meses"/>
    <s v="Contratación directa - Contratos menor cuantía"/>
    <s v="Propios - 20 - Ingresos corrientes"/>
    <n v="13600000"/>
    <n v="13600000"/>
    <s v="No"/>
    <s v="N/A"/>
    <s v="Linda Marcela Cardenas"/>
    <s v="Asesor Dirección General"/>
    <n v="6012220601"/>
    <s v="linda.cardenas@upme.gov.co"/>
    <m/>
    <m/>
    <n v="13600000"/>
    <m/>
    <m/>
    <n v="13600000"/>
    <m/>
    <m/>
    <m/>
    <m/>
    <m/>
    <m/>
    <m/>
    <m/>
    <m/>
    <m/>
    <m/>
    <m/>
    <m/>
    <m/>
    <m/>
    <m/>
    <m/>
    <m/>
    <n v="13600000"/>
    <n v="13600000"/>
    <n v="0"/>
    <n v="0"/>
    <n v="0"/>
    <n v="27125"/>
    <d v="2025-02-19T00:00:00"/>
    <n v="13600000"/>
    <n v="0"/>
    <m/>
    <m/>
    <n v="0"/>
    <n v="13600000"/>
    <m/>
    <m/>
    <m/>
    <m/>
    <m/>
    <m/>
    <m/>
    <m/>
    <m/>
    <m/>
    <m/>
    <m/>
    <m/>
    <m/>
    <m/>
    <m/>
    <m/>
    <m/>
    <m/>
    <m/>
    <m/>
    <m/>
    <m/>
    <m/>
    <m/>
    <m/>
    <n v="0"/>
    <n v="0"/>
    <n v="0"/>
  </r>
  <r>
    <x v="0"/>
    <x v="5"/>
    <s v="Minería"/>
    <s v="Si"/>
    <s v="75 (30/12/2024)"/>
    <s v="140-22"/>
    <s v="2 - Ampliar el conocimiento de los encadenamientos productivos asociados a la actividad minera por parte de los actores del sector."/>
    <x v="12"/>
    <s v="Documento de planeación preliminar"/>
    <n v="80111620"/>
    <x v="11"/>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m/>
    <m/>
    <m/>
    <m/>
    <n v="31426767"/>
    <m/>
    <m/>
    <n v="7067762"/>
    <m/>
    <n v="7067762"/>
    <m/>
    <n v="7067762"/>
    <m/>
    <n v="7067762"/>
    <m/>
    <n v="3155719"/>
    <m/>
    <m/>
    <m/>
    <m/>
    <m/>
    <m/>
    <m/>
    <m/>
    <n v="31426767"/>
    <n v="31426767"/>
    <n v="0"/>
    <n v="0"/>
    <n v="0"/>
    <n v="9425"/>
    <d v="2025-01-13T00:00:00"/>
    <n v="31426767"/>
    <n v="0"/>
    <n v="13925"/>
    <d v="2025-01-28T00:00:00"/>
    <n v="31333745"/>
    <n v="93022"/>
    <s v="CIFUENTES NIÑO JUAN PABLO"/>
    <m/>
    <n v="31333745"/>
    <m/>
    <m/>
    <n v="471184"/>
    <m/>
    <n v="7067762"/>
    <m/>
    <m/>
    <m/>
    <m/>
    <m/>
    <m/>
    <m/>
    <m/>
    <m/>
    <m/>
    <m/>
    <m/>
    <m/>
    <m/>
    <m/>
    <m/>
    <m/>
    <m/>
    <n v="31333745"/>
    <n v="7538946"/>
    <n v="23794799"/>
  </r>
  <r>
    <x v="0"/>
    <x v="5"/>
    <s v="Minería"/>
    <s v="Si"/>
    <n v="5"/>
    <s v="140-23"/>
    <s v="2 - Ampliar el conocimiento de los encadenamientos productivos asociados a la actividad minera por parte de los actores del sector"/>
    <x v="12"/>
    <s v="Documento de planeación validado"/>
    <n v="80111620"/>
    <x v="11"/>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n v="0"/>
    <n v="0"/>
    <n v="0"/>
    <n v="0"/>
    <n v="0"/>
    <n v="0"/>
    <n v="0"/>
    <n v="0"/>
    <n v="0"/>
    <n v="0"/>
    <n v="31823600"/>
    <n v="0"/>
    <n v="0"/>
    <n v="7067762"/>
    <n v="0"/>
    <n v="7067762"/>
    <n v="0"/>
    <n v="7067762"/>
    <n v="0"/>
    <n v="7067762"/>
    <n v="0"/>
    <n v="3552552"/>
    <n v="0"/>
    <n v="0"/>
    <n v="31823600"/>
    <n v="31823600"/>
    <n v="0"/>
    <n v="0"/>
    <n v="0"/>
    <m/>
    <m/>
    <m/>
    <n v="31823600"/>
    <m/>
    <m/>
    <n v="0"/>
    <n v="31823600"/>
    <m/>
    <m/>
    <m/>
    <m/>
    <m/>
    <m/>
    <m/>
    <m/>
    <m/>
    <m/>
    <m/>
    <m/>
    <m/>
    <m/>
    <m/>
    <m/>
    <m/>
    <m/>
    <m/>
    <m/>
    <m/>
    <m/>
    <m/>
    <m/>
    <m/>
    <m/>
    <n v="0"/>
    <n v="0"/>
    <n v="0"/>
  </r>
  <r>
    <x v="0"/>
    <x v="5"/>
    <s v="Minería"/>
    <s v="Si"/>
    <n v="5"/>
    <s v="140-24"/>
    <s v="2 - Ampliar el conocimiento de los encadenamientos productivos asociados a la actividad minera por parte de los actores del sector"/>
    <x v="12"/>
    <s v="Diagnóstico"/>
    <n v="80111620"/>
    <x v="11"/>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n v="0"/>
    <n v="0"/>
    <n v="22007467"/>
    <n v="0"/>
    <n v="0"/>
    <n v="7000000"/>
    <n v="0"/>
    <n v="7000000"/>
    <n v="0"/>
    <n v="7000000"/>
    <n v="0"/>
    <n v="1007467"/>
    <n v="0"/>
    <n v="0"/>
    <n v="0"/>
    <n v="0"/>
    <n v="0"/>
    <n v="0"/>
    <n v="0"/>
    <n v="0"/>
    <n v="0"/>
    <n v="0"/>
    <n v="0"/>
    <n v="0"/>
    <n v="22007467"/>
    <n v="22007467"/>
    <n v="0"/>
    <n v="0"/>
    <n v="0"/>
    <n v="26625"/>
    <d v="2025-02-18T00:00:00"/>
    <n v="22007467"/>
    <n v="0"/>
    <n v="28025"/>
    <d v="2025-02-27T00:00:00"/>
    <n v="22007467"/>
    <n v="0"/>
    <s v="PEÑA MENESES JOSE DANIEL"/>
    <m/>
    <m/>
    <m/>
    <n v="22007467"/>
    <m/>
    <m/>
    <m/>
    <m/>
    <m/>
    <m/>
    <m/>
    <m/>
    <m/>
    <m/>
    <m/>
    <m/>
    <m/>
    <m/>
    <m/>
    <m/>
    <m/>
    <m/>
    <m/>
    <m/>
    <m/>
    <n v="22007467"/>
    <n v="0"/>
    <n v="22007467"/>
  </r>
  <r>
    <x v="0"/>
    <x v="5"/>
    <s v="Minería"/>
    <s v="Si"/>
    <n v="5"/>
    <s v="140-25"/>
    <s v="2 - Ampliar el conocimiento de los encadenamientos productivos asociados a la actividad minera por parte de los actores del sector"/>
    <x v="12"/>
    <s v="Documento de planeación preliminar"/>
    <n v="80111620"/>
    <x v="11"/>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n v="0"/>
    <n v="0"/>
    <n v="9377347"/>
    <n v="0"/>
    <n v="0"/>
    <n v="0"/>
    <n v="0"/>
    <n v="0"/>
    <n v="0"/>
    <n v="0"/>
    <n v="0"/>
    <n v="5992533"/>
    <m/>
    <n v="3384814"/>
    <n v="0"/>
    <n v="0"/>
    <n v="0"/>
    <n v="0"/>
    <n v="0"/>
    <n v="0"/>
    <n v="0"/>
    <n v="0"/>
    <n v="0"/>
    <n v="0"/>
    <n v="9377347"/>
    <n v="9377347"/>
    <n v="0"/>
    <n v="0"/>
    <n v="0"/>
    <n v="26625"/>
    <d v="2025-02-18T00:00:00"/>
    <n v="9377347"/>
    <n v="0"/>
    <n v="28025"/>
    <d v="2025-02-27T00:00:00"/>
    <n v="9377347"/>
    <n v="0"/>
    <s v="PEÑA MENESES JOSE DANIEL"/>
    <m/>
    <m/>
    <m/>
    <n v="9377347"/>
    <m/>
    <m/>
    <m/>
    <m/>
    <m/>
    <m/>
    <m/>
    <m/>
    <m/>
    <m/>
    <m/>
    <m/>
    <m/>
    <m/>
    <m/>
    <m/>
    <m/>
    <m/>
    <m/>
    <m/>
    <m/>
    <n v="9377347"/>
    <n v="0"/>
    <n v="9377347"/>
  </r>
  <r>
    <x v="0"/>
    <x v="6"/>
    <s v="G. Información"/>
    <s v="Si"/>
    <n v="4"/>
    <s v="131-1"/>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n v="0"/>
    <n v="0"/>
    <n v="68250000"/>
    <n v="0"/>
    <n v="0"/>
    <n v="0"/>
    <n v="0"/>
    <n v="7723500"/>
    <n v="0"/>
    <n v="7723500"/>
    <n v="0"/>
    <n v="7723500"/>
    <n v="0"/>
    <n v="7723500"/>
    <n v="0"/>
    <n v="7723500"/>
    <n v="0"/>
    <n v="7723500"/>
    <n v="8985000"/>
    <n v="7723500"/>
    <n v="0"/>
    <n v="7723500"/>
    <n v="0"/>
    <n v="15447000"/>
    <n v="77235000"/>
    <n v="77235000"/>
    <n v="0"/>
    <n v="0"/>
    <n v="0"/>
    <n v="25625"/>
    <d v="2025-02-10T00:00:00"/>
    <n v="68250000"/>
    <n v="8985000"/>
    <n v="24125"/>
    <d v="2025-02-13T00:00:00"/>
    <n v="68250000"/>
    <n v="8985000"/>
    <s v="SANCHEZ GRANADOS SOFIA"/>
    <m/>
    <m/>
    <m/>
    <n v="68250000"/>
    <m/>
    <m/>
    <m/>
    <m/>
    <m/>
    <m/>
    <m/>
    <m/>
    <m/>
    <m/>
    <m/>
    <m/>
    <m/>
    <m/>
    <m/>
    <m/>
    <m/>
    <m/>
    <m/>
    <m/>
    <m/>
    <n v="68250000"/>
    <n v="0"/>
    <n v="68250000"/>
  </r>
  <r>
    <x v="0"/>
    <x v="6"/>
    <s v="G. Información"/>
    <s v="Si"/>
    <n v="4"/>
    <s v="131-2"/>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0"/>
    <n v="0"/>
    <n v="44000000"/>
    <n v="0"/>
    <n v="0"/>
    <n v="4000000"/>
    <n v="0"/>
    <n v="4000000"/>
    <n v="0"/>
    <n v="4000000"/>
    <n v="0"/>
    <n v="4000000"/>
    <n v="0"/>
    <n v="4000000"/>
    <n v="0"/>
    <n v="4000000"/>
    <n v="0"/>
    <n v="4000000"/>
    <n v="0"/>
    <n v="4000000"/>
    <n v="0"/>
    <n v="4000000"/>
    <n v="0"/>
    <n v="8000000"/>
    <n v="44000000"/>
    <n v="44000000"/>
    <n v="0"/>
    <n v="0"/>
    <n v="0"/>
    <n v="23225"/>
    <d v="2025-01-31T00:00:00"/>
    <n v="44000000"/>
    <n v="0"/>
    <n v="20325"/>
    <d v="2025-02-05T00:00:00"/>
    <n v="44000000"/>
    <n v="0"/>
    <s v="BOSSIO RAMOS ARMANDO JOSE"/>
    <m/>
    <m/>
    <m/>
    <n v="44000000"/>
    <m/>
    <m/>
    <m/>
    <m/>
    <m/>
    <m/>
    <m/>
    <m/>
    <m/>
    <m/>
    <m/>
    <m/>
    <m/>
    <m/>
    <m/>
    <m/>
    <m/>
    <m/>
    <m/>
    <m/>
    <m/>
    <n v="44000000"/>
    <n v="0"/>
    <n v="44000000"/>
  </r>
  <r>
    <x v="0"/>
    <x v="6"/>
    <s v="G. Información"/>
    <s v="Si"/>
    <n v="6"/>
    <s v="131-3"/>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n v="42000000"/>
    <n v="0"/>
    <n v="0"/>
    <n v="2000000"/>
    <n v="0"/>
    <n v="4000000"/>
    <n v="0"/>
    <n v="4000000"/>
    <n v="0"/>
    <n v="4000000"/>
    <n v="0"/>
    <n v="4000000"/>
    <n v="0"/>
    <n v="4000000"/>
    <n v="0"/>
    <n v="4000000"/>
    <n v="0"/>
    <n v="4000000"/>
    <n v="0"/>
    <n v="4000000"/>
    <n v="0"/>
    <n v="4000000"/>
    <n v="0"/>
    <n v="4000000"/>
    <n v="42000000"/>
    <n v="42000000"/>
    <n v="0"/>
    <n v="0"/>
    <n v="0"/>
    <n v="14625"/>
    <d v="2025-01-21T00:00:00"/>
    <n v="42000000"/>
    <n v="0"/>
    <n v="10225"/>
    <d v="2025-01-22T00:00:00"/>
    <n v="42000000"/>
    <n v="0"/>
    <s v="GARCIA PAEZ MARLET YOJANA"/>
    <m/>
    <n v="42000000"/>
    <m/>
    <m/>
    <n v="4000000"/>
    <m/>
    <m/>
    <m/>
    <m/>
    <m/>
    <m/>
    <m/>
    <m/>
    <m/>
    <m/>
    <m/>
    <m/>
    <m/>
    <m/>
    <m/>
    <m/>
    <m/>
    <m/>
    <m/>
    <m/>
    <n v="42000000"/>
    <n v="4000000"/>
    <n v="38000000"/>
  </r>
  <r>
    <x v="0"/>
    <x v="6"/>
    <s v="G. Información"/>
    <s v="Si"/>
    <n v="4"/>
    <s v="131-4"/>
    <s v="1 - Fortalecer la implementación de la política de gobierno de datos y gestión de información del sector minero energético."/>
    <x v="14"/>
    <s v="Divulgación"/>
    <n v="80111620"/>
    <x v="13"/>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n v="0"/>
    <n v="0"/>
    <n v="42000000"/>
    <n v="0"/>
    <n v="0"/>
    <n v="3818180"/>
    <n v="0"/>
    <n v="3818180"/>
    <n v="0"/>
    <n v="3818180"/>
    <n v="0"/>
    <n v="3818180"/>
    <n v="0"/>
    <n v="3818180"/>
    <n v="0"/>
    <n v="3818180"/>
    <n v="0"/>
    <n v="3818180"/>
    <n v="0"/>
    <n v="3818180"/>
    <n v="0"/>
    <n v="3818180"/>
    <n v="0"/>
    <n v="7636380"/>
    <n v="42000000"/>
    <n v="42000000"/>
    <n v="0"/>
    <n v="0"/>
    <n v="0"/>
    <n v="22425"/>
    <d v="2025-01-31T00:00:00"/>
    <n v="42000000"/>
    <n v="0"/>
    <n v="22025"/>
    <d v="2025-02-07T00:00:00"/>
    <n v="42000000"/>
    <n v="0"/>
    <s v="GARZON GARCIA FABIAN"/>
    <m/>
    <m/>
    <m/>
    <n v="42000000"/>
    <m/>
    <m/>
    <m/>
    <m/>
    <m/>
    <m/>
    <m/>
    <m/>
    <m/>
    <m/>
    <m/>
    <m/>
    <m/>
    <m/>
    <m/>
    <m/>
    <m/>
    <m/>
    <m/>
    <m/>
    <m/>
    <n v="42000000"/>
    <n v="0"/>
    <n v="42000000"/>
  </r>
  <r>
    <x v="0"/>
    <x v="6"/>
    <s v="G. Información"/>
    <s v="Si"/>
    <n v="3"/>
    <s v="131-5"/>
    <s v="1 - Fortalecer la implementación de la política de gobierno de datos y gestión de información del sector minero energético."/>
    <x v="15"/>
    <s v="Diseño técnico y funcional"/>
    <n v="80111620"/>
    <x v="14"/>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n v="63000000"/>
    <n v="0"/>
    <n v="0"/>
    <n v="0"/>
    <n v="0"/>
    <n v="5727273"/>
    <n v="0"/>
    <n v="5727273"/>
    <n v="0"/>
    <n v="5727273"/>
    <n v="0"/>
    <n v="5727273"/>
    <n v="0"/>
    <n v="5727273"/>
    <n v="0"/>
    <n v="5727273"/>
    <n v="0"/>
    <n v="5727273"/>
    <n v="0"/>
    <n v="5727273"/>
    <n v="0"/>
    <n v="5727273"/>
    <n v="0"/>
    <n v="11454543"/>
    <n v="63000000"/>
    <n v="63000000"/>
    <n v="0"/>
    <n v="0"/>
    <n v="0"/>
    <n v="20725"/>
    <d v="2025-01-27T00:00:00"/>
    <n v="63000000"/>
    <n v="0"/>
    <n v="15825"/>
    <d v="2025-01-30T00:00:00"/>
    <n v="63000000"/>
    <n v="0"/>
    <s v="SANTAMARIA MOSQUERA WILSON DIDIER"/>
    <m/>
    <n v="63000000"/>
    <m/>
    <m/>
    <m/>
    <m/>
    <m/>
    <m/>
    <m/>
    <m/>
    <m/>
    <m/>
    <m/>
    <m/>
    <m/>
    <m/>
    <m/>
    <m/>
    <m/>
    <m/>
    <m/>
    <m/>
    <m/>
    <m/>
    <m/>
    <n v="63000000"/>
    <n v="0"/>
    <n v="63000000"/>
  </r>
  <r>
    <x v="0"/>
    <x v="6"/>
    <s v="G. Información"/>
    <s v="Si"/>
    <n v="3"/>
    <s v="131-6"/>
    <s v="1 - Fortalecer la implementación de la política de gobierno de datos y gestión de información del sector minero energético."/>
    <x v="15"/>
    <s v="Pruebas y aseguramiento de calidad"/>
    <n v="80111620"/>
    <x v="14"/>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n v="25000000"/>
    <n v="0"/>
    <n v="0"/>
    <n v="0"/>
    <n v="0"/>
    <n v="2272727"/>
    <n v="0"/>
    <n v="2272727"/>
    <n v="0"/>
    <n v="2272727"/>
    <n v="0"/>
    <n v="2272727"/>
    <n v="0"/>
    <n v="2272727"/>
    <n v="0"/>
    <n v="2272727"/>
    <n v="0"/>
    <n v="2272727"/>
    <n v="0"/>
    <n v="2272727"/>
    <n v="0"/>
    <n v="2272727"/>
    <n v="0"/>
    <n v="4545457"/>
    <n v="25000000"/>
    <n v="25000000"/>
    <n v="0"/>
    <n v="0"/>
    <n v="0"/>
    <n v="20725"/>
    <d v="2025-01-27T00:00:00"/>
    <n v="25000000"/>
    <n v="0"/>
    <n v="15825"/>
    <d v="2025-01-30T00:00:00"/>
    <n v="25000000"/>
    <n v="0"/>
    <s v="SANTAMARIA MOSQUERA WILSON DIDIER"/>
    <m/>
    <n v="25000000"/>
    <m/>
    <m/>
    <m/>
    <m/>
    <m/>
    <m/>
    <m/>
    <m/>
    <m/>
    <m/>
    <m/>
    <m/>
    <m/>
    <m/>
    <m/>
    <m/>
    <m/>
    <m/>
    <m/>
    <m/>
    <m/>
    <m/>
    <m/>
    <n v="25000000"/>
    <n v="0"/>
    <n v="25000000"/>
  </r>
  <r>
    <x v="0"/>
    <x v="6"/>
    <s v="G. Información"/>
    <s v="Si"/>
    <n v="3"/>
    <s v="131-7"/>
    <s v="1 - Fortalecer la implementación de la política de gobierno de datos y gestión de información del sector minero energético."/>
    <x v="15"/>
    <s v="Pruebas y aseguramiento de calidad"/>
    <n v="80111620"/>
    <x v="14"/>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n v="9000000"/>
    <n v="0"/>
    <n v="0"/>
    <n v="0"/>
    <n v="0"/>
    <n v="4500000"/>
    <n v="0"/>
    <n v="4500000"/>
    <n v="0"/>
    <n v="0"/>
    <n v="0"/>
    <n v="0"/>
    <n v="0"/>
    <n v="0"/>
    <n v="0"/>
    <n v="0"/>
    <n v="0"/>
    <n v="0"/>
    <n v="0"/>
    <n v="0"/>
    <n v="0"/>
    <n v="0"/>
    <n v="0"/>
    <n v="0"/>
    <n v="9000000"/>
    <n v="9000000"/>
    <n v="0"/>
    <n v="0"/>
    <n v="0"/>
    <n v="16625"/>
    <d v="2025-01-22T00:00:00"/>
    <n v="8250000"/>
    <n v="750000"/>
    <n v="12425"/>
    <d v="2025-01-27T00:00:00"/>
    <n v="8250000"/>
    <n v="750000"/>
    <s v="TORRES AYALA DIEGO"/>
    <m/>
    <n v="9000000"/>
    <m/>
    <n v="-750000"/>
    <m/>
    <m/>
    <m/>
    <m/>
    <m/>
    <m/>
    <m/>
    <m/>
    <m/>
    <m/>
    <m/>
    <m/>
    <m/>
    <m/>
    <m/>
    <m/>
    <m/>
    <m/>
    <m/>
    <m/>
    <m/>
    <n v="8250000"/>
    <n v="0"/>
    <n v="8250000"/>
  </r>
  <r>
    <x v="0"/>
    <x v="6"/>
    <s v="G. Información"/>
    <s v="Si"/>
    <s v="75 (30/12/2024)"/>
    <s v="131-8"/>
    <s v="1 - Fortalecer la implementación de la política de gobierno de datos y gestión de información del sector minero energético."/>
    <x v="15"/>
    <s v="Pruebas y aseguramiento de calidad"/>
    <n v="80111620"/>
    <x v="14"/>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n v="18000000"/>
    <m/>
    <m/>
    <n v="3000000"/>
    <m/>
    <n v="6000000"/>
    <m/>
    <n v="6000000"/>
    <m/>
    <n v="3000000"/>
    <m/>
    <m/>
    <m/>
    <m/>
    <m/>
    <m/>
    <m/>
    <m/>
    <m/>
    <m/>
    <m/>
    <m/>
    <m/>
    <m/>
    <n v="18000000"/>
    <n v="18000000"/>
    <n v="0"/>
    <n v="0"/>
    <n v="0"/>
    <n v="2025"/>
    <d v="2025-01-03T00:00:00"/>
    <n v="18000000"/>
    <n v="0"/>
    <n v="1425"/>
    <d v="2025-01-08T00:00:00"/>
    <n v="18000000"/>
    <n v="0"/>
    <s v="HERRERA CHARRY MARIA CAMILA"/>
    <m/>
    <n v="18000000"/>
    <m/>
    <m/>
    <n v="4400000"/>
    <m/>
    <n v="6000000"/>
    <m/>
    <m/>
    <m/>
    <m/>
    <m/>
    <m/>
    <m/>
    <m/>
    <m/>
    <m/>
    <m/>
    <m/>
    <m/>
    <m/>
    <m/>
    <m/>
    <m/>
    <m/>
    <n v="18000000"/>
    <n v="10400000"/>
    <n v="7600000"/>
  </r>
  <r>
    <x v="0"/>
    <x v="6"/>
    <s v="G. Información"/>
    <s v="Si"/>
    <n v="4"/>
    <s v="131-9"/>
    <s v="1 - Fortalecer la implementación de la política de gobierno de datos y gestión de información del sector minero energético."/>
    <x v="15"/>
    <s v="Pruebas y aseguramiento de calidad"/>
    <n v="80111620"/>
    <x v="14"/>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n v="0"/>
    <n v="0"/>
    <n v="85866667"/>
    <n v="0"/>
    <n v="0"/>
    <n v="8181818"/>
    <n v="0"/>
    <n v="8181818"/>
    <n v="0"/>
    <n v="8181818"/>
    <n v="0"/>
    <n v="8181818"/>
    <n v="0"/>
    <n v="8181818"/>
    <n v="0"/>
    <n v="8181818"/>
    <n v="0"/>
    <n v="8181818"/>
    <n v="4133333"/>
    <n v="8181818"/>
    <n v="0"/>
    <n v="8181818"/>
    <n v="0"/>
    <n v="16363638"/>
    <n v="90000000"/>
    <n v="90000000"/>
    <n v="0"/>
    <n v="0"/>
    <n v="0"/>
    <n v="22725"/>
    <d v="2025-01-31T00:00:00"/>
    <n v="85600000"/>
    <n v="4400000"/>
    <n v="22225"/>
    <d v="2025-02-07T00:00:00"/>
    <n v="85600000"/>
    <n v="4400000"/>
    <s v="DOMINGUEZ JIMENEZ JUAN ANTONIO"/>
    <m/>
    <m/>
    <m/>
    <n v="85600000"/>
    <m/>
    <m/>
    <m/>
    <m/>
    <m/>
    <m/>
    <m/>
    <m/>
    <m/>
    <m/>
    <m/>
    <m/>
    <m/>
    <m/>
    <m/>
    <m/>
    <m/>
    <m/>
    <m/>
    <m/>
    <m/>
    <n v="85600000"/>
    <n v="0"/>
    <n v="85600000"/>
  </r>
  <r>
    <x v="0"/>
    <x v="6"/>
    <s v="G. Información"/>
    <s v="Si"/>
    <n v="6"/>
    <s v="131-10"/>
    <s v="1 - Fortalecer la implementación de la política de gobierno de datos y gestión de información del sector minero energético."/>
    <x v="15"/>
    <s v="Pruebas y aseguramiento de calidad"/>
    <n v="80111620"/>
    <x v="14"/>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n v="0"/>
    <n v="0"/>
    <n v="79235000"/>
    <n v="0"/>
    <n v="0"/>
    <n v="13000000"/>
    <n v="0"/>
    <n v="13000000"/>
    <m/>
    <n v="13000000"/>
    <m/>
    <n v="13000000"/>
    <m/>
    <n v="13000000"/>
    <m/>
    <n v="13000000"/>
    <n v="0"/>
    <n v="1235000"/>
    <n v="0"/>
    <n v="0"/>
    <n v="0"/>
    <n v="0"/>
    <n v="0"/>
    <n v="0"/>
    <n v="79235000"/>
    <n v="79235000"/>
    <n v="0"/>
    <n v="0"/>
    <n v="0"/>
    <n v="19325"/>
    <d v="2025-01-24T00:00:00"/>
    <n v="79235000"/>
    <n v="0"/>
    <n v="18025"/>
    <d v="2025-02-03T00:00:00"/>
    <n v="79235000"/>
    <n v="0"/>
    <s v="AVILA ARIAS JOHN JAIRO"/>
    <m/>
    <m/>
    <m/>
    <n v="79235000"/>
    <m/>
    <m/>
    <m/>
    <m/>
    <m/>
    <m/>
    <m/>
    <m/>
    <m/>
    <m/>
    <m/>
    <m/>
    <m/>
    <m/>
    <m/>
    <m/>
    <m/>
    <m/>
    <m/>
    <m/>
    <m/>
    <n v="79235000"/>
    <n v="0"/>
    <n v="79235000"/>
  </r>
  <r>
    <x v="0"/>
    <x v="6"/>
    <s v="G. Información"/>
    <s v="Si"/>
    <s v="75 (30/12/2024)"/>
    <s v="131-11"/>
    <s v="1 - Fortalecer la implementación de la política de gobierno de datos y gestión de información del sector minero energético."/>
    <x v="15"/>
    <s v="Pruebas y aseguramiento de calidad"/>
    <n v="82111801"/>
    <x v="14"/>
    <s v="Prestación de servicios editoriales"/>
    <s v="131-11 Prestar servicios editoriales para la  implementación de la estrategia de integración del enfoque territorial y la inteligencia artificial en la transición energética justa intensiva en conocimiento."/>
    <s v="Enero"/>
    <s v="Enero"/>
    <s v="Febrero"/>
    <n v="10"/>
    <s v="Meses"/>
    <s v="Contratación directa - Contratos menor cuantía"/>
    <s v="Propios - 20 - Ingresos corrientes"/>
    <n v="10000000"/>
    <n v="10000000"/>
    <s v="No"/>
    <s v="N/A"/>
    <s v="Johanna Stella Castellanos"/>
    <s v="Subdirectora de Gestión de la Información"/>
    <n v="6012220601"/>
    <s v="johanna.castellanos@upme.gov.co"/>
    <n v="0"/>
    <n v="0"/>
    <n v="0"/>
    <n v="0"/>
    <n v="10000000"/>
    <n v="0"/>
    <n v="0"/>
    <n v="0"/>
    <n v="0"/>
    <n v="0"/>
    <n v="0"/>
    <n v="0"/>
    <n v="0"/>
    <n v="10000000"/>
    <n v="0"/>
    <n v="0"/>
    <n v="0"/>
    <n v="0"/>
    <n v="0"/>
    <n v="0"/>
    <n v="0"/>
    <n v="0"/>
    <n v="0"/>
    <n v="0"/>
    <n v="10000000"/>
    <n v="10000000"/>
    <n v="0"/>
    <n v="0"/>
    <n v="0"/>
    <n v="12025"/>
    <d v="2024-01-16T00:00:00"/>
    <n v="10000000"/>
    <n v="0"/>
    <m/>
    <m/>
    <n v="0"/>
    <n v="10000000"/>
    <m/>
    <m/>
    <m/>
    <m/>
    <m/>
    <m/>
    <m/>
    <m/>
    <m/>
    <m/>
    <m/>
    <m/>
    <m/>
    <m/>
    <m/>
    <m/>
    <m/>
    <m/>
    <m/>
    <m/>
    <m/>
    <m/>
    <m/>
    <m/>
    <m/>
    <m/>
    <n v="0"/>
    <n v="0"/>
    <n v="0"/>
  </r>
  <r>
    <x v="0"/>
    <x v="6"/>
    <s v="G. Información"/>
    <s v="Si"/>
    <n v="3"/>
    <s v="131-12"/>
    <s v="2 - Mejorar la calidad de la información producida por el sector minero energético."/>
    <x v="16"/>
    <s v="Documento con la descripción de procesos, métodos y herramientas"/>
    <n v="80111620"/>
    <x v="13"/>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n v="29500000"/>
    <n v="0"/>
    <n v="0"/>
    <n v="0"/>
    <n v="0"/>
    <n v="0"/>
    <n v="0"/>
    <n v="0"/>
    <n v="0"/>
    <n v="4500000"/>
    <n v="0"/>
    <n v="4500000"/>
    <n v="0"/>
    <n v="4500000"/>
    <n v="0"/>
    <n v="4500000"/>
    <n v="0"/>
    <n v="4500000"/>
    <n v="0"/>
    <n v="4500000"/>
    <n v="0"/>
    <n v="2500000"/>
    <n v="0"/>
    <n v="0"/>
    <n v="29500000"/>
    <n v="29500000"/>
    <n v="0"/>
    <n v="0"/>
    <n v="0"/>
    <n v="16625"/>
    <d v="2025-01-22T00:00:00"/>
    <n v="29500000"/>
    <n v="0"/>
    <n v="12425"/>
    <d v="2025-01-27T00:00:00"/>
    <n v="29500000"/>
    <n v="0"/>
    <s v="TORRES AYALA DIEGO"/>
    <m/>
    <n v="29500000"/>
    <m/>
    <m/>
    <n v="450000"/>
    <m/>
    <n v="4500000"/>
    <m/>
    <m/>
    <m/>
    <m/>
    <m/>
    <m/>
    <m/>
    <m/>
    <m/>
    <m/>
    <m/>
    <m/>
    <m/>
    <m/>
    <m/>
    <m/>
    <m/>
    <m/>
    <n v="29500000"/>
    <n v="4950000"/>
    <n v="24550000"/>
  </r>
  <r>
    <x v="0"/>
    <x v="6"/>
    <s v="G. Información"/>
    <s v="Si"/>
    <s v="75 (30/12/2024)"/>
    <s v="131-13"/>
    <s v="2 - Mejorar la calidad de la información producida por el sector minero energético."/>
    <x v="16"/>
    <s v="Documento con la descripción de procesos, métodos y herramientas"/>
    <n v="80111620"/>
    <x v="13"/>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n v="9925"/>
    <d v="2025-01-14T00:00:00"/>
    <n v="7667806"/>
    <n v="0"/>
    <n v="8525"/>
    <d v="2025-01-17T00:00:00"/>
    <n v="7667806"/>
    <n v="0"/>
    <s v="SALGADO SALGUERO BLANCA DEL"/>
    <m/>
    <n v="7667806"/>
    <m/>
    <m/>
    <m/>
    <m/>
    <m/>
    <m/>
    <m/>
    <m/>
    <m/>
    <m/>
    <m/>
    <m/>
    <m/>
    <m/>
    <m/>
    <m/>
    <m/>
    <m/>
    <m/>
    <m/>
    <m/>
    <m/>
    <m/>
    <n v="7667806"/>
    <n v="0"/>
    <n v="7667806"/>
  </r>
  <r>
    <x v="0"/>
    <x v="6"/>
    <s v="G. Información"/>
    <s v="Si"/>
    <s v="75 (30/12/2024)"/>
    <s v="131-14"/>
    <s v="2 - Mejorar la calidad de la información producida por el sector minero energético."/>
    <x v="16"/>
    <s v="Documento con la descripción de procesos, métodos y herramientas"/>
    <n v="80111620"/>
    <x v="13"/>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n v="9825"/>
    <d v="2025-01-14T00:00:00"/>
    <n v="7667806"/>
    <n v="0"/>
    <n v="8925"/>
    <d v="2025-01-17T00:00:00"/>
    <n v="7667806"/>
    <n v="0"/>
    <s v="AYA NAVARRO ESTEFANIA"/>
    <m/>
    <n v="7667806"/>
    <m/>
    <m/>
    <m/>
    <m/>
    <m/>
    <m/>
    <m/>
    <m/>
    <m/>
    <m/>
    <m/>
    <m/>
    <m/>
    <m/>
    <m/>
    <m/>
    <m/>
    <m/>
    <m/>
    <m/>
    <m/>
    <m/>
    <m/>
    <n v="7667806"/>
    <n v="0"/>
    <n v="7667806"/>
  </r>
  <r>
    <x v="0"/>
    <x v="6"/>
    <s v="G. Información"/>
    <s v="Si"/>
    <n v="4"/>
    <s v="131-15"/>
    <s v="2 - Mejorar la calidad de la información producida por el sector minero energético."/>
    <x v="16"/>
    <s v="Documento con la descripción de procesos, métodos y herramientas"/>
    <n v="80111620"/>
    <x v="13"/>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n v="4874388"/>
    <n v="0"/>
    <n v="0"/>
    <n v="0"/>
    <n v="0"/>
    <n v="0"/>
    <n v="0"/>
    <n v="0"/>
    <n v="0"/>
    <n v="0"/>
    <n v="0"/>
    <n v="0"/>
    <n v="0"/>
    <n v="0"/>
    <n v="0"/>
    <n v="0"/>
    <n v="0"/>
    <n v="0"/>
    <n v="0"/>
    <n v="0"/>
    <n v="0"/>
    <n v="0"/>
    <n v="0"/>
    <n v="4874388"/>
    <n v="4874388"/>
    <n v="4874388"/>
    <n v="0"/>
    <n v="0"/>
    <n v="0"/>
    <n v="16825"/>
    <d v="2025-01-23T00:00:00"/>
    <n v="4874388"/>
    <n v="0"/>
    <n v="18325"/>
    <d v="2025-02-03T00:00:00"/>
    <n v="4874388"/>
    <n v="0"/>
    <s v="SANCHEZ CARDOZO JOHN ALEXANDER"/>
    <m/>
    <m/>
    <m/>
    <n v="4874388"/>
    <m/>
    <m/>
    <m/>
    <m/>
    <m/>
    <m/>
    <m/>
    <m/>
    <m/>
    <m/>
    <m/>
    <m/>
    <m/>
    <m/>
    <m/>
    <m/>
    <m/>
    <m/>
    <m/>
    <m/>
    <m/>
    <n v="4874388"/>
    <n v="0"/>
    <n v="4874388"/>
  </r>
  <r>
    <x v="0"/>
    <x v="6"/>
    <s v="G. Información"/>
    <s v="Si"/>
    <n v="3"/>
    <s v="131-16"/>
    <s v="2 - Mejorar la calidad de la información producida por el sector minero energético."/>
    <x v="16"/>
    <s v="Documento con la descripción de procesos, métodos y herramientas"/>
    <n v="80111620"/>
    <x v="13"/>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44000000"/>
    <n v="0"/>
    <n v="0"/>
    <n v="0"/>
    <n v="0"/>
    <n v="4000000"/>
    <n v="0"/>
    <n v="4000000"/>
    <n v="0"/>
    <n v="4000000"/>
    <n v="0"/>
    <n v="4000000"/>
    <n v="0"/>
    <n v="4000000"/>
    <n v="0"/>
    <n v="4000000"/>
    <n v="0"/>
    <n v="4000000"/>
    <n v="0"/>
    <n v="4000000"/>
    <n v="0"/>
    <n v="4000000"/>
    <n v="0"/>
    <n v="8000000"/>
    <n v="44000000"/>
    <n v="44000000"/>
    <n v="0"/>
    <n v="0"/>
    <n v="0"/>
    <n v="21025"/>
    <d v="2025-01-27T00:00:00"/>
    <n v="44000000"/>
    <n v="0"/>
    <n v="15925"/>
    <d v="2025-01-30T00:00:00"/>
    <n v="44000000"/>
    <n v="0"/>
    <s v="AVENDAÑO SUAREZ JUAN LIBARDO"/>
    <m/>
    <n v="44000000"/>
    <m/>
    <m/>
    <m/>
    <m/>
    <n v="4000000"/>
    <m/>
    <m/>
    <m/>
    <m/>
    <m/>
    <m/>
    <m/>
    <m/>
    <m/>
    <m/>
    <m/>
    <m/>
    <m/>
    <m/>
    <m/>
    <m/>
    <m/>
    <m/>
    <n v="44000000"/>
    <n v="4000000"/>
    <n v="40000000"/>
  </r>
  <r>
    <x v="0"/>
    <x v="6"/>
    <s v="G. Información"/>
    <s v="Si"/>
    <n v="6"/>
    <s v="131-17"/>
    <s v="2 - Mejorar la calidad de la información producida por el sector minero energético."/>
    <x v="16"/>
    <s v="Documento con la descripción de procesos, métodos y herramientas"/>
    <n v="80111620"/>
    <x v="13"/>
    <s v="Prestación de servicios profesionales y/o de apoyo a la gestión"/>
    <s v="131-17  Desarrollo de analítica de datos y geovisores para el fortalecimiento de los sistemas de información institucionales y sectoriales"/>
    <s v="Abril"/>
    <s v="Abril"/>
    <s v="Abril"/>
    <n v="9.5"/>
    <s v="Meses"/>
    <s v="Contratación directa - Contratos interadministrativos "/>
    <s v="Propios - 20 - Ingresos corrientes"/>
    <n v="22000000"/>
    <n v="22000000"/>
    <s v="No"/>
    <s v="N/A"/>
    <s v="Johanna Stella Castellanos"/>
    <s v="Subdirectora de Gestión de la Información"/>
    <n v="6012220601"/>
    <s v="johanna.castellanos@upme.gov.co"/>
    <n v="0"/>
    <n v="0"/>
    <n v="0"/>
    <n v="0"/>
    <n v="0"/>
    <n v="0"/>
    <n v="22000000"/>
    <n v="0"/>
    <n v="0"/>
    <n v="0"/>
    <n v="0"/>
    <n v="0"/>
    <n v="0"/>
    <n v="0"/>
    <n v="0"/>
    <n v="0"/>
    <n v="0"/>
    <n v="0"/>
    <n v="0"/>
    <n v="0"/>
    <n v="0"/>
    <n v="0"/>
    <n v="0"/>
    <n v="22000000"/>
    <n v="22000000"/>
    <n v="22000000"/>
    <n v="0"/>
    <n v="0"/>
    <n v="0"/>
    <m/>
    <m/>
    <m/>
    <n v="22000000"/>
    <m/>
    <m/>
    <n v="0"/>
    <n v="22000000"/>
    <m/>
    <m/>
    <m/>
    <m/>
    <m/>
    <m/>
    <m/>
    <m/>
    <m/>
    <m/>
    <m/>
    <m/>
    <m/>
    <m/>
    <m/>
    <m/>
    <m/>
    <m/>
    <m/>
    <m/>
    <m/>
    <m/>
    <m/>
    <m/>
    <m/>
    <m/>
    <n v="0"/>
    <n v="0"/>
    <n v="0"/>
  </r>
  <r>
    <x v="0"/>
    <x v="6"/>
    <s v="G. Información"/>
    <s v="Si"/>
    <s v="75 (30/12/2024)"/>
    <s v="131-18"/>
    <s v="2 - Mejorar la calidad de la información producida por el sector minero energético."/>
    <x v="16"/>
    <s v="Documento con la descripción de procesos, métodos y herramientas"/>
    <n v="80111620"/>
    <x v="13"/>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n v="77357740"/>
    <m/>
    <m/>
    <n v="3363380"/>
    <m/>
    <n v="6726760"/>
    <m/>
    <n v="6726760"/>
    <m/>
    <n v="6726760"/>
    <m/>
    <n v="6726760"/>
    <m/>
    <n v="6726760"/>
    <m/>
    <n v="6726760"/>
    <m/>
    <n v="6726760"/>
    <m/>
    <n v="6726760"/>
    <m/>
    <n v="6726760"/>
    <m/>
    <n v="13453520"/>
    <n v="77357740"/>
    <n v="77357740"/>
    <n v="0"/>
    <n v="0"/>
    <n v="0"/>
    <n v="7225"/>
    <d v="2025-01-09T00:00:00"/>
    <n v="77357740"/>
    <n v="0"/>
    <n v="5925"/>
    <d v="2025-01-15T00:00:00"/>
    <n v="77357740"/>
    <n v="0"/>
    <s v="ESTUPIÑAN HURTADO NUBIA MARINA"/>
    <m/>
    <n v="77357740"/>
    <m/>
    <m/>
    <n v="3363380"/>
    <m/>
    <n v="6726760"/>
    <m/>
    <m/>
    <m/>
    <m/>
    <m/>
    <m/>
    <m/>
    <m/>
    <m/>
    <m/>
    <m/>
    <m/>
    <m/>
    <m/>
    <m/>
    <m/>
    <m/>
    <m/>
    <n v="77357740"/>
    <n v="10090140"/>
    <n v="67267600"/>
  </r>
  <r>
    <x v="0"/>
    <x v="6"/>
    <s v="G. Información"/>
    <s v="Si"/>
    <n v="3"/>
    <s v="131-19"/>
    <s v="2 - Mejorar la calidad de la información producida por el sector minero energético."/>
    <x v="16"/>
    <s v="Documento con la descripción de procesos, métodos y herramientas"/>
    <n v="80111620"/>
    <x v="13"/>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200000"/>
    <n v="78200000"/>
    <s v="No"/>
    <s v="N/A"/>
    <s v="Johanna Stella Castellanos"/>
    <s v="Subdirectora de Gestión de la Información"/>
    <n v="6012220601"/>
    <s v="johanna.castellanos@upme.gov.co"/>
    <n v="78100000"/>
    <n v="0"/>
    <n v="0"/>
    <n v="0"/>
    <n v="0"/>
    <n v="7000000"/>
    <n v="0"/>
    <n v="7000000"/>
    <n v="0"/>
    <n v="7000000"/>
    <n v="0"/>
    <n v="7000000"/>
    <n v="0"/>
    <n v="7000000"/>
    <n v="0"/>
    <n v="7000000"/>
    <n v="0"/>
    <n v="7000000"/>
    <n v="100000"/>
    <n v="7000000"/>
    <n v="0"/>
    <n v="7000000"/>
    <n v="0"/>
    <n v="15200000"/>
    <n v="78200000"/>
    <n v="78200000"/>
    <n v="0"/>
    <n v="0"/>
    <n v="0"/>
    <n v="20125"/>
    <d v="2025-01-27T00:00:00"/>
    <n v="78100000"/>
    <n v="100000"/>
    <n v="14425"/>
    <d v="2025-01-29T00:00:00"/>
    <n v="78100000"/>
    <n v="100000"/>
    <s v="GARCIA VARGAS JULIETH MARCELA"/>
    <m/>
    <n v="78100000"/>
    <m/>
    <m/>
    <m/>
    <m/>
    <n v="7100000"/>
    <m/>
    <m/>
    <m/>
    <m/>
    <m/>
    <m/>
    <m/>
    <m/>
    <m/>
    <m/>
    <m/>
    <m/>
    <m/>
    <m/>
    <m/>
    <m/>
    <m/>
    <m/>
    <n v="78100000"/>
    <n v="7100000"/>
    <n v="71000000"/>
  </r>
  <r>
    <x v="0"/>
    <x v="6"/>
    <s v="G. Información"/>
    <s v="Si"/>
    <s v="75 (30/12/2024)"/>
    <s v="131-20"/>
    <s v="2 - Mejorar la calidad de la información producida por el sector minero energético."/>
    <x v="16"/>
    <s v="Documento con la descripción de procesos, métodos y herramientas"/>
    <n v="80111620"/>
    <x v="13"/>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7692420"/>
    <n v="67692420"/>
    <s v="No"/>
    <s v="N/A"/>
    <s v="Johanna Stella Castellanos"/>
    <s v="Subdirectora de Gestión de la Información"/>
    <n v="6012220601"/>
    <s v="johanna.castellanos@upme.gov.co"/>
    <n v="67692420"/>
    <m/>
    <m/>
    <n v="1471574"/>
    <m/>
    <n v="5886298"/>
    <m/>
    <n v="5886298"/>
    <m/>
    <n v="5886298"/>
    <m/>
    <n v="5886298"/>
    <m/>
    <n v="5886298"/>
    <m/>
    <n v="5886297"/>
    <m/>
    <n v="5886297"/>
    <m/>
    <n v="5886297"/>
    <m/>
    <n v="5886297"/>
    <m/>
    <n v="13244168"/>
    <n v="67692420"/>
    <n v="67692420"/>
    <n v="0"/>
    <n v="0"/>
    <n v="0"/>
    <n v="1625"/>
    <d v="2025-01-03T00:00:00"/>
    <n v="66825753"/>
    <n v="866667"/>
    <n v="7925"/>
    <d v="2025-01-17T00:00:00"/>
    <n v="66825753"/>
    <n v="866667"/>
    <s v="KUARAN LUQUEZ ARUCI MAURICIO"/>
    <m/>
    <n v="67692420"/>
    <m/>
    <n v="-866667"/>
    <n v="2383333"/>
    <m/>
    <n v="6500000"/>
    <m/>
    <m/>
    <m/>
    <m/>
    <m/>
    <m/>
    <m/>
    <m/>
    <m/>
    <m/>
    <m/>
    <m/>
    <m/>
    <m/>
    <m/>
    <m/>
    <m/>
    <m/>
    <n v="66825753"/>
    <n v="8883333"/>
    <n v="57942420"/>
  </r>
  <r>
    <x v="0"/>
    <x v="6"/>
    <s v="G. Información"/>
    <s v="Si"/>
    <s v="75 (30/12/2024)"/>
    <s v="131-21"/>
    <s v="2 - Mejorar la calidad de la información producida por el sector minero energético."/>
    <x v="16"/>
    <s v="Divulgación"/>
    <n v="80111620"/>
    <x v="13"/>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n v="7057580"/>
    <m/>
    <m/>
    <n v="153429"/>
    <m/>
    <n v="613703"/>
    <m/>
    <n v="613703"/>
    <m/>
    <n v="613703"/>
    <m/>
    <n v="613702"/>
    <m/>
    <n v="613702"/>
    <m/>
    <n v="613702"/>
    <m/>
    <n v="613702"/>
    <m/>
    <n v="613702"/>
    <m/>
    <n v="613702"/>
    <m/>
    <n v="1380830"/>
    <n v="7057580"/>
    <n v="7057580"/>
    <n v="0"/>
    <n v="0"/>
    <n v="0"/>
    <n v="1625"/>
    <d v="2025-01-03T00:00:00"/>
    <n v="7057580"/>
    <n v="0"/>
    <n v="7925"/>
    <d v="2025-01-17T00:00:00"/>
    <n v="7057580"/>
    <n v="0"/>
    <s v="KUARAN LUQUEZ ARUCI MAURICIO"/>
    <m/>
    <n v="7057580"/>
    <m/>
    <m/>
    <m/>
    <m/>
    <m/>
    <m/>
    <m/>
    <m/>
    <m/>
    <m/>
    <m/>
    <m/>
    <m/>
    <m/>
    <m/>
    <m/>
    <m/>
    <m/>
    <m/>
    <m/>
    <m/>
    <m/>
    <m/>
    <n v="7057580"/>
    <n v="0"/>
    <n v="7057580"/>
  </r>
  <r>
    <x v="0"/>
    <x v="6"/>
    <s v="G. Información"/>
    <s v="Si"/>
    <n v="6"/>
    <s v="131-22"/>
    <s v="2 - Mejorar la calidad de la información producida por el sector minero energético."/>
    <x v="16"/>
    <s v="Divulgación"/>
    <n v="80111620"/>
    <x v="13"/>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0293000"/>
    <n v="40293000"/>
    <s v="No"/>
    <s v="N/A"/>
    <s v="Johanna Stella Castellanos"/>
    <s v="Subdirectora de Gestión de la Información"/>
    <n v="6012220601"/>
    <s v="johanna.castellanos@upme.gov.co"/>
    <n v="40293000"/>
    <n v="0"/>
    <n v="0"/>
    <n v="363000"/>
    <n v="0"/>
    <n v="3630000"/>
    <n v="0"/>
    <n v="3630000"/>
    <n v="0"/>
    <n v="3630000"/>
    <n v="0"/>
    <n v="3630000"/>
    <n v="0"/>
    <n v="3630000"/>
    <n v="0"/>
    <n v="3630000"/>
    <n v="0"/>
    <n v="3630000"/>
    <n v="0"/>
    <n v="3630000"/>
    <n v="0"/>
    <n v="3630000"/>
    <n v="0"/>
    <n v="7260000"/>
    <n v="40293000"/>
    <n v="40293000"/>
    <n v="0"/>
    <n v="0"/>
    <n v="0"/>
    <n v="20825"/>
    <d v="2025-01-27T00:00:00"/>
    <n v="39930000"/>
    <n v="363000"/>
    <n v="15525"/>
    <d v="2025-01-29T00:00:00"/>
    <n v="39930000"/>
    <n v="363000"/>
    <s v="MUÑOZ MORA NICOLAS"/>
    <m/>
    <n v="40293000"/>
    <m/>
    <m/>
    <m/>
    <n v="-363000"/>
    <n v="3630000"/>
    <m/>
    <m/>
    <m/>
    <m/>
    <m/>
    <m/>
    <m/>
    <m/>
    <m/>
    <m/>
    <m/>
    <m/>
    <m/>
    <m/>
    <m/>
    <m/>
    <m/>
    <m/>
    <n v="39930000"/>
    <n v="3630000"/>
    <n v="36300000"/>
  </r>
  <r>
    <x v="0"/>
    <x v="6"/>
    <s v="G. Información"/>
    <s v="Si"/>
    <n v="6"/>
    <s v="131-23"/>
    <s v="2 - Mejorar la calidad de la información producida por el sector minero energético."/>
    <x v="16"/>
    <s v="Divulgación"/>
    <n v="80111620"/>
    <x v="13"/>
    <s v="Prestación de servicios profesionales y/o de apoyo a la gestión"/>
    <s v="131-23 Desarrollo de analítica de datos y geovisores para el fortalecimiento de los sistemas de información institucionales y sectoriales"/>
    <s v="Abril"/>
    <s v="Abril"/>
    <s v="Abril"/>
    <n v="9.5"/>
    <s v="Meses"/>
    <s v="Contratación directa - Contratos interadministrativos "/>
    <s v="Propios - 20 - Ingresos corrientes"/>
    <n v="39707000"/>
    <n v="39707000"/>
    <s v="No"/>
    <s v="N/A"/>
    <s v="Johanna Stella Castellanos"/>
    <s v="Subdirectora de Gestión de la Información"/>
    <n v="6012220601"/>
    <s v="johanna.castellanos@upme.gov.co"/>
    <n v="0"/>
    <n v="0"/>
    <n v="0"/>
    <n v="0"/>
    <n v="0"/>
    <n v="0"/>
    <n v="39707000"/>
    <n v="0"/>
    <n v="0"/>
    <n v="0"/>
    <n v="0"/>
    <n v="0"/>
    <n v="0"/>
    <n v="0"/>
    <n v="0"/>
    <n v="0"/>
    <n v="0"/>
    <n v="0"/>
    <n v="0"/>
    <n v="0"/>
    <n v="0"/>
    <n v="0"/>
    <n v="0"/>
    <n v="39707000"/>
    <n v="39707000"/>
    <n v="39707000"/>
    <n v="0"/>
    <n v="0"/>
    <n v="0"/>
    <m/>
    <m/>
    <m/>
    <n v="39707000"/>
    <m/>
    <m/>
    <n v="0"/>
    <n v="39707000"/>
    <m/>
    <m/>
    <m/>
    <m/>
    <m/>
    <m/>
    <m/>
    <m/>
    <m/>
    <m/>
    <m/>
    <m/>
    <m/>
    <m/>
    <m/>
    <m/>
    <m/>
    <m/>
    <m/>
    <m/>
    <m/>
    <m/>
    <m/>
    <m/>
    <m/>
    <m/>
    <n v="0"/>
    <n v="0"/>
    <n v="0"/>
  </r>
  <r>
    <x v="0"/>
    <x v="6"/>
    <s v="G. Información"/>
    <s v="Si"/>
    <n v="4"/>
    <s v="131-24"/>
    <s v="2 - Mejorar la calidad de la información producida por el sector minero energético."/>
    <x v="16"/>
    <s v="Divulgación"/>
    <n v="80111620"/>
    <x v="13"/>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n v="12397420"/>
    <n v="0"/>
    <n v="0"/>
    <n v="0"/>
    <n v="0"/>
    <n v="0"/>
    <n v="0"/>
    <n v="0"/>
    <n v="0"/>
    <n v="0"/>
    <n v="0"/>
    <n v="0"/>
    <n v="0"/>
    <n v="0"/>
    <n v="0"/>
    <n v="0"/>
    <n v="0"/>
    <n v="0"/>
    <n v="0"/>
    <n v="0"/>
    <n v="0"/>
    <n v="3771808"/>
    <n v="0"/>
    <n v="8625612"/>
    <n v="12397420"/>
    <n v="12397420"/>
    <n v="0"/>
    <n v="0"/>
    <n v="0"/>
    <n v="16825"/>
    <d v="2025-01-23T00:00:00"/>
    <n v="12397420"/>
    <n v="0"/>
    <n v="18325"/>
    <d v="2025-02-03T00:00:00"/>
    <n v="12397420"/>
    <n v="0"/>
    <s v="SANCHEZ CARDOZO JOHN ALEXANDER"/>
    <m/>
    <m/>
    <m/>
    <n v="12397420"/>
    <m/>
    <m/>
    <m/>
    <m/>
    <m/>
    <m/>
    <m/>
    <m/>
    <m/>
    <m/>
    <m/>
    <m/>
    <m/>
    <m/>
    <m/>
    <m/>
    <m/>
    <m/>
    <m/>
    <m/>
    <m/>
    <n v="12397420"/>
    <n v="0"/>
    <n v="12397420"/>
  </r>
  <r>
    <x v="0"/>
    <x v="6"/>
    <s v="G. Información"/>
    <s v="Si"/>
    <n v="6"/>
    <s v="131-25"/>
    <s v="2 - Mejorar la calidad de la información producida por el sector minero energético."/>
    <x v="17"/>
    <s v="Diseño técnico y funcional"/>
    <n v="80111620"/>
    <x v="15"/>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n v="0"/>
    <n v="0"/>
    <n v="0"/>
    <n v="0"/>
    <n v="0"/>
    <n v="0"/>
    <n v="0"/>
    <n v="0"/>
    <n v="0"/>
    <n v="0"/>
    <n v="0"/>
    <n v="0"/>
    <n v="0"/>
    <n v="0"/>
    <n v="0"/>
    <n v="0"/>
    <n v="35000000"/>
    <n v="0"/>
    <n v="0"/>
    <n v="8750000"/>
    <n v="0"/>
    <n v="8750000"/>
    <n v="0"/>
    <n v="17500000"/>
    <n v="35000000"/>
    <n v="35000000"/>
    <n v="0"/>
    <n v="0"/>
    <n v="0"/>
    <m/>
    <m/>
    <m/>
    <n v="35000000"/>
    <m/>
    <m/>
    <n v="0"/>
    <n v="35000000"/>
    <m/>
    <m/>
    <m/>
    <m/>
    <m/>
    <m/>
    <m/>
    <m/>
    <m/>
    <m/>
    <m/>
    <m/>
    <m/>
    <m/>
    <m/>
    <m/>
    <m/>
    <m/>
    <m/>
    <m/>
    <m/>
    <m/>
    <m/>
    <m/>
    <m/>
    <m/>
    <n v="0"/>
    <n v="0"/>
    <n v="0"/>
  </r>
  <r>
    <x v="0"/>
    <x v="6"/>
    <s v="G. Información"/>
    <s v="Si"/>
    <n v="6"/>
    <s v="131-26"/>
    <s v="2 - Mejorar la calidad de la información producida por el sector minero energético."/>
    <x v="17"/>
    <s v="Pruebas y aseguramiento de calidad"/>
    <n v="80111620"/>
    <x v="15"/>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m/>
    <m/>
    <m/>
    <m/>
    <m/>
    <m/>
    <m/>
    <m/>
    <m/>
    <m/>
    <m/>
    <m/>
    <m/>
    <m/>
    <m/>
    <m/>
    <m/>
    <m/>
    <m/>
    <m/>
    <m/>
    <m/>
    <m/>
    <m/>
    <n v="0"/>
    <n v="0"/>
    <n v="0"/>
    <n v="0"/>
    <n v="0"/>
    <m/>
    <m/>
    <m/>
    <n v="0"/>
    <m/>
    <m/>
    <n v="0"/>
    <n v="0"/>
    <m/>
    <m/>
    <m/>
    <m/>
    <m/>
    <m/>
    <m/>
    <m/>
    <m/>
    <m/>
    <m/>
    <m/>
    <m/>
    <m/>
    <m/>
    <m/>
    <m/>
    <m/>
    <m/>
    <m/>
    <m/>
    <m/>
    <m/>
    <m/>
    <m/>
    <m/>
    <n v="0"/>
    <n v="0"/>
    <n v="0"/>
  </r>
  <r>
    <x v="0"/>
    <x v="6"/>
    <s v="G. Información"/>
    <s v="Si"/>
    <n v="6"/>
    <s v="131-27"/>
    <s v="2 - Mejorar la calidad de la información producida por el sector minero energético."/>
    <x v="17"/>
    <s v="Pruebas y aseguramiento de calidad"/>
    <n v="80111620"/>
    <x v="15"/>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n v="0"/>
    <n v="0"/>
    <n v="45000000"/>
    <n v="0"/>
    <n v="0"/>
    <n v="0"/>
    <n v="0"/>
    <n v="0"/>
    <n v="0"/>
    <n v="0"/>
    <n v="0"/>
    <n v="0"/>
    <n v="0"/>
    <n v="0"/>
    <n v="0"/>
    <n v="0"/>
    <n v="0"/>
    <n v="0"/>
    <n v="0"/>
    <n v="6000000"/>
    <n v="0"/>
    <n v="13000000"/>
    <n v="0"/>
    <n v="26000000"/>
    <n v="45000000"/>
    <n v="45000000"/>
    <n v="0"/>
    <n v="0"/>
    <n v="0"/>
    <n v="19325"/>
    <d v="2025-01-24T00:00:00"/>
    <n v="45000000"/>
    <n v="0"/>
    <n v="18025"/>
    <d v="2025-02-03T00:00:00"/>
    <n v="45000000"/>
    <n v="0"/>
    <s v="AVILA ARIAS JOHN JAIRO"/>
    <m/>
    <m/>
    <m/>
    <n v="45000000"/>
    <m/>
    <m/>
    <m/>
    <m/>
    <m/>
    <m/>
    <m/>
    <m/>
    <m/>
    <m/>
    <m/>
    <m/>
    <m/>
    <m/>
    <m/>
    <m/>
    <m/>
    <m/>
    <m/>
    <m/>
    <m/>
    <n v="45000000"/>
    <n v="0"/>
    <n v="45000000"/>
  </r>
  <r>
    <x v="0"/>
    <x v="6"/>
    <s v="G. Información"/>
    <s v="Si"/>
    <n v="6"/>
    <s v="131-28"/>
    <s v="2 - Mejorar la calidad de la información producida por el sector minero energético."/>
    <x v="17"/>
    <s v="Pruebas y aseguramiento de calidad"/>
    <n v="80111620"/>
    <x v="15"/>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n v="0"/>
    <n v="0"/>
    <n v="0"/>
    <n v="0"/>
    <n v="0"/>
    <n v="0"/>
    <m/>
    <n v="0"/>
    <n v="63476667"/>
    <n v="0"/>
    <n v="0"/>
    <n v="0"/>
    <n v="0"/>
    <n v="0"/>
    <n v="0"/>
    <n v="0"/>
    <n v="0"/>
    <n v="0"/>
    <n v="0"/>
    <n v="0"/>
    <n v="0"/>
    <n v="0"/>
    <n v="0"/>
    <n v="63476667"/>
    <n v="63476667"/>
    <n v="63476667"/>
    <n v="0"/>
    <n v="0"/>
    <n v="0"/>
    <m/>
    <m/>
    <m/>
    <n v="63476667"/>
    <m/>
    <m/>
    <n v="0"/>
    <n v="63476667"/>
    <m/>
    <m/>
    <m/>
    <m/>
    <m/>
    <m/>
    <m/>
    <m/>
    <m/>
    <m/>
    <m/>
    <m/>
    <m/>
    <m/>
    <m/>
    <m/>
    <m/>
    <m/>
    <m/>
    <m/>
    <m/>
    <m/>
    <m/>
    <m/>
    <m/>
    <m/>
    <n v="0"/>
    <n v="0"/>
    <n v="0"/>
  </r>
  <r>
    <x v="0"/>
    <x v="6"/>
    <s v="G. Información"/>
    <s v="Si"/>
    <n v="3"/>
    <s v="131-29"/>
    <s v="2 - Mejorar la calidad de la información producida por el sector minero energético."/>
    <x v="17"/>
    <s v="Pruebas y aseguramiento de calidad"/>
    <n v="80111620"/>
    <x v="15"/>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n v="2000000"/>
    <n v="0"/>
    <n v="0"/>
    <n v="0"/>
    <n v="0"/>
    <n v="0"/>
    <n v="0"/>
    <n v="0"/>
    <n v="0"/>
    <n v="0"/>
    <n v="0"/>
    <n v="0"/>
    <n v="0"/>
    <n v="0"/>
    <n v="0"/>
    <n v="0"/>
    <n v="0"/>
    <n v="0"/>
    <n v="0"/>
    <n v="0"/>
    <n v="0"/>
    <n v="2000000"/>
    <n v="0"/>
    <n v="0"/>
    <n v="2000000"/>
    <n v="2000000"/>
    <n v="0"/>
    <n v="0"/>
    <n v="0"/>
    <n v="16625"/>
    <d v="2025-01-22T00:00:00"/>
    <n v="2000000"/>
    <n v="0"/>
    <n v="12425"/>
    <d v="2025-01-27T00:00:00"/>
    <n v="2000000"/>
    <n v="0"/>
    <s v="TORRES AYALA DIEGO"/>
    <m/>
    <n v="2000000"/>
    <m/>
    <m/>
    <m/>
    <m/>
    <m/>
    <m/>
    <m/>
    <m/>
    <m/>
    <m/>
    <m/>
    <m/>
    <m/>
    <m/>
    <m/>
    <m/>
    <m/>
    <m/>
    <m/>
    <m/>
    <m/>
    <m/>
    <m/>
    <n v="2000000"/>
    <n v="0"/>
    <n v="2000000"/>
  </r>
  <r>
    <x v="0"/>
    <x v="6"/>
    <s v="G. Información"/>
    <s v="Si"/>
    <n v="6"/>
    <s v="131-30"/>
    <s v="2 - Mejorar la calidad de la información producida por el sector minero energético."/>
    <x v="17"/>
    <s v="Pruebas y aseguramiento de calidad"/>
    <n v="80111620"/>
    <x v="15"/>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n v="10200000"/>
    <n v="0"/>
    <n v="0"/>
    <n v="0"/>
    <n v="0"/>
    <n v="0"/>
    <n v="0"/>
    <n v="0"/>
    <n v="0"/>
    <n v="0"/>
    <n v="0"/>
    <n v="0"/>
    <n v="0"/>
    <n v="0"/>
    <n v="0"/>
    <n v="0"/>
    <n v="0"/>
    <n v="1200000"/>
    <n v="0"/>
    <n v="4500000"/>
    <n v="0"/>
    <n v="4500000"/>
    <n v="0"/>
    <n v="0"/>
    <n v="10200000"/>
    <n v="10200000"/>
    <n v="0"/>
    <n v="0"/>
    <n v="0"/>
    <n v="16625"/>
    <d v="2025-01-22T00:00:00"/>
    <n v="10200000"/>
    <n v="0"/>
    <n v="12425"/>
    <d v="2025-01-27T00:00:00"/>
    <n v="10200000"/>
    <n v="0"/>
    <s v="TORRES AYALA DIEGO"/>
    <m/>
    <n v="10200000"/>
    <m/>
    <m/>
    <m/>
    <m/>
    <m/>
    <m/>
    <m/>
    <m/>
    <m/>
    <m/>
    <m/>
    <m/>
    <m/>
    <m/>
    <m/>
    <m/>
    <m/>
    <m/>
    <m/>
    <m/>
    <m/>
    <m/>
    <m/>
    <n v="10200000"/>
    <n v="0"/>
    <n v="10200000"/>
  </r>
  <r>
    <x v="0"/>
    <x v="6"/>
    <s v="G. Información"/>
    <s v="Si"/>
    <n v="4"/>
    <s v="131-31"/>
    <s v="2 - Mejorar la calidad de la información producida por el sector minero energético."/>
    <x v="17"/>
    <s v="Pruebas y aseguramiento de calidad"/>
    <n v="80111620"/>
    <x v="15"/>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n v="0"/>
    <n v="0"/>
    <n v="76206667"/>
    <n v="0"/>
    <n v="0"/>
    <n v="6938636"/>
    <n v="0"/>
    <n v="6938636"/>
    <n v="0"/>
    <n v="6938636"/>
    <n v="0"/>
    <n v="6938636"/>
    <n v="0"/>
    <n v="6938636"/>
    <n v="0"/>
    <n v="6938636"/>
    <n v="0"/>
    <n v="6938636"/>
    <n v="118333"/>
    <n v="6938636"/>
    <n v="0"/>
    <n v="6938636"/>
    <n v="0"/>
    <n v="13877276"/>
    <n v="76325000"/>
    <n v="76325000"/>
    <n v="0"/>
    <n v="0"/>
    <n v="0"/>
    <n v="23325"/>
    <d v="2025-01-31T00:00:00"/>
    <n v="76206667"/>
    <n v="118333"/>
    <n v="19725"/>
    <d v="2025-02-05T00:00:00"/>
    <n v="76206667"/>
    <n v="118333"/>
    <s v="RODRIGUEZ PARRA LUIS ALEJANDRO"/>
    <m/>
    <m/>
    <m/>
    <n v="76206667"/>
    <m/>
    <m/>
    <n v="5680000"/>
    <m/>
    <m/>
    <m/>
    <m/>
    <m/>
    <m/>
    <m/>
    <m/>
    <m/>
    <m/>
    <m/>
    <m/>
    <m/>
    <m/>
    <m/>
    <m/>
    <m/>
    <m/>
    <n v="76206667"/>
    <n v="5680000"/>
    <n v="70526667"/>
  </r>
  <r>
    <x v="0"/>
    <x v="6"/>
    <s v="G. Información"/>
    <s v="Si"/>
    <n v="4"/>
    <s v="131-32"/>
    <s v="2 - Mejorar la calidad de la información producida por el sector minero energético."/>
    <x v="17"/>
    <s v="Pruebas y aseguramiento de calidad"/>
    <n v="80111620"/>
    <x v="15"/>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n v="0"/>
    <n v="0"/>
    <n v="64400000"/>
    <n v="0"/>
    <n v="0"/>
    <n v="5863636"/>
    <n v="0"/>
    <n v="5863636"/>
    <n v="0"/>
    <n v="5863636"/>
    <n v="0"/>
    <n v="5863636"/>
    <n v="0"/>
    <n v="5863636"/>
    <n v="0"/>
    <n v="5863636"/>
    <n v="0"/>
    <n v="5863636"/>
    <n v="100000"/>
    <n v="5863636"/>
    <n v="0"/>
    <n v="5863636"/>
    <n v="0"/>
    <n v="11727276"/>
    <n v="64500000"/>
    <n v="64500000"/>
    <n v="0"/>
    <n v="0"/>
    <n v="0"/>
    <n v="23125"/>
    <d v="2025-01-31T00:00:00"/>
    <n v="64400000"/>
    <n v="100000"/>
    <n v="20825"/>
    <d v="2025-02-06T00:00:00"/>
    <n v="64400000"/>
    <n v="100000"/>
    <s v="SANCHEZ DAZA JESUS EDUARDO"/>
    <m/>
    <m/>
    <m/>
    <n v="64400000"/>
    <m/>
    <m/>
    <n v="4800000"/>
    <m/>
    <m/>
    <m/>
    <m/>
    <m/>
    <m/>
    <m/>
    <m/>
    <m/>
    <m/>
    <m/>
    <m/>
    <m/>
    <m/>
    <m/>
    <m/>
    <m/>
    <m/>
    <n v="64400000"/>
    <n v="4800000"/>
    <n v="59600000"/>
  </r>
  <r>
    <x v="0"/>
    <x v="6"/>
    <s v="G. Información"/>
    <s v="Si"/>
    <n v="6"/>
    <s v="131-33"/>
    <s v="2 - Mejorar la calidad de la información producida por el sector minero energético."/>
    <x v="17"/>
    <s v="Pruebas y aseguramiento de calidad"/>
    <n v="80111620"/>
    <x v="15"/>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n v="0"/>
    <n v="0"/>
    <n v="20498333"/>
    <n v="0"/>
    <n v="0"/>
    <n v="0"/>
    <n v="0"/>
    <n v="0"/>
    <n v="0"/>
    <n v="0"/>
    <n v="0"/>
    <n v="0"/>
    <n v="0"/>
    <n v="0"/>
    <n v="0"/>
    <n v="0"/>
    <n v="0"/>
    <n v="11765000"/>
    <n v="0"/>
    <n v="7000000"/>
    <n v="0"/>
    <n v="0"/>
    <n v="0"/>
    <n v="1733333"/>
    <n v="20498333"/>
    <n v="20498333"/>
    <n v="0"/>
    <n v="0"/>
    <n v="0"/>
    <n v="19325"/>
    <d v="2025-01-24T00:00:00"/>
    <n v="11831673"/>
    <n v="8666660"/>
    <n v="18025"/>
    <d v="2025-02-03T00:00:00"/>
    <n v="11831673"/>
    <n v="8666660"/>
    <s v="AVILA ARIAS JOHN JAIRO"/>
    <m/>
    <m/>
    <m/>
    <n v="20498333"/>
    <m/>
    <n v="-8666660"/>
    <m/>
    <m/>
    <m/>
    <m/>
    <m/>
    <m/>
    <m/>
    <m/>
    <m/>
    <m/>
    <m/>
    <m/>
    <m/>
    <m/>
    <m/>
    <m/>
    <m/>
    <m/>
    <m/>
    <n v="11831673"/>
    <n v="0"/>
    <n v="11831673"/>
  </r>
  <r>
    <x v="0"/>
    <x v="6"/>
    <s v="G. Información"/>
    <s v="Si"/>
    <n v="6"/>
    <s v="131-34"/>
    <s v="3 - Implementar una adecuada estrategia de comunicación y divulgación de la información del sector minero energético."/>
    <x v="18"/>
    <s v="Desarrollo"/>
    <n v="80111620"/>
    <x v="14"/>
    <s v="Prestación de servicios profesionales y/o de apoyo a la gestión"/>
    <s v="131-34  Desarrollo de analítica de datos y geovisores para el fortalecimiento de los sistemas de información institucionales y sectoriales"/>
    <s v="Abril"/>
    <s v="Abril"/>
    <s v="Abril"/>
    <n v="9.5"/>
    <s v="Meses"/>
    <s v="Contratación directa - Contratos interadministrativos "/>
    <s v="Propios - 20 - Ingresos corrientes"/>
    <n v="7853130"/>
    <n v="7853130"/>
    <s v="No"/>
    <s v="N/A"/>
    <s v="Johanna Stella Castellanos"/>
    <s v="Subdirectora de Gestión de la Información"/>
    <n v="6012220601"/>
    <s v="johanna.castellanos@upme.gov.co"/>
    <n v="0"/>
    <n v="0"/>
    <n v="0"/>
    <n v="0"/>
    <n v="0"/>
    <n v="0"/>
    <n v="7853130"/>
    <n v="0"/>
    <n v="0"/>
    <n v="0"/>
    <n v="0"/>
    <n v="0"/>
    <n v="0"/>
    <n v="0"/>
    <n v="0"/>
    <n v="0"/>
    <n v="0"/>
    <n v="0"/>
    <n v="0"/>
    <n v="0"/>
    <n v="0"/>
    <n v="0"/>
    <n v="0"/>
    <n v="7853130"/>
    <n v="7853130"/>
    <n v="7853130"/>
    <n v="0"/>
    <n v="0"/>
    <n v="0"/>
    <m/>
    <m/>
    <m/>
    <n v="7853130"/>
    <m/>
    <m/>
    <n v="0"/>
    <n v="7853130"/>
    <m/>
    <m/>
    <m/>
    <m/>
    <m/>
    <m/>
    <m/>
    <m/>
    <m/>
    <m/>
    <m/>
    <m/>
    <m/>
    <m/>
    <m/>
    <m/>
    <m/>
    <m/>
    <m/>
    <m/>
    <m/>
    <m/>
    <m/>
    <m/>
    <m/>
    <m/>
    <n v="0"/>
    <n v="0"/>
    <n v="0"/>
  </r>
  <r>
    <x v="0"/>
    <x v="6"/>
    <s v="G. Información"/>
    <s v="Si"/>
    <n v="6"/>
    <s v="131-35"/>
    <s v="3 - Implementar una adecuada estrategia de comunicación y divulgación de la información del sector minero energético."/>
    <x v="18"/>
    <s v="Desarrollo"/>
    <n v="80111620"/>
    <x v="14"/>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n v="0"/>
    <n v="0"/>
    <n v="4000000"/>
    <n v="0"/>
    <n v="0"/>
    <n v="0"/>
    <n v="0"/>
    <n v="0"/>
    <n v="0"/>
    <n v="0"/>
    <n v="0"/>
    <n v="0"/>
    <n v="0"/>
    <n v="0"/>
    <n v="0"/>
    <n v="0"/>
    <n v="0"/>
    <n v="0"/>
    <n v="0"/>
    <n v="0"/>
    <n v="0"/>
    <n v="0"/>
    <n v="0"/>
    <n v="4000000"/>
    <n v="4000000"/>
    <n v="4000000"/>
    <n v="0"/>
    <n v="0"/>
    <n v="0"/>
    <n v="20625"/>
    <d v="2025-01-27T00:00:00"/>
    <n v="4000000"/>
    <n v="0"/>
    <n v="17725"/>
    <d v="2025-02-03T00:00:00"/>
    <n v="4000000"/>
    <n v="0"/>
    <s v="ROJAS SOLORZANO OLGA LUCIA"/>
    <m/>
    <m/>
    <m/>
    <n v="4000000"/>
    <m/>
    <m/>
    <m/>
    <m/>
    <m/>
    <m/>
    <m/>
    <m/>
    <m/>
    <m/>
    <m/>
    <m/>
    <m/>
    <m/>
    <m/>
    <m/>
    <m/>
    <m/>
    <m/>
    <m/>
    <m/>
    <n v="4000000"/>
    <n v="0"/>
    <n v="4000000"/>
  </r>
  <r>
    <x v="0"/>
    <x v="6"/>
    <s v="G. Información"/>
    <s v="Si"/>
    <n v="6"/>
    <s v="131-36"/>
    <s v="3 - Implementar una adecuada estrategia de comunicación y divulgación de la información del sector minero energético."/>
    <x v="18"/>
    <s v="Desarrollo"/>
    <n v="80111620"/>
    <x v="14"/>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7981684"/>
    <n v="67981684"/>
    <s v="No"/>
    <s v="N/A"/>
    <s v="Johanna Stella Castellanos"/>
    <s v="Subdirectora de Gestión de la Información"/>
    <n v="6012220601"/>
    <s v="johanna.castellanos@upme.gov.co"/>
    <n v="0"/>
    <n v="0"/>
    <n v="0"/>
    <n v="0"/>
    <n v="0"/>
    <n v="0"/>
    <n v="67981684"/>
    <n v="0"/>
    <n v="0"/>
    <n v="0"/>
    <n v="0"/>
    <n v="0"/>
    <n v="0"/>
    <n v="0"/>
    <n v="0"/>
    <n v="0"/>
    <n v="0"/>
    <n v="0"/>
    <n v="0"/>
    <n v="0"/>
    <n v="0"/>
    <n v="0"/>
    <n v="0"/>
    <n v="67981684"/>
    <n v="67981684"/>
    <n v="67981684"/>
    <n v="0"/>
    <n v="0"/>
    <n v="0"/>
    <m/>
    <m/>
    <m/>
    <n v="67981684"/>
    <m/>
    <m/>
    <n v="0"/>
    <n v="67981684"/>
    <m/>
    <m/>
    <m/>
    <m/>
    <m/>
    <m/>
    <m/>
    <m/>
    <m/>
    <m/>
    <m/>
    <m/>
    <m/>
    <m/>
    <m/>
    <m/>
    <m/>
    <m/>
    <m/>
    <m/>
    <m/>
    <m/>
    <m/>
    <m/>
    <m/>
    <m/>
    <n v="0"/>
    <n v="0"/>
    <n v="0"/>
  </r>
  <r>
    <x v="0"/>
    <x v="6"/>
    <s v="G. Información"/>
    <s v="Si"/>
    <n v="4"/>
    <s v="131-37"/>
    <s v="3 - Implementar una adecuada estrategia de comunicación y divulgación de la información del sector minero energético."/>
    <x v="18"/>
    <s v="Pruebas y aseguramiento de calidad"/>
    <n v="80111620"/>
    <x v="14"/>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n v="20839740"/>
    <n v="0"/>
    <n v="0"/>
    <n v="0"/>
    <n v="0"/>
    <n v="0"/>
    <n v="0"/>
    <n v="0"/>
    <n v="0"/>
    <n v="0"/>
    <n v="0"/>
    <n v="0"/>
    <n v="0"/>
    <n v="0"/>
    <n v="0"/>
    <n v="0"/>
    <n v="0"/>
    <n v="0"/>
    <n v="0"/>
    <n v="11111548"/>
    <n v="0"/>
    <n v="9728192"/>
    <n v="0"/>
    <n v="0"/>
    <n v="20839740"/>
    <n v="20839740"/>
    <n v="0"/>
    <n v="0"/>
    <n v="0"/>
    <n v="16825"/>
    <d v="2025-01-23T00:00:00"/>
    <n v="20839740"/>
    <n v="0"/>
    <n v="18325"/>
    <d v="2025-02-03T00:00:00"/>
    <n v="20839740"/>
    <n v="0"/>
    <s v="SANCHEZ CARDOZO JOHN ALEXANDER"/>
    <m/>
    <m/>
    <m/>
    <n v="20839740"/>
    <m/>
    <m/>
    <m/>
    <m/>
    <m/>
    <m/>
    <m/>
    <m/>
    <m/>
    <m/>
    <m/>
    <m/>
    <m/>
    <m/>
    <m/>
    <m/>
    <m/>
    <m/>
    <m/>
    <m/>
    <m/>
    <n v="20839740"/>
    <n v="0"/>
    <n v="20839740"/>
  </r>
  <r>
    <x v="0"/>
    <x v="6"/>
    <s v="G. Información"/>
    <s v="Si"/>
    <n v="6"/>
    <s v="131-38"/>
    <s v="3 - Implementar una adecuada estrategia de comunicación y divulgación de la información del sector minero energético."/>
    <x v="18"/>
    <s v="Pruebas y aseguramiento de calidad"/>
    <n v="80111620"/>
    <x v="14"/>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76000000"/>
    <n v="0"/>
    <n v="0"/>
    <n v="4000000"/>
    <n v="0"/>
    <n v="8000000"/>
    <n v="0"/>
    <n v="8000000"/>
    <n v="0"/>
    <n v="8000000"/>
    <n v="0"/>
    <n v="8000000"/>
    <n v="0"/>
    <n v="8000000"/>
    <n v="0"/>
    <n v="8000000"/>
    <n v="0"/>
    <n v="8000000"/>
    <n v="8000000"/>
    <n v="8000000"/>
    <m/>
    <n v="8000000"/>
    <n v="0"/>
    <n v="8000000"/>
    <n v="84000000"/>
    <n v="84000000"/>
    <n v="0"/>
    <n v="0"/>
    <n v="0"/>
    <n v="1825"/>
    <d v="2025-01-03T00:00:00"/>
    <n v="84000000"/>
    <n v="0"/>
    <n v="4125"/>
    <d v="2025-01-13T00:00:00"/>
    <n v="80000000"/>
    <n v="4000000"/>
    <s v="ZUÑIGA BOLAÑOS JUAN MANUEL"/>
    <m/>
    <n v="80000000"/>
    <m/>
    <m/>
    <n v="4533333"/>
    <m/>
    <n v="8000000"/>
    <m/>
    <m/>
    <m/>
    <m/>
    <m/>
    <m/>
    <m/>
    <m/>
    <m/>
    <m/>
    <m/>
    <m/>
    <m/>
    <m/>
    <m/>
    <m/>
    <m/>
    <m/>
    <n v="80000000"/>
    <n v="12533333"/>
    <n v="67466667"/>
  </r>
  <r>
    <x v="0"/>
    <x v="6"/>
    <s v="G. Información"/>
    <s v="Si"/>
    <n v="6"/>
    <s v="131-39"/>
    <s v="3 - Implementar una adecuada estrategia de comunicación y divulgación de la información del sector minero energético."/>
    <x v="18"/>
    <s v="Pruebas y aseguramiento de calidad"/>
    <n v="80111620"/>
    <x v="14"/>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0"/>
    <n v="0"/>
    <n v="84000000"/>
    <n v="0"/>
    <n v="0"/>
    <n v="8000000"/>
    <n v="0"/>
    <n v="8000000"/>
    <n v="0"/>
    <n v="8000000"/>
    <n v="0"/>
    <n v="8000000"/>
    <n v="0"/>
    <n v="8000000"/>
    <n v="0"/>
    <n v="8000000"/>
    <n v="0"/>
    <n v="8000000"/>
    <n v="0"/>
    <n v="8000000"/>
    <n v="0"/>
    <n v="8000000"/>
    <n v="0"/>
    <n v="12000000"/>
    <n v="84000000"/>
    <n v="84000000"/>
    <n v="0"/>
    <n v="0"/>
    <n v="0"/>
    <n v="20625"/>
    <d v="2025-01-27T00:00:00"/>
    <n v="84000000"/>
    <n v="0"/>
    <n v="17725"/>
    <d v="2025-02-03T00:00:00"/>
    <n v="84000000"/>
    <n v="0"/>
    <s v="ROJAS SOLORZANO OLGA LUCIA"/>
    <m/>
    <m/>
    <m/>
    <n v="84000000"/>
    <m/>
    <m/>
    <m/>
    <m/>
    <m/>
    <m/>
    <m/>
    <m/>
    <m/>
    <m/>
    <m/>
    <m/>
    <m/>
    <m/>
    <m/>
    <m/>
    <m/>
    <m/>
    <m/>
    <m/>
    <m/>
    <n v="84000000"/>
    <n v="0"/>
    <n v="84000000"/>
  </r>
  <r>
    <x v="0"/>
    <x v="6"/>
    <s v="G. Información"/>
    <s v="Si"/>
    <n v="6"/>
    <s v="131-40"/>
    <s v="3 - Implementar una adecuada estrategia de comunicación y divulgación de la información del sector minero energético."/>
    <x v="18"/>
    <s v="Pruebas y aseguramiento de calidad"/>
    <n v="80111620"/>
    <x v="14"/>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6813213"/>
    <n v="146813213"/>
    <s v="No"/>
    <s v="N/A"/>
    <s v="Johanna Stella Castellanos"/>
    <s v="Subdirectora de Gestión de la Información"/>
    <n v="6012220601"/>
    <s v="johanna.castellanos@upme.gov.co"/>
    <n v="133446547"/>
    <n v="0"/>
    <n v="0"/>
    <n v="6369540"/>
    <n v="0"/>
    <n v="12739080"/>
    <n v="0"/>
    <n v="12739080"/>
    <n v="0"/>
    <n v="12739080"/>
    <n v="0"/>
    <n v="12739080"/>
    <n v="0"/>
    <n v="12739080"/>
    <n v="0"/>
    <n v="12739080"/>
    <n v="0"/>
    <n v="12739080"/>
    <n v="6683333"/>
    <n v="12739080"/>
    <n v="6683333"/>
    <n v="12739080"/>
    <n v="0"/>
    <n v="25791953"/>
    <n v="146813213"/>
    <n v="146813213"/>
    <n v="0"/>
    <n v="0"/>
    <n v="0"/>
    <n v="7025"/>
    <d v="2025-01-09T00:00:00"/>
    <n v="140129880"/>
    <n v="6683333"/>
    <n v="4525"/>
    <d v="2025-01-13T00:00:00"/>
    <n v="140129880"/>
    <n v="6683333"/>
    <s v="BERMUDEZ AURA"/>
    <m/>
    <n v="140129880"/>
    <m/>
    <m/>
    <n v="7218812"/>
    <m/>
    <m/>
    <m/>
    <m/>
    <m/>
    <m/>
    <m/>
    <m/>
    <m/>
    <m/>
    <m/>
    <m/>
    <m/>
    <m/>
    <m/>
    <m/>
    <m/>
    <m/>
    <m/>
    <m/>
    <n v="140129880"/>
    <n v="7218812"/>
    <n v="132911068"/>
  </r>
  <r>
    <x v="0"/>
    <x v="6"/>
    <s v="G. Información"/>
    <s v="Si"/>
    <n v="6"/>
    <s v="131-41"/>
    <s v="3 - Implementar una adecuada estrategia de comunicación y divulgación de la información del sector minero energético."/>
    <x v="18"/>
    <s v="Pruebas y aseguramiento de calidad"/>
    <n v="80111620"/>
    <x v="14"/>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5066667"/>
    <n v="45066667"/>
    <s v="No"/>
    <s v="N/A"/>
    <s v="Johanna Stella Castellanos"/>
    <s v="Subdirectora de Gestión de la Información"/>
    <n v="6012220601"/>
    <s v="johanna.castellanos@upme.gov.co"/>
    <n v="45066667"/>
    <n v="0"/>
    <n v="0"/>
    <n v="1066667"/>
    <n v="0"/>
    <n v="4000000"/>
    <n v="0"/>
    <n v="4000000"/>
    <n v="0"/>
    <n v="4000000"/>
    <n v="0"/>
    <n v="4000000"/>
    <n v="0"/>
    <n v="4000000"/>
    <n v="0"/>
    <n v="4000000"/>
    <n v="0"/>
    <n v="4000000"/>
    <n v="0"/>
    <n v="4000000"/>
    <n v="0"/>
    <n v="4000000"/>
    <n v="0"/>
    <n v="8000000"/>
    <n v="45066667"/>
    <n v="45066667"/>
    <n v="0"/>
    <n v="0"/>
    <n v="0"/>
    <n v="11225"/>
    <d v="2025-01-15T00:00:00"/>
    <n v="45066667"/>
    <n v="0"/>
    <n v="11525"/>
    <d v="2025-01-13T00:00:00"/>
    <n v="45066667"/>
    <n v="0"/>
    <s v="CAMARGO BERNAL RICARDO ANTONIO"/>
    <m/>
    <n v="45066667"/>
    <m/>
    <m/>
    <n v="933333"/>
    <m/>
    <m/>
    <m/>
    <m/>
    <m/>
    <m/>
    <m/>
    <m/>
    <m/>
    <m/>
    <m/>
    <m/>
    <m/>
    <m/>
    <m/>
    <m/>
    <m/>
    <m/>
    <m/>
    <m/>
    <n v="45066667"/>
    <n v="933333"/>
    <n v="44133334"/>
  </r>
  <r>
    <x v="0"/>
    <x v="6"/>
    <s v="G. Información"/>
    <s v="Si"/>
    <n v="6"/>
    <s v="131-42"/>
    <s v="3 - Implementar una adecuada estrategia de comunicación y divulgación de la información del sector minero energético."/>
    <x v="18"/>
    <s v="Pruebas y aseguramiento de calidad"/>
    <n v="80111620"/>
    <x v="14"/>
    <s v="Prestación de servicios profesionales y/o de apoyo a la gestión"/>
    <s v="131-42 Prestación de servicios profesionales para la conceptualización y estructuración técnica de un sistema de Información para el seguimiento a los proyectos de generación a partir de fuentes no convencionales de energías renovables."/>
    <s v="Febrero"/>
    <s v="Febrero"/>
    <s v="Febrero"/>
    <n v="10.5"/>
    <s v="Meses"/>
    <s v="Contratación directa - Prestación de servicios profesionales"/>
    <s v="Propios - 21 - Otros recursos de tesorería"/>
    <n v="45000000"/>
    <n v="45000000"/>
    <s v="No"/>
    <s v="N/A"/>
    <s v="Johanna Stella Castellanos"/>
    <s v="Subdirectora de Gestión de la Información"/>
    <n v="6012220601"/>
    <s v="johanna.castellanos@upme.gov.co"/>
    <n v="0"/>
    <n v="0"/>
    <n v="0"/>
    <n v="0"/>
    <n v="0"/>
    <n v="0"/>
    <n v="45000000"/>
    <n v="0"/>
    <n v="0"/>
    <n v="5625000"/>
    <n v="0"/>
    <n v="5625000"/>
    <n v="0"/>
    <n v="5625000"/>
    <n v="0"/>
    <n v="5625000"/>
    <n v="0"/>
    <n v="5625000"/>
    <n v="0"/>
    <n v="5625000"/>
    <n v="0"/>
    <n v="5625000"/>
    <n v="0"/>
    <n v="5625000"/>
    <n v="45000000"/>
    <n v="45000000"/>
    <n v="0"/>
    <n v="0"/>
    <n v="0"/>
    <n v="25525"/>
    <d v="2025-02-10T00:00:00"/>
    <n v="45000000"/>
    <n v="0"/>
    <m/>
    <m/>
    <n v="0"/>
    <n v="45000000"/>
    <m/>
    <m/>
    <m/>
    <m/>
    <m/>
    <m/>
    <m/>
    <m/>
    <m/>
    <m/>
    <m/>
    <m/>
    <m/>
    <m/>
    <m/>
    <m/>
    <m/>
    <m/>
    <m/>
    <m/>
    <m/>
    <m/>
    <m/>
    <m/>
    <m/>
    <m/>
    <n v="0"/>
    <n v="0"/>
    <n v="0"/>
  </r>
  <r>
    <x v="0"/>
    <x v="6"/>
    <s v="G. Información"/>
    <s v="Si"/>
    <n v="2"/>
    <s v="131-43"/>
    <s v="3 - Implementar una adecuada estrategia de comunicación y divulgación de la información del sector minero energético."/>
    <x v="19"/>
    <s v="Realizar la recolección y procesamiento de la información"/>
    <n v="78111502"/>
    <x v="16"/>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m/>
    <m/>
    <m/>
    <m/>
    <m/>
    <m/>
    <m/>
    <m/>
    <m/>
    <m/>
    <m/>
    <m/>
    <m/>
    <m/>
    <m/>
    <m/>
    <n v="25000000"/>
    <m/>
    <m/>
    <n v="5000000"/>
    <m/>
    <n v="10000000"/>
    <m/>
    <n v="10000000"/>
    <n v="25000000"/>
    <n v="25000000"/>
    <n v="0"/>
    <n v="0"/>
    <n v="0"/>
    <m/>
    <m/>
    <m/>
    <n v="25000000"/>
    <m/>
    <m/>
    <n v="0"/>
    <n v="25000000"/>
    <m/>
    <m/>
    <m/>
    <m/>
    <m/>
    <m/>
    <m/>
    <m/>
    <m/>
    <m/>
    <m/>
    <m/>
    <m/>
    <m/>
    <m/>
    <m/>
    <m/>
    <m/>
    <m/>
    <m/>
    <m/>
    <m/>
    <m/>
    <m/>
    <m/>
    <m/>
    <n v="0"/>
    <n v="0"/>
    <n v="0"/>
  </r>
  <r>
    <x v="0"/>
    <x v="6"/>
    <s v="G. Información"/>
    <s v="Si"/>
    <n v="6"/>
    <s v="131-44"/>
    <s v="3 - Implementar una adecuada estrategia de comunicación y divulgación de la información del sector minero energético."/>
    <x v="19"/>
    <s v="Realizar la recolección y procesamiento de la información"/>
    <n v="80141607"/>
    <x v="16"/>
    <s v="Operador Logístico"/>
    <s v="131-44  Prestación de los servicios de apoyo logístico para el desarrollo de la estrategia de comunicación y participación con actores nacionales y territoriales que mejoren el relacionamiento con los mismos y a su vez permita fortalecer el conocimiento d"/>
    <s v="Febrero"/>
    <s v="Febrero"/>
    <s v="Febrero"/>
    <n v="11"/>
    <s v="Meses"/>
    <s v="Contratación régimen especial (con ofertas)  - Régimen especial"/>
    <s v="Propios - 21 - Otros recursos de tesorería"/>
    <n v="34000000"/>
    <n v="34000000"/>
    <s v="No"/>
    <s v="N/A"/>
    <s v="Johanna Stella Castellanos"/>
    <s v="Subdirectora de Gestión de la Información"/>
    <n v="6012220601"/>
    <s v="johanna.castellanos@upme.gov.co"/>
    <n v="0"/>
    <n v="0"/>
    <n v="0"/>
    <n v="0"/>
    <n v="34000000"/>
    <n v="0"/>
    <n v="0"/>
    <n v="0"/>
    <n v="0"/>
    <n v="0"/>
    <n v="0"/>
    <n v="0"/>
    <n v="0"/>
    <n v="0"/>
    <n v="0"/>
    <n v="0"/>
    <n v="0"/>
    <n v="0"/>
    <n v="0"/>
    <n v="0"/>
    <n v="0"/>
    <n v="34000000"/>
    <n v="0"/>
    <n v="0"/>
    <n v="34000000"/>
    <n v="34000000"/>
    <n v="0"/>
    <n v="0"/>
    <n v="0"/>
    <m/>
    <m/>
    <m/>
    <n v="34000000"/>
    <m/>
    <m/>
    <n v="0"/>
    <n v="34000000"/>
    <m/>
    <m/>
    <m/>
    <m/>
    <m/>
    <m/>
    <m/>
    <m/>
    <m/>
    <m/>
    <m/>
    <m/>
    <m/>
    <m/>
    <m/>
    <m/>
    <m/>
    <m/>
    <m/>
    <m/>
    <m/>
    <m/>
    <m/>
    <m/>
    <m/>
    <m/>
    <n v="0"/>
    <n v="0"/>
    <n v="0"/>
  </r>
  <r>
    <x v="0"/>
    <x v="6"/>
    <s v="G. Información"/>
    <s v="Si"/>
    <n v="6"/>
    <s v="131-45"/>
    <s v="3 - Implementar una adecuada estrategia de comunicación y divulgación de la información del sector minero energético."/>
    <x v="19"/>
    <s v="Realizar la recolección y procesamiento de la información"/>
    <n v="80111620"/>
    <x v="16"/>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n v="0"/>
    <n v="0"/>
    <n v="66000000"/>
    <n v="0"/>
    <n v="0"/>
    <n v="6000000"/>
    <n v="0"/>
    <n v="6000000"/>
    <n v="0"/>
    <n v="6000000"/>
    <n v="0"/>
    <n v="6000000"/>
    <n v="0"/>
    <n v="6000000"/>
    <n v="0"/>
    <n v="6000000"/>
    <n v="0"/>
    <n v="6000000"/>
    <n v="0"/>
    <n v="6000000"/>
    <n v="0"/>
    <n v="6000000"/>
    <n v="0"/>
    <n v="12000000"/>
    <n v="66000000"/>
    <n v="66000000"/>
    <n v="0"/>
    <n v="0"/>
    <n v="0"/>
    <n v="21125"/>
    <d v="2025-01-27T00:00:00"/>
    <n v="66000000"/>
    <n v="0"/>
    <n v="17525"/>
    <d v="2025-02-03T00:00:00"/>
    <n v="66000000"/>
    <n v="0"/>
    <s v="VARGAS TAPIERO NARGHY NATALIA"/>
    <m/>
    <m/>
    <m/>
    <n v="66000000"/>
    <m/>
    <m/>
    <m/>
    <m/>
    <m/>
    <m/>
    <m/>
    <m/>
    <m/>
    <m/>
    <m/>
    <m/>
    <m/>
    <m/>
    <m/>
    <m/>
    <m/>
    <m/>
    <m/>
    <m/>
    <m/>
    <n v="66000000"/>
    <n v="0"/>
    <n v="66000000"/>
  </r>
  <r>
    <x v="0"/>
    <x v="6"/>
    <s v="G. Información"/>
    <s v="Si"/>
    <n v="6"/>
    <s v="131-46"/>
    <s v="3 - Implementar una adecuada estrategia de comunicación y divulgación de la información del sector minero energético."/>
    <x v="19"/>
    <s v="Realizar la recolección y procesamiento de la información"/>
    <n v="80111620"/>
    <x v="16"/>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n v="80500000"/>
    <n v="0"/>
    <n v="0"/>
    <n v="3500000"/>
    <n v="0"/>
    <n v="7000000"/>
    <n v="0"/>
    <n v="7000000"/>
    <n v="0"/>
    <n v="7000000"/>
    <n v="0"/>
    <n v="7000000"/>
    <n v="0"/>
    <n v="7000000"/>
    <n v="0"/>
    <n v="7000000"/>
    <n v="0"/>
    <n v="7000000"/>
    <n v="0"/>
    <n v="7000000"/>
    <n v="0"/>
    <n v="7000000"/>
    <n v="0"/>
    <n v="14000000"/>
    <n v="80500000"/>
    <n v="80500000"/>
    <n v="0"/>
    <n v="0"/>
    <n v="0"/>
    <n v="7125"/>
    <d v="2025-01-09T00:00:00"/>
    <n v="80500000"/>
    <n v="0"/>
    <n v="6225"/>
    <d v="2025-01-15T00:00:00"/>
    <n v="80500000"/>
    <n v="0"/>
    <s v="CACERES MONTOYA JUAN DAVID"/>
    <m/>
    <n v="80500000"/>
    <m/>
    <m/>
    <n v="3500000"/>
    <m/>
    <m/>
    <m/>
    <m/>
    <m/>
    <m/>
    <m/>
    <m/>
    <m/>
    <m/>
    <m/>
    <m/>
    <m/>
    <m/>
    <m/>
    <m/>
    <m/>
    <m/>
    <m/>
    <m/>
    <n v="80500000"/>
    <n v="3500000"/>
    <n v="77000000"/>
  </r>
  <r>
    <x v="0"/>
    <x v="6"/>
    <s v="G. Información"/>
    <s v="Si"/>
    <s v="75 (30/12/2024)"/>
    <s v="131-47"/>
    <s v="3 - Implementar una adecuada estrategia de comunicación y divulgación de la información del sector minero energético."/>
    <x v="19"/>
    <s v="Desarrollar el proceso de divulgación"/>
    <s v="N/A"/>
    <x v="16"/>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m/>
    <m/>
    <m/>
    <m/>
    <m/>
    <m/>
    <m/>
    <m/>
    <m/>
    <m/>
    <m/>
    <m/>
    <m/>
    <m/>
    <m/>
    <m/>
    <n v="17726220"/>
    <m/>
    <m/>
    <n v="5908740"/>
    <m/>
    <n v="5908740"/>
    <m/>
    <n v="5908740"/>
    <n v="17726220"/>
    <n v="17726220"/>
    <n v="0"/>
    <n v="0"/>
    <n v="0"/>
    <n v="25825"/>
    <d v="2025-02-11T00:00:00"/>
    <n v="17726220"/>
    <n v="0"/>
    <n v="25025"/>
    <d v="2025-02-14T00:00:00"/>
    <n v="1674730"/>
    <n v="16051490"/>
    <s v="CASTELLANOS ARIAS JOHANNA STELLA"/>
    <m/>
    <m/>
    <m/>
    <n v="1674730"/>
    <n v="1674730"/>
    <m/>
    <m/>
    <m/>
    <m/>
    <m/>
    <m/>
    <m/>
    <m/>
    <m/>
    <m/>
    <m/>
    <m/>
    <m/>
    <m/>
    <m/>
    <m/>
    <m/>
    <m/>
    <m/>
    <m/>
    <n v="1674730"/>
    <n v="1674730"/>
    <n v="0"/>
  </r>
  <r>
    <x v="0"/>
    <x v="6"/>
    <s v="G. Información"/>
    <s v="Si"/>
    <n v="3"/>
    <s v="131-48"/>
    <s v="3 - Implementar una adecuada estrategia de comunicación y divulgación de la información del sector minero energético."/>
    <x v="19"/>
    <s v="Desarrollar el proceso de divulgación"/>
    <n v="80111620"/>
    <x v="16"/>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n v="76320000"/>
    <n v="0"/>
    <n v="0"/>
    <n v="0"/>
    <n v="4800000"/>
    <n v="7200000"/>
    <n v="0"/>
    <n v="7200000"/>
    <n v="0"/>
    <n v="7200000"/>
    <n v="0"/>
    <n v="7200000"/>
    <n v="0"/>
    <n v="7200000"/>
    <n v="0"/>
    <n v="7200000"/>
    <n v="0"/>
    <n v="7200000"/>
    <n v="1680000"/>
    <n v="7200000"/>
    <n v="0"/>
    <n v="7200000"/>
    <n v="0"/>
    <n v="18000000"/>
    <n v="82800000"/>
    <n v="82800000"/>
    <n v="0"/>
    <n v="0"/>
    <n v="0"/>
    <n v="14325"/>
    <d v="2025-01-20T00:00:00"/>
    <n v="81600000"/>
    <n v="1200000"/>
    <n v="11225"/>
    <d v="2025-01-23T00:00:00"/>
    <n v="81120000"/>
    <n v="1680000"/>
    <s v="PEÑARANDA JUYO DIEGO JOSE"/>
    <m/>
    <n v="81120000"/>
    <m/>
    <m/>
    <n v="1680000"/>
    <m/>
    <m/>
    <m/>
    <m/>
    <m/>
    <m/>
    <m/>
    <m/>
    <m/>
    <m/>
    <m/>
    <m/>
    <m/>
    <m/>
    <m/>
    <m/>
    <m/>
    <m/>
    <m/>
    <m/>
    <n v="81120000"/>
    <n v="1680000"/>
    <n v="79440000"/>
  </r>
  <r>
    <x v="0"/>
    <x v="6"/>
    <s v="G. Información"/>
    <s v="Si"/>
    <n v="6"/>
    <s v="131-49"/>
    <s v="3 - Implementar una adecuada estrategia de comunicación y divulgación de la información del sector minero energético."/>
    <x v="19"/>
    <s v="Desarrollar el proceso de divulgación"/>
    <n v="80111620"/>
    <x v="16"/>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n v="0"/>
    <n v="0"/>
    <n v="41419000"/>
    <n v="0"/>
    <n v="0"/>
    <n v="3290000"/>
    <n v="0"/>
    <n v="3290000"/>
    <n v="0"/>
    <n v="3290000"/>
    <n v="0"/>
    <n v="3290000"/>
    <n v="0"/>
    <n v="3290000"/>
    <n v="0"/>
    <n v="3290000"/>
    <n v="0"/>
    <n v="3290000"/>
    <n v="0"/>
    <n v="3290000"/>
    <n v="0"/>
    <n v="3290000"/>
    <n v="0"/>
    <n v="11809000"/>
    <n v="41419000"/>
    <n v="41419000"/>
    <n v="0"/>
    <n v="0"/>
    <n v="0"/>
    <n v="20925"/>
    <d v="2025-01-27T00:00:00"/>
    <n v="41419000"/>
    <n v="0"/>
    <n v="17425"/>
    <d v="2025-02-03T00:00:00"/>
    <n v="41419000"/>
    <n v="0"/>
    <s v="HURTADO MENDOZA WILSON JOSE"/>
    <m/>
    <m/>
    <m/>
    <n v="41419000"/>
    <m/>
    <m/>
    <m/>
    <m/>
    <m/>
    <m/>
    <m/>
    <m/>
    <m/>
    <m/>
    <m/>
    <m/>
    <m/>
    <m/>
    <m/>
    <m/>
    <m/>
    <m/>
    <m/>
    <m/>
    <m/>
    <n v="41419000"/>
    <n v="0"/>
    <n v="41419000"/>
  </r>
  <r>
    <x v="0"/>
    <x v="6"/>
    <s v="G. Información"/>
    <s v="Si"/>
    <n v="2"/>
    <s v="131-50"/>
    <s v="3 - Implementar una adecuada estrategia de comunicación y divulgación de la información del sector minero energético."/>
    <x v="19"/>
    <s v="Desarrollar el proceso de divulgación"/>
    <n v="78111502"/>
    <x v="16"/>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m/>
    <m/>
    <m/>
    <m/>
    <m/>
    <m/>
    <m/>
    <m/>
    <m/>
    <m/>
    <m/>
    <m/>
    <m/>
    <m/>
    <m/>
    <m/>
    <n v="5000000"/>
    <m/>
    <m/>
    <n v="5000000"/>
    <m/>
    <m/>
    <m/>
    <m/>
    <n v="5000000"/>
    <n v="5000000"/>
    <n v="0"/>
    <n v="0"/>
    <n v="0"/>
    <m/>
    <m/>
    <m/>
    <n v="5000000"/>
    <m/>
    <m/>
    <n v="0"/>
    <n v="5000000"/>
    <m/>
    <m/>
    <m/>
    <m/>
    <m/>
    <m/>
    <m/>
    <m/>
    <m/>
    <m/>
    <m/>
    <m/>
    <m/>
    <m/>
    <m/>
    <m/>
    <m/>
    <m/>
    <m/>
    <m/>
    <m/>
    <m/>
    <m/>
    <m/>
    <m/>
    <m/>
    <n v="0"/>
    <n v="0"/>
    <n v="0"/>
  </r>
  <r>
    <x v="0"/>
    <x v="6"/>
    <s v="G. Información"/>
    <s v="Si"/>
    <n v="6"/>
    <s v="131-51"/>
    <s v="3 - Implementar una adecuada estrategia de comunicación y divulgación de la información del sector minero energético."/>
    <x v="18"/>
    <s v="Desarrollo"/>
    <n v="80111620"/>
    <x v="14"/>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n v="0"/>
    <n v="0"/>
    <n v="42115186"/>
    <n v="0"/>
    <n v="0"/>
    <n v="0"/>
    <n v="0"/>
    <n v="0"/>
    <n v="0"/>
    <n v="0"/>
    <n v="0"/>
    <n v="0"/>
    <n v="0"/>
    <n v="3615186"/>
    <n v="0"/>
    <n v="7000000"/>
    <n v="0"/>
    <n v="7000000"/>
    <n v="0"/>
    <n v="7000000"/>
    <n v="0"/>
    <n v="7000000"/>
    <n v="0"/>
    <n v="10500000"/>
    <n v="42115186"/>
    <n v="42115186"/>
    <n v="0"/>
    <n v="0"/>
    <n v="0"/>
    <n v="26625"/>
    <d v="2025-02-18T00:00:00"/>
    <n v="42115186"/>
    <n v="0"/>
    <n v="28025"/>
    <d v="2025-02-27T00:00:00"/>
    <n v="40948519"/>
    <n v="1166667"/>
    <s v="PEÑA MENESES JOSE DANIEL"/>
    <m/>
    <m/>
    <m/>
    <n v="40948519"/>
    <m/>
    <m/>
    <m/>
    <m/>
    <m/>
    <m/>
    <m/>
    <m/>
    <m/>
    <m/>
    <m/>
    <m/>
    <m/>
    <m/>
    <m/>
    <m/>
    <m/>
    <m/>
    <m/>
    <m/>
    <m/>
    <n v="40948519"/>
    <n v="0"/>
    <n v="40948519"/>
  </r>
  <r>
    <x v="0"/>
    <x v="6"/>
    <s v="G. Información"/>
    <s v="Si"/>
    <n v="6"/>
    <s v="131-52"/>
    <s v="3 - Implementar una adecuada estrategia de comunicación y divulgación de la información del sector minero energético."/>
    <x v="18"/>
    <s v="Desarrollo"/>
    <n v="80101507"/>
    <x v="14"/>
    <s v="Consultoría"/>
    <s v="131-52 Definir la estructura viable del SIMCO y dar los lineamientos para el rediseño del sistema a partir de los elementos de arquitectura y de información actuales."/>
    <s v="Marzo"/>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n v="0"/>
    <n v="0"/>
    <n v="0"/>
    <n v="0"/>
    <n v="0"/>
    <n v="0"/>
    <n v="0"/>
    <n v="0"/>
    <n v="30000000"/>
    <n v="0"/>
    <n v="0"/>
    <n v="0"/>
    <n v="0"/>
    <n v="0"/>
    <n v="0"/>
    <n v="0"/>
    <n v="0"/>
    <n v="0"/>
    <n v="0"/>
    <n v="0"/>
    <n v="0"/>
    <n v="30000000"/>
    <n v="0"/>
    <n v="0"/>
    <n v="30000000"/>
    <n v="30000000"/>
    <n v="0"/>
    <n v="0"/>
    <n v="0"/>
    <m/>
    <m/>
    <m/>
    <m/>
    <m/>
    <m/>
    <n v="0"/>
    <m/>
    <m/>
    <m/>
    <m/>
    <m/>
    <m/>
    <m/>
    <m/>
    <m/>
    <m/>
    <m/>
    <m/>
    <m/>
    <m/>
    <m/>
    <m/>
    <m/>
    <m/>
    <m/>
    <m/>
    <m/>
    <m/>
    <m/>
    <m/>
    <m/>
    <m/>
    <m/>
    <n v="0"/>
    <n v="0"/>
    <n v="0"/>
  </r>
  <r>
    <x v="0"/>
    <x v="6"/>
    <s v="G. Información"/>
    <s v="Si"/>
    <n v="6"/>
    <s v="131-53"/>
    <s v="3 - Implementar una adecuada estrategia de comunicación y divulgación de la información del sector minero energético."/>
    <x v="18"/>
    <s v="Desarrollo"/>
    <n v="82111801"/>
    <x v="14"/>
    <s v="Adquisición de bienes y/o servicios (otros)"/>
    <s v="131-53 Prestar servicios editoriales para la  implementación de la estrategia de integración del enfoque territorial y la inteligencia artificial en la transición energética justa intensiva en conocimiento."/>
    <s v="Abril"/>
    <s v="Abril"/>
    <s v="Abril"/>
    <n v="9"/>
    <s v="Meses"/>
    <s v="Contratación directa - Prestación de servicios profesionales"/>
    <s v="Propios - 21 - Otros recursos de tesorería"/>
    <n v="15000000"/>
    <n v="15000000"/>
    <s v="No"/>
    <s v="N/A"/>
    <s v="Johanna Stella Castellanos"/>
    <s v="Subdirectora de Gestión de la Información"/>
    <n v="6012220601"/>
    <s v="johanna.castellanos@upme.gov.co"/>
    <n v="0"/>
    <n v="0"/>
    <n v="0"/>
    <n v="0"/>
    <n v="0"/>
    <n v="0"/>
    <n v="15000000"/>
    <n v="0"/>
    <n v="0"/>
    <n v="15000000"/>
    <n v="0"/>
    <n v="0"/>
    <n v="0"/>
    <n v="0"/>
    <n v="0"/>
    <n v="0"/>
    <n v="0"/>
    <n v="0"/>
    <n v="0"/>
    <n v="0"/>
    <n v="0"/>
    <n v="0"/>
    <n v="0"/>
    <n v="0"/>
    <n v="15000000"/>
    <n v="15000000"/>
    <n v="0"/>
    <n v="0"/>
    <n v="0"/>
    <m/>
    <m/>
    <m/>
    <m/>
    <m/>
    <m/>
    <n v="0"/>
    <m/>
    <m/>
    <m/>
    <m/>
    <m/>
    <m/>
    <m/>
    <m/>
    <m/>
    <m/>
    <m/>
    <m/>
    <m/>
    <m/>
    <m/>
    <m/>
    <m/>
    <m/>
    <m/>
    <m/>
    <m/>
    <m/>
    <m/>
    <m/>
    <m/>
    <m/>
    <m/>
    <n v="0"/>
    <n v="0"/>
    <n v="0"/>
  </r>
  <r>
    <x v="0"/>
    <x v="7"/>
    <s v="Hidrocarburos"/>
    <s v="Si"/>
    <n v="4"/>
    <s v="170-1"/>
    <s v="1 - Fortalecer la planificación de la oferta de hidrocarburos."/>
    <x v="20"/>
    <s v="Documento de planeación preliminar"/>
    <n v="93151509"/>
    <x v="17"/>
    <s v="Software - Suscripciones"/>
    <s v="170-1 Renovación de la suscripción ONLINE de Wood Mackenzie."/>
    <s v="Septiembre"/>
    <s v="Septiembre"/>
    <s v="Noviembre"/>
    <n v="12"/>
    <s v="Meses"/>
    <s v="Contratación directa  - único oferente"/>
    <s v="Propios - 20 - Ingresos corrientes"/>
    <n v="472171348"/>
    <n v="472171348"/>
    <s v="No"/>
    <s v="N/A"/>
    <s v="Mauricio Andres Palma Orozco"/>
    <s v="Subdirector de hidrocarburos"/>
    <n v="6012220601"/>
    <s v="mauricio.palma@upme.gov.co"/>
    <n v="0"/>
    <n v="0"/>
    <n v="0"/>
    <n v="0"/>
    <n v="0"/>
    <n v="0"/>
    <n v="0"/>
    <n v="0"/>
    <n v="0"/>
    <n v="0"/>
    <n v="0"/>
    <n v="0"/>
    <n v="0"/>
    <n v="0"/>
    <n v="0"/>
    <n v="0"/>
    <n v="0"/>
    <n v="0"/>
    <n v="0"/>
    <n v="0"/>
    <n v="472171348"/>
    <n v="0"/>
    <n v="0"/>
    <n v="472171348"/>
    <n v="472171348"/>
    <n v="472171348"/>
    <n v="0"/>
    <n v="0"/>
    <n v="0"/>
    <m/>
    <m/>
    <m/>
    <n v="472171348"/>
    <m/>
    <m/>
    <n v="0"/>
    <n v="472171348"/>
    <m/>
    <m/>
    <m/>
    <m/>
    <m/>
    <m/>
    <m/>
    <m/>
    <m/>
    <m/>
    <m/>
    <m/>
    <m/>
    <m/>
    <m/>
    <m/>
    <m/>
    <m/>
    <m/>
    <m/>
    <m/>
    <m/>
    <m/>
    <m/>
    <m/>
    <m/>
    <n v="0"/>
    <n v="0"/>
    <n v="0"/>
  </r>
  <r>
    <x v="0"/>
    <x v="7"/>
    <s v="Hidrocarburos"/>
    <s v="Si"/>
    <s v="75 (30/12/2024)"/>
    <s v="170-2"/>
    <s v="1 - Fortalecer la planificación de la oferta de hidrocarburos."/>
    <x v="20"/>
    <s v="Documento de planeación preliminar"/>
    <n v="93151509"/>
    <x v="17"/>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m/>
    <m/>
    <m/>
    <m/>
    <m/>
    <m/>
    <m/>
    <m/>
    <m/>
    <m/>
    <m/>
    <m/>
    <m/>
    <m/>
    <m/>
    <m/>
    <m/>
    <m/>
    <m/>
    <m/>
    <n v="500000000"/>
    <n v="500000000"/>
    <m/>
    <m/>
    <n v="500000000"/>
    <n v="500000000"/>
    <n v="0"/>
    <n v="0"/>
    <n v="0"/>
    <m/>
    <m/>
    <m/>
    <n v="500000000"/>
    <m/>
    <m/>
    <n v="0"/>
    <n v="500000000"/>
    <m/>
    <m/>
    <m/>
    <m/>
    <m/>
    <m/>
    <m/>
    <m/>
    <m/>
    <m/>
    <m/>
    <m/>
    <m/>
    <m/>
    <m/>
    <m/>
    <m/>
    <m/>
    <m/>
    <m/>
    <m/>
    <m/>
    <m/>
    <m/>
    <m/>
    <m/>
    <n v="0"/>
    <n v="0"/>
    <n v="0"/>
  </r>
  <r>
    <x v="0"/>
    <x v="7"/>
    <s v="Hidrocarburos"/>
    <s v="Si"/>
    <n v="6"/>
    <s v="170-3"/>
    <s v="1 - Fortalecer la planificación de la oferta de hidrocarburos."/>
    <x v="20"/>
    <s v="Documento de planeación preliminar"/>
    <n v="93151509"/>
    <x v="17"/>
    <s v="Software - Suscripciones"/>
    <s v="170-3 Realizar la renovación de la suscripción online de ARGUS MEDIA."/>
    <s v="Septiembre"/>
    <s v="Septiembre"/>
    <s v="Noviembre"/>
    <n v="12"/>
    <s v="Meses"/>
    <s v="Contratación directa  - único oferente"/>
    <s v="Propios - 20 - Ingresos corrientes"/>
    <n v="118566180"/>
    <n v="118566180"/>
    <s v="No"/>
    <s v="N/A"/>
    <s v="Mauricio Andres Palma Orozco"/>
    <s v="Subdirector de hidrocarburos"/>
    <n v="6012220601"/>
    <s v="mauricio.palma@upme.gov.co"/>
    <m/>
    <m/>
    <m/>
    <m/>
    <m/>
    <m/>
    <n v="118566180"/>
    <n v="118566180"/>
    <m/>
    <m/>
    <m/>
    <m/>
    <m/>
    <m/>
    <m/>
    <m/>
    <m/>
    <m/>
    <m/>
    <m/>
    <m/>
    <m/>
    <m/>
    <m/>
    <n v="118566180"/>
    <n v="118566180"/>
    <n v="0"/>
    <n v="0"/>
    <n v="0"/>
    <m/>
    <m/>
    <m/>
    <n v="118566180"/>
    <m/>
    <m/>
    <n v="0"/>
    <n v="118566180"/>
    <m/>
    <m/>
    <m/>
    <m/>
    <m/>
    <m/>
    <m/>
    <m/>
    <m/>
    <m/>
    <m/>
    <m/>
    <m/>
    <m/>
    <m/>
    <m/>
    <m/>
    <m/>
    <m/>
    <m/>
    <m/>
    <m/>
    <m/>
    <m/>
    <m/>
    <m/>
    <n v="0"/>
    <n v="0"/>
    <n v="0"/>
  </r>
  <r>
    <x v="0"/>
    <x v="7"/>
    <s v="Hidrocarburos"/>
    <s v="Si"/>
    <s v="75 (30/12/2024)"/>
    <s v="170-4"/>
    <s v="1 - Fortalecer la planificación de la oferta de hidrocarburos."/>
    <x v="20"/>
    <s v="Documento de planeación preliminar"/>
    <n v="80111620"/>
    <x v="17"/>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05270165"/>
    <n v="105270165"/>
    <s v="No"/>
    <s v="N/A"/>
    <s v="Mauricio Andres Palma Orozco"/>
    <s v="Subdirector de hidrocarburos"/>
    <n v="6012220601"/>
    <s v="mauricio.palma@upme.gov.co"/>
    <n v="105270165"/>
    <m/>
    <m/>
    <n v="6298215"/>
    <m/>
    <n v="8997450"/>
    <m/>
    <n v="8997450"/>
    <m/>
    <n v="8997450"/>
    <m/>
    <n v="8997450"/>
    <m/>
    <n v="8997450"/>
    <m/>
    <n v="8997450"/>
    <m/>
    <n v="8997450"/>
    <m/>
    <n v="8997450"/>
    <m/>
    <n v="8997450"/>
    <m/>
    <n v="17994900"/>
    <n v="105270165"/>
    <n v="105270165"/>
    <n v="0"/>
    <n v="0"/>
    <n v="0"/>
    <n v="3825"/>
    <d v="2025-01-07T00:00:00"/>
    <n v="104370420"/>
    <n v="899745"/>
    <n v="3425"/>
    <d v="2025-01-10T00:00:00"/>
    <n v="104370420"/>
    <n v="899745"/>
    <s v="CORTES PARRA SINDY ALEXANDRA"/>
    <m/>
    <n v="105270165"/>
    <m/>
    <n v="-899745"/>
    <n v="5398470"/>
    <m/>
    <n v="8997450"/>
    <m/>
    <m/>
    <m/>
    <m/>
    <m/>
    <m/>
    <m/>
    <m/>
    <m/>
    <m/>
    <m/>
    <m/>
    <m/>
    <m/>
    <m/>
    <m/>
    <m/>
    <m/>
    <n v="104370420"/>
    <n v="14395920"/>
    <n v="89974500"/>
  </r>
  <r>
    <x v="0"/>
    <x v="7"/>
    <s v="Hidrocarburos"/>
    <s v="Si"/>
    <s v="75 (30/12/2024)"/>
    <s v="170-5"/>
    <s v="1 - Fortalecer la planificación de la oferta de hidrocarburos."/>
    <x v="20"/>
    <s v="Documento de planeación preliminar"/>
    <n v="80111620"/>
    <x v="17"/>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m/>
    <m/>
    <n v="115999100"/>
    <m/>
    <m/>
    <n v="10418100"/>
    <m/>
    <n v="10418100"/>
    <m/>
    <n v="10418100"/>
    <m/>
    <n v="10418100"/>
    <m/>
    <n v="10818100"/>
    <m/>
    <n v="10418100"/>
    <m/>
    <n v="11418100"/>
    <m/>
    <n v="10418100"/>
    <m/>
    <n v="10418100"/>
    <m/>
    <n v="20836200"/>
    <n v="115999100"/>
    <n v="115999100"/>
    <n v="0"/>
    <n v="0"/>
    <n v="0"/>
    <n v="15925"/>
    <d v="2025-01-22T00:00:00"/>
    <n v="115999100"/>
    <n v="0"/>
    <n v="15125"/>
    <d v="2025-01-29T00:00:00"/>
    <n v="115999100"/>
    <n v="0"/>
    <s v="Rodriguez Leon Katherine"/>
    <m/>
    <n v="115999100"/>
    <m/>
    <m/>
    <m/>
    <m/>
    <n v="10418100"/>
    <m/>
    <m/>
    <m/>
    <m/>
    <m/>
    <m/>
    <m/>
    <m/>
    <m/>
    <m/>
    <m/>
    <m/>
    <m/>
    <m/>
    <m/>
    <m/>
    <m/>
    <m/>
    <n v="115999100"/>
    <n v="10418100"/>
    <n v="105581000"/>
  </r>
  <r>
    <x v="0"/>
    <x v="7"/>
    <s v="Hidrocarburos"/>
    <s v="Si"/>
    <s v="75 (30/12/2024)"/>
    <s v="170-6"/>
    <s v="1 - Fortalecer la planificación de la oferta de hidrocarburos."/>
    <x v="20"/>
    <s v="Documento de planeación preliminar"/>
    <n v="80111620"/>
    <x v="17"/>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99571950"/>
    <n v="99571950"/>
    <s v="No"/>
    <s v="N/A"/>
    <s v="Mauricio Andres Palma Orozco"/>
    <s v="Subdirector de hidrocarburos"/>
    <n v="6012220601"/>
    <s v="mauricio.palma@upme.gov.co"/>
    <m/>
    <m/>
    <n v="99571950"/>
    <m/>
    <m/>
    <n v="8997450"/>
    <m/>
    <n v="8997450"/>
    <m/>
    <n v="8997450"/>
    <m/>
    <n v="8997450"/>
    <m/>
    <n v="8997450"/>
    <m/>
    <n v="9597450"/>
    <m/>
    <n v="8997450"/>
    <m/>
    <n v="8997450"/>
    <m/>
    <n v="8997450"/>
    <m/>
    <n v="17994900"/>
    <n v="99571950"/>
    <n v="99571950"/>
    <n v="0"/>
    <n v="0"/>
    <n v="0"/>
    <n v="16425"/>
    <d v="2025-01-22T00:00:00"/>
    <n v="99571950"/>
    <n v="0"/>
    <n v="15425"/>
    <d v="2025-01-29T00:00:00"/>
    <n v="99571950"/>
    <n v="0"/>
    <s v="BELTRAN MORATTO MAGDA LILIANA"/>
    <m/>
    <n v="99571950"/>
    <m/>
    <m/>
    <m/>
    <m/>
    <n v="8997450"/>
    <m/>
    <m/>
    <m/>
    <m/>
    <m/>
    <m/>
    <m/>
    <m/>
    <m/>
    <m/>
    <m/>
    <m/>
    <m/>
    <m/>
    <m/>
    <m/>
    <m/>
    <m/>
    <n v="99571950"/>
    <n v="8997450"/>
    <n v="90574500"/>
  </r>
  <r>
    <x v="0"/>
    <x v="7"/>
    <s v="Hidrocarburos"/>
    <s v="Si"/>
    <s v="75 (30/12/2024)"/>
    <s v="170-7"/>
    <s v="1 - Fortalecer la planificación de la oferta de hidrocarburos."/>
    <x v="20"/>
    <s v="Documento de planeación preliminar"/>
    <n v="80111620"/>
    <x v="17"/>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m/>
    <m/>
    <n v="115599100"/>
    <m/>
    <m/>
    <n v="10418100"/>
    <m/>
    <n v="10418100"/>
    <m/>
    <n v="10418100"/>
    <m/>
    <n v="10418100"/>
    <m/>
    <n v="10918100"/>
    <m/>
    <n v="10418100"/>
    <m/>
    <n v="10918100"/>
    <m/>
    <n v="10418100"/>
    <m/>
    <n v="10418100"/>
    <m/>
    <n v="20836200"/>
    <n v="115599100"/>
    <n v="115599100"/>
    <n v="0"/>
    <n v="0"/>
    <n v="0"/>
    <n v="16325"/>
    <d v="2025-01-22T00:00:00"/>
    <n v="115599100"/>
    <n v="0"/>
    <n v="14525"/>
    <d v="2025-01-29T00:00:00"/>
    <n v="115599100"/>
    <n v="0"/>
    <s v="MARIÑO HIGUERA IVONN MARLLERY"/>
    <m/>
    <n v="115599100"/>
    <m/>
    <m/>
    <m/>
    <m/>
    <m/>
    <m/>
    <m/>
    <m/>
    <m/>
    <m/>
    <m/>
    <m/>
    <m/>
    <m/>
    <m/>
    <m/>
    <m/>
    <m/>
    <m/>
    <m/>
    <m/>
    <m/>
    <m/>
    <n v="115599100"/>
    <n v="0"/>
    <n v="115599100"/>
  </r>
  <r>
    <x v="0"/>
    <x v="7"/>
    <s v="Hidrocarburos"/>
    <s v="Si"/>
    <n v="4"/>
    <s v="170-8"/>
    <s v="1 - Fortalecer la planificación de la oferta de hidrocarburos."/>
    <x v="20"/>
    <s v="Documento de planeación preliminar"/>
    <n v="80111620"/>
    <x v="17"/>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64170925"/>
    <n v="64170925"/>
    <s v="No"/>
    <s v="N/A"/>
    <s v="Mauricio Andres Palma Orozco"/>
    <s v="Subdirector de hidrocarburos"/>
    <n v="6012220601"/>
    <s v="mauricio.palma@upme.gov.co"/>
    <n v="64170925"/>
    <n v="0"/>
    <n v="0"/>
    <n v="957775"/>
    <n v="0"/>
    <n v="5746650"/>
    <n v="0"/>
    <n v="5746650"/>
    <n v="0"/>
    <n v="5746650"/>
    <n v="0"/>
    <n v="5746650"/>
    <n v="0"/>
    <n v="5746650"/>
    <n v="0"/>
    <n v="5746650"/>
    <n v="0"/>
    <n v="5746650"/>
    <n v="0"/>
    <n v="5746650"/>
    <n v="0"/>
    <n v="5746650"/>
    <n v="0"/>
    <n v="11493300"/>
    <n v="64170925"/>
    <n v="64170925"/>
    <n v="0"/>
    <n v="0"/>
    <n v="0"/>
    <n v="12825"/>
    <d v="2025-01-17T00:00:00"/>
    <n v="49771120"/>
    <n v="14399805"/>
    <n v="15225"/>
    <d v="2025-01-29T00:00:00"/>
    <n v="35437675"/>
    <n v="28733250"/>
    <s v="RODRIGUEZ GONZALEZ LUIS ALEJANDRO"/>
    <m/>
    <n v="35437675"/>
    <m/>
    <m/>
    <m/>
    <m/>
    <m/>
    <m/>
    <m/>
    <m/>
    <m/>
    <m/>
    <m/>
    <m/>
    <m/>
    <m/>
    <m/>
    <m/>
    <m/>
    <m/>
    <m/>
    <m/>
    <m/>
    <m/>
    <m/>
    <n v="35437675"/>
    <n v="0"/>
    <n v="35437675"/>
  </r>
  <r>
    <x v="0"/>
    <x v="7"/>
    <s v="Hidrocarburos"/>
    <s v="Si"/>
    <s v="75 (30/12/2024)"/>
    <s v="170-9"/>
    <s v="1 - Fortalecer la planificación de la oferta de hidrocarburos."/>
    <x v="20"/>
    <s v="Documento de planeación preliminar"/>
    <n v="80111620"/>
    <x v="17"/>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96778500"/>
    <n v="96778500"/>
    <s v="No"/>
    <s v="N/A"/>
    <s v="Mauricio Andres Palma Orozco"/>
    <s v="Subdirector de hidrocarburos"/>
    <n v="6012220601"/>
    <s v="mauricio.palma@upme.gov.co"/>
    <m/>
    <m/>
    <n v="96778500"/>
    <m/>
    <m/>
    <n v="9677850"/>
    <m/>
    <n v="9677850"/>
    <m/>
    <n v="9677850"/>
    <m/>
    <n v="9677850"/>
    <m/>
    <n v="9677850"/>
    <m/>
    <n v="9677850"/>
    <m/>
    <n v="9677850"/>
    <m/>
    <n v="9677850"/>
    <m/>
    <n v="9677850"/>
    <m/>
    <n v="9677850"/>
    <n v="96778500"/>
    <n v="96778500"/>
    <n v="0"/>
    <n v="0"/>
    <n v="0"/>
    <n v="23025"/>
    <d v="2025-01-31T00:00:00"/>
    <n v="96778500"/>
    <n v="0"/>
    <n v="22925"/>
    <d v="2025-02-11T00:00:00"/>
    <n v="96778500"/>
    <n v="0"/>
    <s v="ARIAS BUITRAGO DIANA CAROLINA"/>
    <m/>
    <m/>
    <m/>
    <n v="96778500"/>
    <m/>
    <m/>
    <m/>
    <m/>
    <m/>
    <m/>
    <m/>
    <m/>
    <m/>
    <m/>
    <m/>
    <m/>
    <m/>
    <m/>
    <m/>
    <m/>
    <m/>
    <m/>
    <m/>
    <m/>
    <m/>
    <n v="96778500"/>
    <n v="0"/>
    <n v="96778500"/>
  </r>
  <r>
    <x v="0"/>
    <x v="7"/>
    <s v="Hidrocarburos"/>
    <s v="Si"/>
    <s v="75 (30/12/2024)"/>
    <s v="170-10"/>
    <s v="1 - Fortalecer la planificación de la oferta de hidrocarburos."/>
    <x v="20"/>
    <s v="Documento de planeación preliminar"/>
    <n v="80111620"/>
    <x v="17"/>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91773990"/>
    <n v="91773990"/>
    <s v="No"/>
    <s v="N/A"/>
    <s v="Mauricio Andres Palma Orozco"/>
    <s v="Subdirector de hidrocarburos"/>
    <n v="6012220601"/>
    <s v="mauricio.palma@upme.gov.co"/>
    <m/>
    <m/>
    <n v="91773990"/>
    <m/>
    <m/>
    <n v="1799490"/>
    <m/>
    <n v="8997450"/>
    <m/>
    <n v="8997450"/>
    <m/>
    <n v="8997450"/>
    <m/>
    <n v="8997450"/>
    <m/>
    <n v="8997450"/>
    <m/>
    <n v="8997450"/>
    <m/>
    <n v="8997450"/>
    <m/>
    <n v="8997450"/>
    <m/>
    <n v="17994900"/>
    <n v="91773990"/>
    <n v="91773990"/>
    <n v="0"/>
    <n v="0"/>
    <n v="0"/>
    <n v="26225"/>
    <d v="2025-02-13T00:00:00"/>
    <n v="91773990"/>
    <n v="0"/>
    <m/>
    <m/>
    <n v="0"/>
    <n v="91773990"/>
    <m/>
    <m/>
    <m/>
    <m/>
    <m/>
    <m/>
    <m/>
    <m/>
    <m/>
    <m/>
    <m/>
    <m/>
    <m/>
    <m/>
    <m/>
    <m/>
    <m/>
    <m/>
    <m/>
    <m/>
    <m/>
    <m/>
    <m/>
    <m/>
    <m/>
    <m/>
    <n v="0"/>
    <n v="0"/>
    <n v="0"/>
  </r>
  <r>
    <x v="0"/>
    <x v="7"/>
    <s v="Hidrocarburos"/>
    <s v="Si"/>
    <s v="75 (30/12/2024)"/>
    <s v="170-11"/>
    <s v="1 - Fortalecer la planificación de la oferta de hidrocarburos."/>
    <x v="20"/>
    <s v="Documento de planeación preliminar"/>
    <n v="80111620"/>
    <x v="17"/>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n v="9925"/>
    <d v="2025-01-14T00:00:00"/>
    <n v="9759026"/>
    <n v="0"/>
    <n v="8525"/>
    <d v="2025-01-17T00:00:00"/>
    <n v="9759026"/>
    <n v="0"/>
    <s v="SALGADO SALGUERO BLANCA DEL"/>
    <m/>
    <n v="9759026"/>
    <m/>
    <m/>
    <m/>
    <m/>
    <m/>
    <m/>
    <m/>
    <m/>
    <m/>
    <m/>
    <m/>
    <m/>
    <m/>
    <m/>
    <m/>
    <m/>
    <m/>
    <m/>
    <m/>
    <m/>
    <m/>
    <m/>
    <m/>
    <n v="9759026"/>
    <n v="0"/>
    <n v="9759026"/>
  </r>
  <r>
    <x v="0"/>
    <x v="7"/>
    <s v="Hidrocarburos"/>
    <s v="Si"/>
    <s v="75 (30/12/2024)"/>
    <s v="170-12"/>
    <s v="1 - Fortalecer la planificación de la oferta de hidrocarburos."/>
    <x v="20"/>
    <s v="Documento de planeación preliminar"/>
    <n v="80111620"/>
    <x v="17"/>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n v="9825"/>
    <d v="2025-01-14T00:00:00"/>
    <n v="9759026"/>
    <n v="0"/>
    <n v="8925"/>
    <d v="2025-01-17T00:00:00"/>
    <n v="9759026"/>
    <n v="0"/>
    <s v="AYA NAVARRO ESTEFANIA"/>
    <m/>
    <n v="9759026"/>
    <m/>
    <m/>
    <m/>
    <m/>
    <m/>
    <m/>
    <m/>
    <m/>
    <m/>
    <m/>
    <m/>
    <m/>
    <m/>
    <m/>
    <m/>
    <m/>
    <m/>
    <m/>
    <m/>
    <m/>
    <m/>
    <m/>
    <m/>
    <n v="9759026"/>
    <n v="0"/>
    <n v="9759026"/>
  </r>
  <r>
    <x v="0"/>
    <x v="7"/>
    <s v="Hidrocarburos"/>
    <s v="Si"/>
    <n v="4"/>
    <s v="170-13"/>
    <s v="1 - Fortalecer la planificación de la oferta de hidrocarburos."/>
    <x v="20"/>
    <s v="Documento de planeación preliminar"/>
    <n v="80111620"/>
    <x v="17"/>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n v="0"/>
    <n v="0"/>
    <n v="115999100"/>
    <n v="0"/>
    <n v="0"/>
    <n v="10418100"/>
    <n v="0"/>
    <n v="10418100"/>
    <n v="0"/>
    <n v="10418100"/>
    <n v="0"/>
    <n v="10418100"/>
    <n v="0"/>
    <n v="10418100"/>
    <n v="0"/>
    <n v="11118100"/>
    <n v="0"/>
    <n v="10418100"/>
    <n v="0"/>
    <n v="10418100"/>
    <n v="0"/>
    <n v="11118100"/>
    <n v="0"/>
    <n v="20836200"/>
    <n v="115999100"/>
    <n v="115999100"/>
    <n v="0"/>
    <n v="0"/>
    <n v="0"/>
    <n v="16225"/>
    <d v="2025-01-22T00:00:00"/>
    <n v="115999100"/>
    <n v="0"/>
    <n v="21425"/>
    <d v="2025-02-06T00:00:00"/>
    <n v="115999100"/>
    <n v="0"/>
    <s v="SIERRA RAMIREZ LAURA MILENA"/>
    <m/>
    <m/>
    <m/>
    <n v="115999100"/>
    <m/>
    <m/>
    <n v="8334480"/>
    <m/>
    <m/>
    <m/>
    <m/>
    <m/>
    <m/>
    <m/>
    <m/>
    <m/>
    <m/>
    <m/>
    <m/>
    <m/>
    <m/>
    <m/>
    <m/>
    <m/>
    <m/>
    <n v="115999100"/>
    <n v="8334480"/>
    <n v="107664620"/>
  </r>
  <r>
    <x v="0"/>
    <x v="7"/>
    <s v="Hidrocarburos"/>
    <s v="Si"/>
    <s v="75 (30/12/2024)"/>
    <s v="170-14"/>
    <s v="1 - Fortalecer la planificación de la oferta de hidrocarburos."/>
    <x v="20"/>
    <s v="Documento de planeación preliminar"/>
    <s v="N/A"/>
    <x v="17"/>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m/>
    <m/>
    <m/>
    <m/>
    <n v="3500000"/>
    <n v="3500000"/>
    <n v="3500000"/>
    <n v="3500000"/>
    <n v="3500000"/>
    <n v="3500000"/>
    <n v="3500000"/>
    <n v="3500000"/>
    <n v="3500000"/>
    <n v="3500000"/>
    <n v="3500000"/>
    <n v="3500000"/>
    <n v="3500000"/>
    <n v="3500000"/>
    <n v="3500000"/>
    <n v="3500000"/>
    <n v="3500000"/>
    <n v="3500000"/>
    <n v="3500000"/>
    <n v="3500000"/>
    <n v="35000000"/>
    <n v="35000000"/>
    <n v="0"/>
    <n v="0"/>
    <n v="0"/>
    <n v="12225"/>
    <d v="2025-01-16T00:00:00"/>
    <n v="35000000"/>
    <n v="0"/>
    <m/>
    <m/>
    <n v="0"/>
    <n v="35000000"/>
    <m/>
    <m/>
    <m/>
    <m/>
    <m/>
    <m/>
    <m/>
    <m/>
    <m/>
    <m/>
    <m/>
    <m/>
    <m/>
    <m/>
    <m/>
    <m/>
    <m/>
    <m/>
    <m/>
    <m/>
    <m/>
    <m/>
    <m/>
    <m/>
    <m/>
    <m/>
    <n v="0"/>
    <n v="0"/>
    <n v="0"/>
  </r>
  <r>
    <x v="0"/>
    <x v="7"/>
    <s v="Hidrocarburos"/>
    <s v="Si"/>
    <s v="75 (30/12/2024)"/>
    <s v="170-15"/>
    <s v="1 - Fortalecer la planificación de la oferta de hidrocarburos."/>
    <x v="20"/>
    <s v="Documento de planeación preliminar"/>
    <n v="80111620"/>
    <x v="17"/>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n v="8050000"/>
    <m/>
    <m/>
    <n v="350000"/>
    <m/>
    <n v="700000"/>
    <m/>
    <n v="700000"/>
    <m/>
    <n v="700000"/>
    <m/>
    <n v="700000"/>
    <m/>
    <n v="700000"/>
    <m/>
    <n v="700000"/>
    <m/>
    <n v="700000"/>
    <m/>
    <n v="700000"/>
    <m/>
    <n v="700000"/>
    <m/>
    <n v="1400000"/>
    <n v="8050000"/>
    <n v="8050000"/>
    <n v="0"/>
    <n v="0"/>
    <n v="0"/>
    <n v="10025"/>
    <d v="2025-01-14T00:00:00"/>
    <n v="8050000"/>
    <n v="0"/>
    <n v="9425"/>
    <d v="2025-01-20T00:00:00"/>
    <n v="8050000"/>
    <n v="0"/>
    <s v="TORO TORO KELLY ANDREA"/>
    <m/>
    <n v="8050000"/>
    <m/>
    <m/>
    <n v="350000"/>
    <m/>
    <n v="700000"/>
    <m/>
    <m/>
    <m/>
    <m/>
    <m/>
    <m/>
    <m/>
    <m/>
    <m/>
    <m/>
    <m/>
    <m/>
    <m/>
    <m/>
    <m/>
    <m/>
    <m/>
    <m/>
    <n v="8050000"/>
    <n v="1050000"/>
    <n v="7000000"/>
  </r>
  <r>
    <x v="0"/>
    <x v="7"/>
    <s v="Hidrocarburos"/>
    <s v="Si"/>
    <n v="4"/>
    <s v="170-16"/>
    <s v="1 - Fortalecer la planificación de la oferta de hidrocarburos."/>
    <x v="20"/>
    <s v="Documento de planeación preliminar"/>
    <n v="80111620"/>
    <x v="17"/>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n v="0"/>
    <n v="0"/>
    <n v="11400000"/>
    <n v="0"/>
    <n v="0"/>
    <n v="909091"/>
    <n v="0"/>
    <n v="909091"/>
    <n v="0"/>
    <n v="909091"/>
    <n v="0"/>
    <n v="909091"/>
    <n v="0"/>
    <n v="909091"/>
    <n v="0"/>
    <n v="1609091"/>
    <n v="0"/>
    <n v="909091"/>
    <n v="0"/>
    <n v="909091"/>
    <n v="0"/>
    <n v="1609092"/>
    <n v="0"/>
    <n v="1818180"/>
    <n v="11400000"/>
    <n v="11400000"/>
    <n v="0"/>
    <n v="0"/>
    <n v="0"/>
    <n v="24125"/>
    <d v="2025-02-04T00:00:00"/>
    <n v="11400000"/>
    <n v="0"/>
    <n v="24725"/>
    <d v="2025-02-14T00:00:00"/>
    <n v="11400000"/>
    <n v="0"/>
    <s v="GOMEZ HERRERA CLAUDIA LORENA"/>
    <m/>
    <m/>
    <m/>
    <n v="11400000"/>
    <m/>
    <m/>
    <n v="909091"/>
    <m/>
    <m/>
    <m/>
    <m/>
    <m/>
    <m/>
    <m/>
    <m/>
    <m/>
    <m/>
    <m/>
    <m/>
    <m/>
    <m/>
    <m/>
    <m/>
    <m/>
    <m/>
    <n v="11400000"/>
    <n v="909091"/>
    <n v="10490909"/>
  </r>
  <r>
    <x v="0"/>
    <x v="7"/>
    <s v="Hidrocarburos"/>
    <s v="Si"/>
    <s v="75 (30/12/2024)"/>
    <s v="170-17"/>
    <s v="1 - Fortalecer la planificación de la oferta de hidrocarburos."/>
    <x v="20"/>
    <s v="Documento de planeación preliminar"/>
    <n v="80111620"/>
    <x v="17"/>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m/>
    <m/>
    <m/>
    <m/>
    <n v="75000000"/>
    <m/>
    <m/>
    <n v="7500000"/>
    <m/>
    <n v="7500000"/>
    <m/>
    <n v="7500000"/>
    <m/>
    <n v="7500000"/>
    <m/>
    <n v="7500000"/>
    <m/>
    <n v="7500000"/>
    <m/>
    <n v="7500000"/>
    <m/>
    <n v="7500000"/>
    <m/>
    <n v="15000000"/>
    <n v="75000000"/>
    <n v="75000000"/>
    <n v="0"/>
    <n v="0"/>
    <n v="0"/>
    <n v="16525"/>
    <d v="2025-01-22T00:00:00"/>
    <n v="75000000"/>
    <n v="0"/>
    <n v="18625"/>
    <d v="2025-02-04T00:00:00"/>
    <n v="75000000"/>
    <n v="0"/>
    <s v="GIL PÉREZ ALEJANDRA PATRICIA"/>
    <m/>
    <m/>
    <m/>
    <n v="75000000"/>
    <m/>
    <m/>
    <m/>
    <m/>
    <m/>
    <m/>
    <m/>
    <m/>
    <m/>
    <m/>
    <m/>
    <m/>
    <m/>
    <m/>
    <m/>
    <m/>
    <m/>
    <m/>
    <m/>
    <m/>
    <m/>
    <n v="75000000"/>
    <n v="0"/>
    <n v="75000000"/>
  </r>
  <r>
    <x v="0"/>
    <x v="7"/>
    <s v="Hidrocarburos"/>
    <s v="Si"/>
    <s v="75 (30/12/2024)"/>
    <s v="170-18"/>
    <s v="1 - Fortalecer la planificación de la oferta de hidrocarburos."/>
    <x v="20"/>
    <s v="Documento de planeación preliminar"/>
    <n v="80111620"/>
    <x v="17"/>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m/>
    <m/>
    <m/>
    <m/>
    <n v="41619000"/>
    <m/>
    <m/>
    <n v="4161900"/>
    <m/>
    <n v="4161900"/>
    <m/>
    <n v="4161900"/>
    <m/>
    <n v="4161900"/>
    <m/>
    <n v="4161900"/>
    <m/>
    <n v="4161900"/>
    <m/>
    <n v="4161900"/>
    <m/>
    <n v="4161900"/>
    <m/>
    <n v="8323800"/>
    <n v="41619000"/>
    <n v="41619000"/>
    <n v="0"/>
    <n v="0"/>
    <n v="0"/>
    <n v="13625"/>
    <d v="2025-01-20T00:00:00"/>
    <n v="41619000"/>
    <n v="0"/>
    <n v="12825"/>
    <d v="2025-01-27T00:00:00"/>
    <n v="41619000"/>
    <n v="0"/>
    <s v="PALACIOS VARGAS YULY TATIANA"/>
    <m/>
    <n v="41619000"/>
    <m/>
    <m/>
    <n v="416190"/>
    <m/>
    <m/>
    <m/>
    <m/>
    <m/>
    <m/>
    <m/>
    <m/>
    <m/>
    <m/>
    <m/>
    <m/>
    <m/>
    <m/>
    <m/>
    <m/>
    <m/>
    <m/>
    <m/>
    <m/>
    <n v="41619000"/>
    <n v="416190"/>
    <n v="41202810"/>
  </r>
  <r>
    <x v="0"/>
    <x v="7"/>
    <s v="Hidrocarburos"/>
    <s v="Si"/>
    <s v="75 (30/12/2024)"/>
    <s v="170-19"/>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n v="117977260"/>
    <m/>
    <m/>
    <n v="2778160"/>
    <m/>
    <n v="10418100"/>
    <m/>
    <n v="10418100"/>
    <m/>
    <n v="10418100"/>
    <m/>
    <n v="10418100"/>
    <m/>
    <n v="10418100"/>
    <m/>
    <n v="10418100"/>
    <m/>
    <n v="11018100"/>
    <m/>
    <n v="10418100"/>
    <m/>
    <n v="10418100"/>
    <m/>
    <n v="20836200"/>
    <n v="117977260"/>
    <n v="117977260"/>
    <n v="0"/>
    <n v="0"/>
    <n v="0"/>
    <n v="11425"/>
    <d v="2025-01-15T00:00:00"/>
    <n v="116588180"/>
    <n v="1389080"/>
    <n v="11925"/>
    <d v="2025-01-24T00:00:00"/>
    <n v="116588180"/>
    <n v="1389080"/>
    <s v="BAEZ DELGADO RAUL"/>
    <m/>
    <n v="117977260"/>
    <m/>
    <n v="-1389080"/>
    <n v="1389080"/>
    <m/>
    <n v="10418100"/>
    <m/>
    <m/>
    <m/>
    <m/>
    <m/>
    <m/>
    <m/>
    <m/>
    <m/>
    <m/>
    <m/>
    <m/>
    <m/>
    <m/>
    <m/>
    <m/>
    <m/>
    <m/>
    <n v="116588180"/>
    <n v="11807180"/>
    <n v="104781000"/>
  </r>
  <r>
    <x v="0"/>
    <x v="7"/>
    <s v="Hidrocarburos"/>
    <s v="Si"/>
    <s v="75 (30/12/2024)"/>
    <s v="170-20"/>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121208150"/>
    <n v="121208150"/>
    <s v="No"/>
    <s v="N/A"/>
    <s v="Mauricio Andres Palma Orozco"/>
    <s v="Subdirector de hidrocarburos"/>
    <n v="6012220601"/>
    <s v="mauricio.palma@upme.gov.co"/>
    <n v="121208150"/>
    <m/>
    <m/>
    <n v="5209050"/>
    <m/>
    <n v="10418100"/>
    <m/>
    <n v="10418100"/>
    <m/>
    <n v="10818100"/>
    <m/>
    <n v="10418100"/>
    <m/>
    <n v="10418100"/>
    <m/>
    <n v="10418100"/>
    <m/>
    <n v="11418100"/>
    <m/>
    <n v="10418100"/>
    <m/>
    <n v="10418100"/>
    <m/>
    <n v="20836200"/>
    <n v="121208150"/>
    <n v="121208150"/>
    <n v="0"/>
    <n v="0"/>
    <n v="0"/>
    <n v="7625"/>
    <d v="2025-01-09T00:00:00"/>
    <n v="120860880"/>
    <n v="347270"/>
    <n v="7025"/>
    <d v="2025-01-16T00:00:00"/>
    <n v="120860880"/>
    <n v="347270"/>
    <s v="GONZALEZ CLEVES NASHLA NAYELLI"/>
    <m/>
    <n v="121208150"/>
    <m/>
    <n v="-347270"/>
    <n v="4861780"/>
    <m/>
    <n v="10418100"/>
    <m/>
    <m/>
    <m/>
    <m/>
    <m/>
    <m/>
    <m/>
    <m/>
    <m/>
    <m/>
    <m/>
    <m/>
    <m/>
    <m/>
    <m/>
    <m/>
    <m/>
    <m/>
    <n v="120860880"/>
    <n v="15279880"/>
    <n v="105581000"/>
  </r>
  <r>
    <x v="0"/>
    <x v="7"/>
    <s v="Hidrocarburos"/>
    <s v="Si"/>
    <s v="75 (30/12/2024)"/>
    <s v="170-21"/>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120408150"/>
    <n v="120408150"/>
    <s v="No"/>
    <s v="N/A"/>
    <s v="Mauricio Andres Palma Orozco"/>
    <s v="Subdirector de hidrocarburos"/>
    <n v="6012220601"/>
    <s v="mauricio.palma@upme.gov.co"/>
    <n v="120408150"/>
    <m/>
    <m/>
    <n v="5209050"/>
    <m/>
    <n v="10418100"/>
    <m/>
    <n v="10418100"/>
    <m/>
    <n v="10418100"/>
    <m/>
    <n v="10418100"/>
    <m/>
    <n v="10418100"/>
    <m/>
    <n v="10418100"/>
    <m/>
    <n v="11018100"/>
    <m/>
    <n v="10418100"/>
    <m/>
    <n v="10418100"/>
    <m/>
    <n v="20836200"/>
    <n v="120408150"/>
    <n v="120408150"/>
    <n v="0"/>
    <n v="0"/>
    <n v="0"/>
    <n v="7525"/>
    <d v="2025-01-09T00:00:00"/>
    <n v="119019070"/>
    <n v="1389080"/>
    <n v="7525"/>
    <d v="2025-01-17T00:00:00"/>
    <n v="119019070"/>
    <n v="1389080"/>
    <s v="BARRERA CASTRO ADRIANA CRISTINA"/>
    <m/>
    <n v="120408150"/>
    <m/>
    <m/>
    <n v="3819970"/>
    <n v="-1389080"/>
    <n v="10418100"/>
    <m/>
    <m/>
    <m/>
    <m/>
    <m/>
    <m/>
    <m/>
    <m/>
    <m/>
    <m/>
    <m/>
    <m/>
    <m/>
    <m/>
    <m/>
    <m/>
    <m/>
    <m/>
    <n v="119019070"/>
    <n v="14238070"/>
    <n v="104781000"/>
  </r>
  <r>
    <x v="0"/>
    <x v="7"/>
    <s v="Hidrocarburos"/>
    <s v="Si"/>
    <s v="75 (30/12/2024)"/>
    <s v="170-22"/>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63213150"/>
    <n v="63213150"/>
    <s v="No"/>
    <s v="N/A"/>
    <s v="Mauricio Andres Palma Orozco"/>
    <s v="Subdirector de hidrocarburos"/>
    <n v="6012220601"/>
    <s v="mauricio.palma@upme.gov.co"/>
    <m/>
    <m/>
    <n v="63213150"/>
    <m/>
    <m/>
    <n v="5746650"/>
    <m/>
    <n v="5746650"/>
    <m/>
    <n v="5746650"/>
    <m/>
    <n v="5746650"/>
    <m/>
    <n v="5746650"/>
    <m/>
    <n v="5746650"/>
    <m/>
    <n v="5746650"/>
    <m/>
    <n v="5746650"/>
    <m/>
    <n v="5746650"/>
    <m/>
    <n v="11493300"/>
    <n v="63213150"/>
    <n v="63213150"/>
    <n v="0"/>
    <n v="0"/>
    <n v="0"/>
    <n v="21925"/>
    <d v="2025-01-29T00:00:00"/>
    <n v="17239950"/>
    <n v="45973200"/>
    <n v="22525"/>
    <d v="2025-02-10T00:00:00"/>
    <n v="17239950"/>
    <n v="45973200"/>
    <s v="SAENZ DIAZ CARLOS SALOMON"/>
    <m/>
    <m/>
    <m/>
    <n v="17239950"/>
    <m/>
    <m/>
    <m/>
    <m/>
    <m/>
    <m/>
    <m/>
    <m/>
    <m/>
    <m/>
    <m/>
    <m/>
    <m/>
    <m/>
    <m/>
    <m/>
    <m/>
    <m/>
    <m/>
    <m/>
    <m/>
    <n v="17239950"/>
    <n v="0"/>
    <n v="17239950"/>
  </r>
  <r>
    <x v="0"/>
    <x v="7"/>
    <s v="Hidrocarburos"/>
    <s v="Si"/>
    <s v="75 (30/12/2024)"/>
    <s v="170-23"/>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n v="117977260"/>
    <m/>
    <m/>
    <n v="2778160"/>
    <m/>
    <n v="10418100"/>
    <m/>
    <n v="10418100"/>
    <m/>
    <n v="10418100"/>
    <m/>
    <n v="10418100"/>
    <m/>
    <n v="10418100"/>
    <m/>
    <n v="10418100"/>
    <m/>
    <n v="11018100"/>
    <m/>
    <n v="10418100"/>
    <m/>
    <n v="10418100"/>
    <m/>
    <n v="20836200"/>
    <n v="117977260"/>
    <n v="117977260"/>
    <n v="0"/>
    <n v="0"/>
    <n v="0"/>
    <n v="11525"/>
    <d v="2025-01-15T00:00:00"/>
    <n v="116588180"/>
    <n v="1389080"/>
    <n v="11825"/>
    <d v="2025-01-24T00:00:00"/>
    <n v="116588180"/>
    <n v="1389080"/>
    <s v="CASTELLANOS URIBE LINA MARITZA"/>
    <m/>
    <n v="117977260"/>
    <m/>
    <m/>
    <n v="1389080"/>
    <n v="-1389080"/>
    <m/>
    <m/>
    <m/>
    <m/>
    <m/>
    <m/>
    <m/>
    <m/>
    <m/>
    <m/>
    <m/>
    <m/>
    <m/>
    <m/>
    <m/>
    <m/>
    <m/>
    <m/>
    <m/>
    <n v="116588180"/>
    <n v="1389080"/>
    <n v="115199100"/>
  </r>
  <r>
    <x v="0"/>
    <x v="7"/>
    <s v="Hidrocarburos"/>
    <s v="Si"/>
    <s v="75 (30/12/2024)"/>
    <s v="170-24"/>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Febrero"/>
    <s v="Febrero"/>
    <s v="Marzo"/>
    <n v="10"/>
    <s v="Meses"/>
    <s v="Contratación directa - Prestación de servicios profesionales"/>
    <s v="Propios - 20 - Ingresos corrientes"/>
    <n v="126189000"/>
    <n v="126189000"/>
    <s v="No"/>
    <s v="N/A"/>
    <s v="Mauricio Andres Palma Orozco"/>
    <s v="Subdirector de hidrocarburos"/>
    <n v="6012220601"/>
    <s v="mauricio.palma@upme.gov.co"/>
    <m/>
    <m/>
    <m/>
    <m/>
    <n v="126189000"/>
    <m/>
    <m/>
    <n v="12618900"/>
    <m/>
    <n v="12618900"/>
    <m/>
    <n v="12618900"/>
    <m/>
    <n v="12618900"/>
    <m/>
    <n v="12618900"/>
    <m/>
    <n v="12618900"/>
    <m/>
    <n v="12618900"/>
    <m/>
    <n v="12618900"/>
    <m/>
    <n v="25237800"/>
    <n v="126189000"/>
    <n v="126189000"/>
    <n v="0"/>
    <n v="0"/>
    <n v="0"/>
    <m/>
    <m/>
    <m/>
    <n v="126189000"/>
    <m/>
    <m/>
    <n v="0"/>
    <n v="126189000"/>
    <m/>
    <m/>
    <m/>
    <m/>
    <m/>
    <m/>
    <m/>
    <m/>
    <m/>
    <m/>
    <m/>
    <m/>
    <m/>
    <m/>
    <m/>
    <m/>
    <m/>
    <m/>
    <m/>
    <m/>
    <m/>
    <m/>
    <m/>
    <m/>
    <m/>
    <m/>
    <n v="0"/>
    <n v="0"/>
    <n v="0"/>
  </r>
  <r>
    <x v="0"/>
    <x v="7"/>
    <s v="Hidrocarburos"/>
    <s v="Si"/>
    <n v="2"/>
    <s v="170-25"/>
    <s v="2 - Reducir limitaciones que afecten la expansión de infraestructura de suministro de hidrocarburos en el tiempo."/>
    <x v="21"/>
    <s v="Documento con la descripción de procesos, métodos y herramientas"/>
    <n v="78111502"/>
    <x v="18"/>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40899620"/>
    <n v="40899620"/>
    <s v="No"/>
    <s v="N/A"/>
    <s v="Mauricio Andres Palma Orozco"/>
    <s v="Subdirector de hidrocarburos"/>
    <n v="6012220601"/>
    <s v="mauricio.palma@upme.gov.co"/>
    <m/>
    <m/>
    <m/>
    <m/>
    <m/>
    <m/>
    <m/>
    <m/>
    <n v="40899620"/>
    <n v="3000000"/>
    <m/>
    <n v="4000000"/>
    <m/>
    <n v="4000000"/>
    <m/>
    <n v="4000000"/>
    <m/>
    <n v="4000000"/>
    <m/>
    <n v="4000000"/>
    <m/>
    <n v="3000000"/>
    <m/>
    <n v="14899620"/>
    <n v="40899620"/>
    <n v="40899620"/>
    <n v="0"/>
    <n v="0"/>
    <n v="0"/>
    <m/>
    <m/>
    <m/>
    <n v="40899620"/>
    <m/>
    <m/>
    <n v="0"/>
    <n v="40899620"/>
    <m/>
    <m/>
    <m/>
    <m/>
    <m/>
    <m/>
    <m/>
    <m/>
    <m/>
    <m/>
    <m/>
    <m/>
    <m/>
    <m/>
    <m/>
    <m/>
    <m/>
    <m/>
    <m/>
    <m/>
    <m/>
    <m/>
    <m/>
    <m/>
    <m/>
    <m/>
    <n v="0"/>
    <n v="0"/>
    <n v="0"/>
  </r>
  <r>
    <x v="0"/>
    <x v="7"/>
    <s v="Hidrocarburos"/>
    <s v="Si"/>
    <n v="4"/>
    <s v="170-26"/>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5640000"/>
    <n v="5640000"/>
    <s v="No"/>
    <s v="N/A"/>
    <s v="Mauricio Andres Palma Orozco"/>
    <s v="Subdirector de hidrocarburos"/>
    <n v="6012220601"/>
    <s v="mauricio.palma@upme.gov.co"/>
    <n v="0"/>
    <n v="0"/>
    <n v="5640000"/>
    <n v="0"/>
    <n v="0"/>
    <n v="512727"/>
    <n v="0"/>
    <n v="512727"/>
    <n v="0"/>
    <n v="512727"/>
    <n v="0"/>
    <n v="512727"/>
    <n v="0"/>
    <n v="512727"/>
    <n v="0"/>
    <n v="512730"/>
    <n v="0"/>
    <n v="512727"/>
    <n v="0"/>
    <n v="512727"/>
    <n v="0"/>
    <n v="512727"/>
    <n v="0"/>
    <n v="1025454"/>
    <n v="5640000"/>
    <n v="5640000"/>
    <n v="0"/>
    <n v="0"/>
    <n v="0"/>
    <n v="24125"/>
    <d v="2025-02-04T00:00:00"/>
    <n v="5640000"/>
    <n v="0"/>
    <n v="24725"/>
    <d v="2025-02-14T00:00:00"/>
    <n v="5640000"/>
    <n v="0"/>
    <s v="GOMEZ HERRERA CLAUDIA LORENA"/>
    <m/>
    <m/>
    <m/>
    <n v="5640000"/>
    <m/>
    <m/>
    <n v="512727"/>
    <m/>
    <m/>
    <m/>
    <m/>
    <m/>
    <m/>
    <m/>
    <m/>
    <m/>
    <m/>
    <m/>
    <m/>
    <m/>
    <m/>
    <m/>
    <m/>
    <m/>
    <m/>
    <n v="5640000"/>
    <n v="512727"/>
    <n v="5127273"/>
  </r>
  <r>
    <x v="0"/>
    <x v="8"/>
    <s v="Demanda"/>
    <s v="Si"/>
    <s v="75 (30/12/2024)"/>
    <s v="160-1"/>
    <s v="1 - Mejorar la representatividad en la información de la participación de los sectores económicos en el consumo de energía."/>
    <x v="22"/>
    <s v="Diagnóstico"/>
    <n v="80111620"/>
    <x v="19"/>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34321600"/>
    <n v="134321600"/>
    <s v="No"/>
    <s v="N/A"/>
    <s v="Jessica Arias Gaviria"/>
    <s v="Subdirectora de Demanda"/>
    <n v="6012220601"/>
    <s v="jessica.arias@upme.gov.co"/>
    <m/>
    <m/>
    <n v="134321600"/>
    <m/>
    <m/>
    <n v="5980227"/>
    <m/>
    <n v="11960454"/>
    <m/>
    <n v="11960454"/>
    <m/>
    <n v="11960454"/>
    <m/>
    <n v="11960454"/>
    <m/>
    <n v="11960454"/>
    <m/>
    <n v="11960454"/>
    <m/>
    <n v="11960454"/>
    <m/>
    <n v="12211055"/>
    <m/>
    <n v="32407140"/>
    <n v="134321600"/>
    <n v="134321600"/>
    <n v="0"/>
    <n v="0"/>
    <n v="0"/>
    <n v="20525"/>
    <s v="27/01/0205"/>
    <n v="131564994"/>
    <n v="2756606"/>
    <n v="23725"/>
    <d v="2025-02-12T00:00:00"/>
    <n v="129571585"/>
    <n v="4750015"/>
    <s v="ENRIQUEZ ENRIQUEZ MARYENI KARINA"/>
    <m/>
    <m/>
    <m/>
    <n v="129571585"/>
    <m/>
    <m/>
    <m/>
    <m/>
    <m/>
    <m/>
    <m/>
    <m/>
    <m/>
    <m/>
    <m/>
    <m/>
    <m/>
    <m/>
    <m/>
    <m/>
    <m/>
    <m/>
    <m/>
    <m/>
    <m/>
    <n v="129571585"/>
    <n v="0"/>
    <n v="129571585"/>
  </r>
  <r>
    <x v="0"/>
    <x v="8"/>
    <s v="Demanda"/>
    <s v="Si"/>
    <s v="75 (30/12/2024)"/>
    <s v="160-2"/>
    <s v="1 - Mejorar la representatividad en la información de la participación de los sectores económicos en el consumo de energía."/>
    <x v="22"/>
    <s v="Documento de planeación preliminar"/>
    <n v="80111620"/>
    <x v="19"/>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91335300"/>
    <n v="91335300"/>
    <s v="No"/>
    <s v="N/A"/>
    <s v="Jessica Arias Gaviria"/>
    <s v="Subdirectora de Demanda"/>
    <n v="6012220601"/>
    <s v="jessica.arias@upme.gov.co"/>
    <m/>
    <m/>
    <n v="91335300"/>
    <m/>
    <m/>
    <n v="5294800"/>
    <m/>
    <n v="7942200"/>
    <m/>
    <n v="7942200"/>
    <m/>
    <n v="7942200"/>
    <m/>
    <n v="7942200"/>
    <m/>
    <n v="7942200"/>
    <m/>
    <n v="7942200"/>
    <m/>
    <n v="7942200"/>
    <m/>
    <n v="7942200"/>
    <m/>
    <n v="22502900"/>
    <n v="91335300"/>
    <n v="91335300"/>
    <n v="0"/>
    <n v="0"/>
    <n v="0"/>
    <n v="20325"/>
    <d v="2025-01-27T00:00:00"/>
    <n v="87364200"/>
    <n v="3971100"/>
    <n v="22325"/>
    <d v="2025-02-07T00:00:00"/>
    <n v="84981540"/>
    <n v="6353760"/>
    <s v="RESTREPO SOTO DANIEL DE JESUS"/>
    <m/>
    <m/>
    <m/>
    <n v="84981540"/>
    <m/>
    <m/>
    <m/>
    <m/>
    <m/>
    <m/>
    <m/>
    <m/>
    <m/>
    <m/>
    <m/>
    <m/>
    <m/>
    <m/>
    <m/>
    <m/>
    <m/>
    <m/>
    <m/>
    <m/>
    <m/>
    <n v="84981540"/>
    <n v="0"/>
    <n v="84981540"/>
  </r>
  <r>
    <x v="0"/>
    <x v="8"/>
    <s v="Demanda"/>
    <s v="Si"/>
    <s v="75 (30/12/2024)"/>
    <s v="160-3"/>
    <s v="1 - Mejorar la representatividad en la información de la participación de los sectores económicos en el consumo de energía."/>
    <x v="22"/>
    <s v="Documento de planeación preliminar"/>
    <n v="80111620"/>
    <x v="19"/>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n v="8525"/>
    <d v="2025-01-10T00:00:00"/>
    <n v="119808150"/>
    <n v="0"/>
    <n v="5525"/>
    <d v="2025-01-14T00:00:00"/>
    <n v="119808150"/>
    <n v="0"/>
    <s v="ORTIZ CERON VERONICA"/>
    <m/>
    <n v="119808150"/>
    <m/>
    <m/>
    <n v="5556320"/>
    <m/>
    <n v="10418100"/>
    <m/>
    <m/>
    <m/>
    <m/>
    <m/>
    <m/>
    <m/>
    <m/>
    <m/>
    <m/>
    <m/>
    <m/>
    <m/>
    <m/>
    <m/>
    <m/>
    <m/>
    <m/>
    <n v="119808150"/>
    <n v="15974420"/>
    <n v="103833730"/>
  </r>
  <r>
    <x v="0"/>
    <x v="8"/>
    <s v="Demanda"/>
    <s v="Si"/>
    <s v="75 (30/12/2024)"/>
    <s v="160-4"/>
    <s v="1 - Mejorar la representatividad en la información de la participación de los sectores económicos en el consumo de energía."/>
    <x v="22"/>
    <s v="Documento de planeación preliminar"/>
    <n v="80111620"/>
    <x v="19"/>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n v="8625"/>
    <d v="2025-01-10T00:00:00"/>
    <n v="119808150"/>
    <n v="0"/>
    <n v="5725"/>
    <d v="2025-01-14T00:00:00"/>
    <n v="119808150"/>
    <n v="0"/>
    <s v="MONROY MATALLANA BOLIVAR ANDRES"/>
    <m/>
    <n v="119808150"/>
    <m/>
    <m/>
    <n v="5556320"/>
    <m/>
    <n v="10418100"/>
    <m/>
    <m/>
    <m/>
    <m/>
    <m/>
    <m/>
    <m/>
    <m/>
    <m/>
    <m/>
    <m/>
    <m/>
    <m/>
    <m/>
    <m/>
    <m/>
    <m/>
    <m/>
    <n v="119808150"/>
    <n v="15974420"/>
    <n v="103833730"/>
  </r>
  <r>
    <x v="0"/>
    <x v="8"/>
    <s v="Demanda"/>
    <s v="Si"/>
    <s v="75 (30/12/2024)"/>
    <s v="160-5"/>
    <s v="1 - Mejorar la representatividad en la información de la participación de los sectores económicos en el consumo de energía."/>
    <x v="22"/>
    <s v="Documento de planeación preliminar"/>
    <n v="80111620"/>
    <x v="19"/>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n v="96068700"/>
    <m/>
    <m/>
    <n v="4176900"/>
    <m/>
    <n v="8353800"/>
    <m/>
    <n v="8353800"/>
    <m/>
    <n v="8353800"/>
    <m/>
    <n v="8353800"/>
    <m/>
    <n v="8353800"/>
    <m/>
    <n v="8353800"/>
    <m/>
    <n v="8353800"/>
    <m/>
    <n v="8353800"/>
    <m/>
    <n v="8353800"/>
    <m/>
    <n v="16707600"/>
    <n v="96068700"/>
    <n v="96068700"/>
    <n v="0"/>
    <n v="0"/>
    <n v="0"/>
    <n v="8725"/>
    <d v="2025-01-10T00:00:00"/>
    <n v="96068700"/>
    <n v="0"/>
    <n v="5625"/>
    <d v="2024-01-14T00:00:00"/>
    <n v="96068700"/>
    <n v="0"/>
    <s v="SERRATO TOBON DAVID ANDRES"/>
    <m/>
    <n v="96068700"/>
    <m/>
    <m/>
    <n v="4455360"/>
    <m/>
    <n v="8353800"/>
    <m/>
    <m/>
    <m/>
    <m/>
    <m/>
    <m/>
    <m/>
    <m/>
    <m/>
    <m/>
    <m/>
    <m/>
    <m/>
    <m/>
    <m/>
    <m/>
    <m/>
    <m/>
    <n v="96068700"/>
    <n v="12809160"/>
    <n v="83259540"/>
  </r>
  <r>
    <x v="0"/>
    <x v="8"/>
    <s v="Demanda"/>
    <s v="Si"/>
    <s v="75 (30/12/2024)"/>
    <s v="160-6"/>
    <s v="1 - Mejorar la representatividad en la información de la participación de los sectores económicos en el consumo de energía."/>
    <x v="22"/>
    <s v="Documento de planeación preliminar"/>
    <n v="80111620"/>
    <x v="19"/>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53014500"/>
    <n v="53014500"/>
    <s v="No"/>
    <s v="N/A"/>
    <s v="Jessica Arias Gaviria"/>
    <s v="Subdirectora de Demanda"/>
    <n v="6012220601"/>
    <s v="jessica.arias@upme.gov.co"/>
    <m/>
    <m/>
    <n v="53014500"/>
    <m/>
    <m/>
    <n v="3522750"/>
    <m/>
    <n v="4227300"/>
    <m/>
    <n v="4227300"/>
    <m/>
    <n v="4227300"/>
    <m/>
    <n v="4227300"/>
    <m/>
    <n v="4227300"/>
    <m/>
    <n v="4227300"/>
    <m/>
    <n v="4227300"/>
    <m/>
    <n v="4227300"/>
    <m/>
    <n v="15673350"/>
    <n v="53014500"/>
    <n v="53014500"/>
    <n v="0"/>
    <n v="0"/>
    <n v="0"/>
    <n v="20225"/>
    <d v="2025-01-27T00:00:00"/>
    <n v="53014500"/>
    <n v="0"/>
    <n v="19925"/>
    <d v="2025-02-05T00:00:00"/>
    <n v="45795750"/>
    <n v="7218750"/>
    <s v="RIVEROS MELO PAULA NATALIA"/>
    <m/>
    <m/>
    <m/>
    <n v="45795750"/>
    <m/>
    <m/>
    <m/>
    <m/>
    <m/>
    <m/>
    <m/>
    <m/>
    <m/>
    <m/>
    <m/>
    <m/>
    <m/>
    <m/>
    <m/>
    <m/>
    <m/>
    <m/>
    <m/>
    <m/>
    <m/>
    <n v="45795750"/>
    <n v="0"/>
    <n v="45795750"/>
  </r>
  <r>
    <x v="0"/>
    <x v="8"/>
    <s v="Demanda"/>
    <s v="Si"/>
    <s v="75 (30/12/2024)"/>
    <s v="160-7"/>
    <s v="2 - Desarrollar la capacidad instalada en la planificación estratégica de la atención de la demanda."/>
    <x v="23"/>
    <s v="Diagnóstico"/>
    <n v="80111620"/>
    <x v="20"/>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n v="155347200"/>
    <m/>
    <m/>
    <m/>
    <m/>
    <n v="13207810"/>
    <m/>
    <n v="13207810"/>
    <m/>
    <n v="13207810"/>
    <m/>
    <n v="13207810"/>
    <m/>
    <n v="13207810"/>
    <m/>
    <n v="13207810"/>
    <m/>
    <n v="13207810"/>
    <m/>
    <n v="13207810"/>
    <m/>
    <n v="13207810"/>
    <m/>
    <n v="36476910"/>
    <n v="155347200"/>
    <n v="155347200"/>
    <n v="0"/>
    <n v="0"/>
    <n v="0"/>
    <n v="14425"/>
    <d v="2025-01-20T00:00:00"/>
    <n v="155347200"/>
    <n v="0"/>
    <n v="14325"/>
    <d v="2025-01-28T00:00:00"/>
    <n v="155347200"/>
    <n v="0"/>
    <s v="RAMIREZ PRIETO ELKIN EDUARDO"/>
    <m/>
    <n v="155347200"/>
    <m/>
    <m/>
    <m/>
    <m/>
    <n v="13207810"/>
    <m/>
    <m/>
    <m/>
    <m/>
    <m/>
    <m/>
    <m/>
    <m/>
    <m/>
    <m/>
    <m/>
    <m/>
    <m/>
    <m/>
    <m/>
    <m/>
    <m/>
    <m/>
    <n v="155347200"/>
    <n v="13207810"/>
    <n v="142139390"/>
  </r>
  <r>
    <x v="0"/>
    <x v="8"/>
    <s v="Demanda"/>
    <s v="Si"/>
    <s v="75 (30/12/2024)"/>
    <s v="160-8"/>
    <s v="3 - Fomentar la articulación de la política pública, el marco regulatorio y la visión de gobierno."/>
    <x v="24"/>
    <s v="Documento con los resultados de las validaciones"/>
    <n v="80111620"/>
    <x v="21"/>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n v="114097500"/>
    <m/>
    <m/>
    <n v="4517310"/>
    <m/>
    <n v="9679950"/>
    <m/>
    <n v="9679950"/>
    <m/>
    <n v="9679950"/>
    <m/>
    <n v="9679950"/>
    <m/>
    <n v="9679950"/>
    <m/>
    <n v="9679950"/>
    <m/>
    <n v="9679950"/>
    <m/>
    <n v="9679950"/>
    <m/>
    <n v="9679950"/>
    <m/>
    <n v="22460640"/>
    <n v="114097500"/>
    <n v="114097500"/>
    <n v="0"/>
    <n v="0"/>
    <n v="0"/>
    <n v="10225"/>
    <d v="2025-01-14T00:00:00"/>
    <n v="114097500"/>
    <n v="0"/>
    <n v="6925"/>
    <d v="2025-01-16T00:00:00"/>
    <n v="114097500"/>
    <n v="0"/>
    <s v="FLECHAS MEJIA LAURA"/>
    <m/>
    <n v="114097500"/>
    <m/>
    <m/>
    <n v="4517310"/>
    <m/>
    <n v="9679950"/>
    <m/>
    <m/>
    <m/>
    <m/>
    <m/>
    <m/>
    <m/>
    <m/>
    <m/>
    <m/>
    <m/>
    <m/>
    <m/>
    <m/>
    <m/>
    <m/>
    <m/>
    <m/>
    <n v="114097500"/>
    <n v="14197260"/>
    <n v="99900240"/>
  </r>
  <r>
    <x v="0"/>
    <x v="8"/>
    <s v="Demanda"/>
    <s v="Si"/>
    <s v="75 (30/12/2024)"/>
    <s v="160-9"/>
    <s v="1 - Mejorar la representatividad en la información de la participación de los sectores económicos en el consumo de energía."/>
    <x v="22"/>
    <s v="Diagnóstico"/>
    <n v="80111620"/>
    <x v="19"/>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Febrero"/>
    <n v="10.9"/>
    <s v="Meses"/>
    <s v="Contratación directa - Prestación de servicios profesionales"/>
    <s v="Propios - 20 - Ingresos corrientes"/>
    <n v="144321600"/>
    <n v="144321600"/>
    <s v="No"/>
    <s v="N/A"/>
    <s v="Jessica Arias Gaviria"/>
    <s v="Subdirectora de Demanda"/>
    <n v="6012220601"/>
    <s v="jessica.arias@upme.gov.co"/>
    <n v="144321600"/>
    <m/>
    <m/>
    <n v="7047338"/>
    <m/>
    <n v="13213760"/>
    <m/>
    <n v="13213760"/>
    <m/>
    <n v="13213760"/>
    <m/>
    <n v="13213760"/>
    <m/>
    <n v="13213760"/>
    <m/>
    <n v="13213760"/>
    <m/>
    <n v="13213760"/>
    <m/>
    <n v="13213760"/>
    <m/>
    <n v="13213760"/>
    <m/>
    <n v="18350422"/>
    <n v="144321600"/>
    <n v="144321600"/>
    <n v="0"/>
    <n v="0"/>
    <n v="0"/>
    <n v="8825"/>
    <d v="2025-01-10T00:00:00"/>
    <n v="144029984"/>
    <n v="291616"/>
    <n v="5425"/>
    <d v="2025-01-14T00:00:00"/>
    <n v="144029984"/>
    <n v="291616"/>
    <s v="Florez Chala Erika Johana"/>
    <m/>
    <n v="144029984"/>
    <m/>
    <m/>
    <n v="7047338"/>
    <m/>
    <n v="13213760"/>
    <m/>
    <m/>
    <m/>
    <m/>
    <m/>
    <m/>
    <m/>
    <m/>
    <m/>
    <m/>
    <m/>
    <m/>
    <m/>
    <m/>
    <m/>
    <m/>
    <m/>
    <m/>
    <n v="144029984"/>
    <n v="20261098"/>
    <n v="123768886"/>
  </r>
  <r>
    <x v="0"/>
    <x v="8"/>
    <s v="Demanda"/>
    <s v="Si"/>
    <n v="9"/>
    <s v="160-10"/>
    <s v="2 - Desarrollar la capacidad instalada en la planificación estratégica de la atención de la demanda."/>
    <x v="23"/>
    <s v="Diagnóstico"/>
    <n v="93142104"/>
    <x v="20"/>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m/>
    <m/>
    <m/>
    <m/>
    <m/>
    <m/>
    <n v="300160000"/>
    <m/>
    <m/>
    <n v="90048000"/>
    <m/>
    <m/>
    <m/>
    <m/>
    <m/>
    <n v="120064000"/>
    <m/>
    <m/>
    <m/>
    <m/>
    <m/>
    <m/>
    <m/>
    <n v="90048000"/>
    <n v="300160000"/>
    <n v="300160000"/>
    <n v="0"/>
    <n v="0"/>
    <n v="0"/>
    <m/>
    <m/>
    <m/>
    <n v="300160000"/>
    <m/>
    <m/>
    <n v="0"/>
    <n v="300160000"/>
    <m/>
    <m/>
    <m/>
    <m/>
    <m/>
    <m/>
    <m/>
    <m/>
    <m/>
    <m/>
    <m/>
    <m/>
    <m/>
    <m/>
    <m/>
    <m/>
    <m/>
    <m/>
    <m/>
    <m/>
    <m/>
    <m/>
    <m/>
    <m/>
    <m/>
    <m/>
    <n v="0"/>
    <n v="0"/>
    <n v="0"/>
  </r>
  <r>
    <x v="0"/>
    <x v="8"/>
    <s v="Demanda"/>
    <s v="Si"/>
    <n v="9"/>
    <s v="160-11"/>
    <s v="2 - Desarrollar la capacidad instalada en la planificación estratégica de la atención de la demanda."/>
    <x v="23"/>
    <s v="Documento metodológico preliminar"/>
    <n v="93142104"/>
    <x v="20"/>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63660000"/>
    <n v="63660000"/>
    <s v="No"/>
    <s v="N/A"/>
    <s v="Jessica Arias Gaviria"/>
    <s v="Subdirectora de Demanda"/>
    <n v="6012220601"/>
    <s v="jessica.arias@upme.gov.co"/>
    <m/>
    <m/>
    <m/>
    <m/>
    <m/>
    <m/>
    <n v="63660000"/>
    <m/>
    <m/>
    <n v="19098000"/>
    <m/>
    <m/>
    <m/>
    <m/>
    <m/>
    <n v="25464000"/>
    <m/>
    <m/>
    <m/>
    <m/>
    <m/>
    <m/>
    <m/>
    <n v="19098000"/>
    <n v="63660000"/>
    <n v="63660000"/>
    <n v="0"/>
    <n v="0"/>
    <n v="0"/>
    <m/>
    <m/>
    <m/>
    <n v="63660000"/>
    <m/>
    <m/>
    <n v="0"/>
    <n v="63660000"/>
    <m/>
    <m/>
    <m/>
    <m/>
    <m/>
    <m/>
    <m/>
    <m/>
    <m/>
    <m/>
    <m/>
    <m/>
    <m/>
    <m/>
    <m/>
    <m/>
    <m/>
    <m/>
    <m/>
    <m/>
    <m/>
    <m/>
    <m/>
    <m/>
    <m/>
    <m/>
    <n v="0"/>
    <n v="0"/>
    <n v="0"/>
  </r>
  <r>
    <x v="0"/>
    <x v="8"/>
    <s v="Demanda"/>
    <s v="Si"/>
    <s v="75 (30/12/2024)"/>
    <s v="160-12"/>
    <s v="3 - Fomentar la articulación de la política pública, el marco regulatorio y la visión de gobierno."/>
    <x v="24"/>
    <s v="Documento con la descripción de procesos, métodos y herramientas"/>
    <n v="81101516"/>
    <x v="21"/>
    <s v="Consultoría"/>
    <s v="160-12 Caracterizar el consumo de energía en el sector residencial teniendo en cuenta los impactos de la variabilidad climática."/>
    <s v="Mayo"/>
    <s v="Junio"/>
    <s v="Julio"/>
    <n v="6"/>
    <s v="Meses"/>
    <s v="Contratación régimen especial (con ofertas) - Régimen especial"/>
    <s v="Propios - 20 - Ingresos corrientes"/>
    <n v="450240000"/>
    <n v="450240000"/>
    <s v="No"/>
    <s v="N/A"/>
    <s v="Jessica Arias Gaviria"/>
    <s v="Subdirectora de Demanda"/>
    <n v="6012220601"/>
    <s v="jessica.arias@upme.gov.co"/>
    <m/>
    <m/>
    <m/>
    <m/>
    <m/>
    <m/>
    <m/>
    <m/>
    <m/>
    <m/>
    <m/>
    <m/>
    <n v="450240000"/>
    <m/>
    <m/>
    <n v="135072000"/>
    <m/>
    <m/>
    <m/>
    <n v="180096000"/>
    <m/>
    <m/>
    <m/>
    <n v="135072000"/>
    <n v="450240000"/>
    <n v="450240000"/>
    <n v="0"/>
    <n v="0"/>
    <n v="0"/>
    <m/>
    <m/>
    <m/>
    <n v="450240000"/>
    <m/>
    <m/>
    <n v="0"/>
    <n v="450240000"/>
    <m/>
    <m/>
    <m/>
    <m/>
    <m/>
    <m/>
    <m/>
    <m/>
    <m/>
    <m/>
    <m/>
    <m/>
    <m/>
    <m/>
    <m/>
    <m/>
    <m/>
    <m/>
    <m/>
    <m/>
    <m/>
    <m/>
    <m/>
    <m/>
    <m/>
    <m/>
    <n v="0"/>
    <n v="0"/>
    <n v="0"/>
  </r>
  <r>
    <x v="0"/>
    <x v="8"/>
    <s v="Demanda"/>
    <s v="Si"/>
    <s v="75 (30/12/2024)"/>
    <s v="160-13"/>
    <s v="3 - Fomentar la articulación de la política pública, el marco regulatorio y la visión de gobierno."/>
    <x v="24"/>
    <s v="Documento con la descripción de procesos, métodos y herramientas"/>
    <n v="81101516"/>
    <x v="21"/>
    <s v="Consultoría"/>
    <s v="160-13 Caracterizar el consumo de energía en el sector residencial teniendo en cuenta los impactos de la variabilidad climática."/>
    <s v="Mayo"/>
    <s v="Junio"/>
    <s v="Julio"/>
    <n v="6"/>
    <s v="Meses"/>
    <s v="Contratación régimen especial (con ofertas) - Régimen especial"/>
    <s v="Propios - 20 - Ingresos corrientes"/>
    <n v="300160000"/>
    <n v="300160000"/>
    <s v="No"/>
    <s v="N/A"/>
    <s v="Jessica Arias Gaviria"/>
    <s v="Subdirectora de Demanda"/>
    <n v="6012220601"/>
    <s v="jessica.arias@upme.gov.co"/>
    <m/>
    <m/>
    <m/>
    <m/>
    <m/>
    <m/>
    <m/>
    <m/>
    <m/>
    <m/>
    <m/>
    <m/>
    <n v="300160000"/>
    <m/>
    <m/>
    <n v="90048000"/>
    <m/>
    <m/>
    <m/>
    <n v="120064000"/>
    <m/>
    <m/>
    <m/>
    <n v="90048000"/>
    <n v="300160000"/>
    <n v="300160000"/>
    <n v="0"/>
    <n v="0"/>
    <n v="0"/>
    <m/>
    <m/>
    <m/>
    <n v="300160000"/>
    <m/>
    <m/>
    <n v="0"/>
    <n v="300160000"/>
    <m/>
    <m/>
    <m/>
    <m/>
    <m/>
    <m/>
    <m/>
    <m/>
    <m/>
    <m/>
    <m/>
    <m/>
    <m/>
    <m/>
    <m/>
    <m/>
    <m/>
    <m/>
    <m/>
    <m/>
    <m/>
    <m/>
    <m/>
    <m/>
    <m/>
    <m/>
    <n v="0"/>
    <n v="0"/>
    <n v="0"/>
  </r>
  <r>
    <x v="0"/>
    <x v="8"/>
    <s v="Demanda"/>
    <s v="Si"/>
    <n v="9"/>
    <s v="160-14"/>
    <s v="1 - Mejorar la representatividad en la información de la participación de los sectores económicos en el consumo de energía."/>
    <x v="22"/>
    <s v="Documento de planeación preliminar"/>
    <s v="81101516;83101601"/>
    <x v="19"/>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m/>
    <m/>
    <m/>
    <m/>
    <m/>
    <m/>
    <m/>
    <m/>
    <n v="1200000000"/>
    <m/>
    <m/>
    <n v="360000000"/>
    <m/>
    <m/>
    <m/>
    <m/>
    <m/>
    <m/>
    <m/>
    <n v="480000000"/>
    <m/>
    <m/>
    <m/>
    <n v="360000000"/>
    <n v="1200000000"/>
    <n v="1200000000"/>
    <n v="0"/>
    <n v="0"/>
    <n v="0"/>
    <n v="28925"/>
    <d v="2025-02-27T00:00:00"/>
    <n v="1200000000"/>
    <n v="0"/>
    <m/>
    <m/>
    <n v="0"/>
    <n v="1200000000"/>
    <m/>
    <m/>
    <m/>
    <m/>
    <m/>
    <m/>
    <m/>
    <m/>
    <m/>
    <m/>
    <m/>
    <m/>
    <m/>
    <m/>
    <m/>
    <m/>
    <m/>
    <m/>
    <m/>
    <m/>
    <m/>
    <m/>
    <m/>
    <m/>
    <m/>
    <m/>
    <n v="0"/>
    <n v="0"/>
    <n v="0"/>
  </r>
  <r>
    <x v="0"/>
    <x v="8"/>
    <s v="Demanda"/>
    <s v="Si"/>
    <s v="75 (30/12/2024)"/>
    <s v="160-15"/>
    <s v="1 - Mejorar la representatividad en la información de la participación de los sectores económicos en el consumo de energía."/>
    <x v="22"/>
    <s v="Documento de planeación preliminar"/>
    <n v="81101516"/>
    <x v="19"/>
    <s v="Consultoría"/>
    <s v="160-15 Caracterizar la demanda actual y demanda potencial de bioenergéticos en el marco del plan nacional de bioenergía."/>
    <s v="Julio"/>
    <s v="Agosto"/>
    <s v="Septiembre"/>
    <n v="4"/>
    <s v="Meses"/>
    <s v="Contratación régimen especial (con ofertas) - Régimen especial"/>
    <s v="Propios - 20 - Ingresos corrientes"/>
    <n v="374006384"/>
    <n v="374006384"/>
    <s v="No"/>
    <s v="N/A"/>
    <s v="Jessica Arias Gaviria"/>
    <s v="Subdirectora de Demanda"/>
    <n v="6012220601"/>
    <s v="jessica.arias@upme.gov.co"/>
    <m/>
    <m/>
    <m/>
    <m/>
    <m/>
    <m/>
    <m/>
    <m/>
    <m/>
    <m/>
    <m/>
    <m/>
    <m/>
    <m/>
    <m/>
    <m/>
    <n v="374006384"/>
    <m/>
    <m/>
    <n v="112201915"/>
    <m/>
    <m/>
    <m/>
    <n v="261804469"/>
    <n v="374006384"/>
    <n v="374006384"/>
    <n v="0"/>
    <n v="0"/>
    <n v="0"/>
    <m/>
    <m/>
    <m/>
    <n v="374006384"/>
    <m/>
    <m/>
    <n v="0"/>
    <n v="374006384"/>
    <m/>
    <m/>
    <m/>
    <m/>
    <m/>
    <m/>
    <m/>
    <m/>
    <m/>
    <m/>
    <m/>
    <m/>
    <m/>
    <m/>
    <m/>
    <m/>
    <m/>
    <m/>
    <m/>
    <m/>
    <m/>
    <m/>
    <m/>
    <m/>
    <m/>
    <m/>
    <n v="0"/>
    <n v="0"/>
    <n v="0"/>
  </r>
  <r>
    <x v="0"/>
    <x v="8"/>
    <s v="Demanda"/>
    <s v="Si"/>
    <n v="2"/>
    <s v="160-16"/>
    <s v="2 - Desarrollar la capacidad instalada en la planificación estratégica de la atención de la demanda."/>
    <x v="23"/>
    <s v="Documento metodológico preliminar"/>
    <n v="80111620"/>
    <x v="20"/>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9000000"/>
    <n v="99000000"/>
    <s v="No"/>
    <s v="N/A"/>
    <s v="Jessica Arias Gaviria"/>
    <s v="Subdirectora de Demanda"/>
    <n v="6012220601"/>
    <s v="jessica.arias@upme.gov.co"/>
    <n v="99000000"/>
    <m/>
    <m/>
    <m/>
    <m/>
    <n v="8997450"/>
    <m/>
    <n v="8997450"/>
    <m/>
    <n v="8997450"/>
    <m/>
    <n v="8997450"/>
    <m/>
    <n v="8997450"/>
    <m/>
    <n v="8997450"/>
    <m/>
    <n v="8997450"/>
    <m/>
    <n v="8997450"/>
    <m/>
    <n v="8997450"/>
    <m/>
    <n v="18022950"/>
    <n v="99000000"/>
    <n v="99000000"/>
    <n v="0"/>
    <n v="0"/>
    <n v="0"/>
    <n v="14125"/>
    <d v="2025-01-20T00:00:00"/>
    <n v="99000000"/>
    <n v="0"/>
    <n v="14225"/>
    <d v="2025-01-28T00:00:00"/>
    <n v="98971950"/>
    <n v="28050"/>
    <s v="DELGADO RAMOS SOFIA"/>
    <m/>
    <n v="98971950"/>
    <m/>
    <m/>
    <m/>
    <m/>
    <m/>
    <m/>
    <m/>
    <m/>
    <m/>
    <m/>
    <m/>
    <m/>
    <m/>
    <m/>
    <m/>
    <m/>
    <m/>
    <m/>
    <m/>
    <m/>
    <m/>
    <m/>
    <m/>
    <n v="98971950"/>
    <n v="0"/>
    <n v="98971950"/>
  </r>
  <r>
    <x v="0"/>
    <x v="8"/>
    <s v="Demanda"/>
    <s v="Si"/>
    <n v="2"/>
    <s v="160-17"/>
    <s v="2 - Desarrollar la capacidad instalada en la planificación estratégica de la atención de la demanda."/>
    <x v="23"/>
    <s v="Documento metodológico preliminar"/>
    <n v="80111620"/>
    <x v="20"/>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n v="137500000"/>
    <m/>
    <m/>
    <m/>
    <m/>
    <n v="12500000"/>
    <m/>
    <n v="12500000"/>
    <m/>
    <n v="12500000"/>
    <m/>
    <n v="12500000"/>
    <m/>
    <n v="12500000"/>
    <m/>
    <n v="12500000"/>
    <m/>
    <n v="12500000"/>
    <m/>
    <n v="12500000"/>
    <m/>
    <n v="12500000"/>
    <m/>
    <n v="25000000"/>
    <n v="137500000"/>
    <n v="137500000"/>
    <n v="0"/>
    <n v="0"/>
    <n v="0"/>
    <n v="14225"/>
    <d v="2025-01-20T00:00:00"/>
    <n v="137500000"/>
    <n v="0"/>
    <n v="15025"/>
    <d v="2025-01-29T00:00:00"/>
    <n v="137500000"/>
    <n v="0"/>
    <s v="ROMERO QUETE DAVID FERNANDO"/>
    <m/>
    <n v="137500000"/>
    <m/>
    <m/>
    <m/>
    <m/>
    <m/>
    <m/>
    <m/>
    <m/>
    <m/>
    <m/>
    <m/>
    <m/>
    <m/>
    <m/>
    <m/>
    <m/>
    <m/>
    <m/>
    <m/>
    <m/>
    <m/>
    <m/>
    <m/>
    <n v="137500000"/>
    <n v="0"/>
    <n v="137500000"/>
  </r>
  <r>
    <x v="0"/>
    <x v="8"/>
    <s v="Demanda"/>
    <s v="Si"/>
    <n v="2"/>
    <s v="160-18"/>
    <s v="3 - Fomentar la articulación de la política pública, el marco regulatorio y la visión de gobierno."/>
    <x v="24"/>
    <s v="Documento con los resultados de las validaciones"/>
    <n v="80111620"/>
    <x v="21"/>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n v="4526500"/>
    <m/>
    <m/>
    <m/>
    <m/>
    <n v="411500"/>
    <m/>
    <n v="411500"/>
    <m/>
    <n v="411500"/>
    <m/>
    <n v="411500"/>
    <m/>
    <n v="411500"/>
    <m/>
    <n v="411500"/>
    <m/>
    <n v="411500"/>
    <m/>
    <n v="411500"/>
    <m/>
    <n v="411500"/>
    <m/>
    <n v="823000"/>
    <n v="4526500"/>
    <n v="4526500"/>
    <n v="0"/>
    <n v="0"/>
    <n v="0"/>
    <n v="14225"/>
    <d v="2025-01-20T00:00:00"/>
    <n v="4526500"/>
    <n v="0"/>
    <n v="15025"/>
    <d v="2025-01-29T00:00:00"/>
    <n v="4526500"/>
    <n v="0"/>
    <s v="ROMERO QUETE DAVID FERNANDO"/>
    <m/>
    <n v="4526500"/>
    <m/>
    <m/>
    <m/>
    <m/>
    <m/>
    <m/>
    <m/>
    <m/>
    <m/>
    <m/>
    <m/>
    <m/>
    <m/>
    <m/>
    <m/>
    <m/>
    <m/>
    <m/>
    <m/>
    <m/>
    <m/>
    <m/>
    <m/>
    <n v="4526500"/>
    <n v="0"/>
    <n v="4526500"/>
  </r>
  <r>
    <x v="0"/>
    <x v="8"/>
    <s v="Demanda"/>
    <s v="Si"/>
    <s v="75 (30/12/2024)"/>
    <s v="160-19"/>
    <s v="3 - Fomentar la articulación de la política pública, el marco regulatorio y la visión de gobierno."/>
    <x v="24"/>
    <s v="Documento con los resultados de las validaciones"/>
    <n v="78111502"/>
    <x v="21"/>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m/>
    <m/>
    <m/>
    <m/>
    <m/>
    <m/>
    <m/>
    <m/>
    <m/>
    <m/>
    <n v="40000000"/>
    <m/>
    <m/>
    <n v="3500000"/>
    <m/>
    <n v="7000000"/>
    <m/>
    <n v="8000000"/>
    <m/>
    <n v="8500000"/>
    <m/>
    <n v="11000000"/>
    <m/>
    <n v="2000000"/>
    <n v="40000000"/>
    <n v="40000000"/>
    <n v="0"/>
    <n v="0"/>
    <n v="0"/>
    <m/>
    <m/>
    <m/>
    <n v="40000000"/>
    <m/>
    <m/>
    <n v="0"/>
    <n v="40000000"/>
    <m/>
    <m/>
    <m/>
    <m/>
    <m/>
    <m/>
    <m/>
    <m/>
    <m/>
    <m/>
    <m/>
    <m/>
    <m/>
    <m/>
    <m/>
    <m/>
    <m/>
    <m/>
    <m/>
    <m/>
    <m/>
    <m/>
    <m/>
    <m/>
    <m/>
    <m/>
    <n v="0"/>
    <n v="0"/>
    <n v="0"/>
  </r>
  <r>
    <x v="0"/>
    <x v="8"/>
    <s v="Demanda"/>
    <s v="Si"/>
    <s v="75 (30/12/2024)"/>
    <s v="160-20"/>
    <s v="3 - Fomentar la articulación de la política pública, el marco regulatorio y la visión de gobierno."/>
    <x v="24"/>
    <s v="Documento con los resultados de las validaciones"/>
    <s v="N/A"/>
    <x v="21"/>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m/>
    <m/>
    <n v="500000"/>
    <n v="500000"/>
    <n v="500000"/>
    <n v="500000"/>
    <n v="2000000"/>
    <n v="2000000"/>
    <n v="2000000"/>
    <n v="2000000"/>
    <n v="4000000"/>
    <n v="4000000"/>
    <n v="4000000"/>
    <n v="4000000"/>
    <n v="6000000"/>
    <n v="6000000"/>
    <n v="6000000"/>
    <n v="6000000"/>
    <n v="6000000"/>
    <n v="6000000"/>
    <n v="7000000"/>
    <n v="7000000"/>
    <n v="2000000"/>
    <n v="2000000"/>
    <n v="40000000"/>
    <n v="40000000"/>
    <n v="0"/>
    <n v="0"/>
    <n v="0"/>
    <n v="29025"/>
    <d v="2025-02-28T00:00:00"/>
    <n v="40000000"/>
    <n v="0"/>
    <n v="28725.292249999999"/>
    <d v="2025-03-04T00:00:00"/>
    <n v="1255080"/>
    <n v="38744920"/>
    <s v="ARIAS GAVIRIA JESSICA,GONZALEZ GONZALEZ OLGA VICTORIA DEL SOCORRO_x000a_"/>
    <m/>
    <m/>
    <m/>
    <m/>
    <m/>
    <n v="1255080"/>
    <n v="443878"/>
    <m/>
    <m/>
    <m/>
    <m/>
    <m/>
    <m/>
    <m/>
    <m/>
    <m/>
    <m/>
    <m/>
    <m/>
    <m/>
    <m/>
    <m/>
    <m/>
    <m/>
    <m/>
    <n v="1255080"/>
    <n v="443878"/>
    <n v="811202"/>
  </r>
  <r>
    <x v="0"/>
    <x v="9"/>
    <s v="Territorial"/>
    <s v="Si"/>
    <s v="75 (30/12/2024)"/>
    <s v="100-1"/>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Abril"/>
    <s v="Abril"/>
    <s v="Abril"/>
    <n v="8"/>
    <s v="Meses"/>
    <s v="Contratación directa - Prestación de servicios profesionales"/>
    <s v="Propios - 20 - Ingresos corrientes"/>
    <n v="50000000"/>
    <n v="50000000"/>
    <s v="No"/>
    <s v="N/A"/>
    <s v="Ingrid Viviana Garzón"/>
    <s v="Asesora Dirección general"/>
    <n v="6012220601"/>
    <s v="ingrid.garzon@upme.gov.co"/>
    <m/>
    <m/>
    <n v="50000000"/>
    <m/>
    <m/>
    <m/>
    <m/>
    <m/>
    <m/>
    <n v="2000000"/>
    <m/>
    <n v="6000000"/>
    <m/>
    <n v="6000000"/>
    <m/>
    <n v="6000000"/>
    <m/>
    <n v="6000000"/>
    <m/>
    <n v="6000000"/>
    <m/>
    <n v="6000000"/>
    <m/>
    <n v="12000000"/>
    <n v="50000000"/>
    <n v="50000000"/>
    <n v="0"/>
    <n v="0"/>
    <n v="0"/>
    <n v="24425"/>
    <d v="2025-02-05T00:00:00"/>
    <n v="50000000"/>
    <n v="0"/>
    <n v="24825"/>
    <d v="2025-02-14T00:00:00"/>
    <n v="50000000"/>
    <n v="0"/>
    <s v="BECERRA CANO MARIA FERNANDA"/>
    <m/>
    <m/>
    <m/>
    <n v="50000000"/>
    <m/>
    <m/>
    <m/>
    <m/>
    <m/>
    <m/>
    <m/>
    <m/>
    <m/>
    <m/>
    <m/>
    <m/>
    <m/>
    <m/>
    <m/>
    <m/>
    <m/>
    <m/>
    <m/>
    <m/>
    <m/>
    <n v="50000000"/>
    <n v="0"/>
    <n v="50000000"/>
  </r>
  <r>
    <x v="0"/>
    <x v="9"/>
    <s v="Territorial"/>
    <s v="Si"/>
    <s v="75 (30/12/2024)"/>
    <s v="100-2"/>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Abril"/>
    <s v="Abril"/>
    <s v="Abril"/>
    <n v="8"/>
    <s v="Meses"/>
    <s v="Contratación directa - Prestación de servicios profesionales"/>
    <s v="Propios - 20 - Ingresos corrientes"/>
    <n v="51600000"/>
    <n v="51600000"/>
    <s v="No"/>
    <s v="N/A"/>
    <s v="Ingrid Viviana Garzón"/>
    <s v="Asesora Dirección general"/>
    <n v="6012220601"/>
    <s v="ingrid.garzon@upme.gov.co"/>
    <m/>
    <m/>
    <n v="50400000"/>
    <m/>
    <m/>
    <m/>
    <m/>
    <m/>
    <m/>
    <n v="2000000"/>
    <m/>
    <n v="6200000"/>
    <m/>
    <n v="6200000"/>
    <m/>
    <n v="6200000"/>
    <m/>
    <n v="6200000"/>
    <n v="1200000"/>
    <n v="6200000"/>
    <m/>
    <n v="6200000"/>
    <m/>
    <n v="12400000"/>
    <n v="51600000"/>
    <n v="51600000"/>
    <n v="0"/>
    <n v="0"/>
    <n v="0"/>
    <n v="24525"/>
    <d v="2025-02-05T00:00:00"/>
    <n v="50400000"/>
    <n v="1200000"/>
    <n v="25225"/>
    <d v="2025-02-17T00:00:00"/>
    <n v="50400000"/>
    <n v="1200000"/>
    <s v="SIERRA OCHOA MANUEL SANTIAGO"/>
    <m/>
    <m/>
    <m/>
    <n v="50400000"/>
    <m/>
    <m/>
    <m/>
    <m/>
    <m/>
    <m/>
    <m/>
    <m/>
    <m/>
    <m/>
    <m/>
    <m/>
    <m/>
    <m/>
    <m/>
    <m/>
    <m/>
    <m/>
    <m/>
    <m/>
    <m/>
    <n v="50400000"/>
    <n v="0"/>
    <n v="50400000"/>
  </r>
  <r>
    <x v="0"/>
    <x v="9"/>
    <s v="Territorial"/>
    <s v="Si"/>
    <s v="01"/>
    <s v="100-3"/>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n v="18000000"/>
    <n v="0"/>
    <n v="0"/>
    <n v="0"/>
    <n v="0"/>
    <n v="6000000"/>
    <n v="0"/>
    <n v="6000000"/>
    <n v="0"/>
    <n v="6000000"/>
    <n v="0"/>
    <n v="0"/>
    <n v="0"/>
    <n v="0"/>
    <n v="0"/>
    <n v="0"/>
    <n v="0"/>
    <n v="0"/>
    <n v="0"/>
    <n v="0"/>
    <n v="0"/>
    <n v="0"/>
    <n v="0"/>
    <n v="0"/>
    <n v="18000000"/>
    <n v="18000000"/>
    <n v="0"/>
    <n v="0"/>
    <n v="0"/>
    <n v="3925"/>
    <d v="2025-01-07T00:00:00"/>
    <n v="18000000"/>
    <n v="0"/>
    <n v="1825"/>
    <d v="2025-01-08T00:00:00"/>
    <n v="18000000"/>
    <n v="0"/>
    <s v="ARMENTA CELIS DIANA CAROLINA"/>
    <m/>
    <n v="18000000"/>
    <m/>
    <m/>
    <n v="4400000"/>
    <m/>
    <m/>
    <m/>
    <m/>
    <m/>
    <m/>
    <m/>
    <m/>
    <m/>
    <m/>
    <m/>
    <m/>
    <m/>
    <m/>
    <m/>
    <m/>
    <m/>
    <m/>
    <m/>
    <m/>
    <n v="18000000"/>
    <n v="4400000"/>
    <n v="13600000"/>
  </r>
  <r>
    <x v="0"/>
    <x v="9"/>
    <s v="Territorial"/>
    <s v="Si"/>
    <n v="11"/>
    <s v="100-4"/>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rzo"/>
    <n v="5"/>
    <s v="Meses"/>
    <s v="Contratación directa - Prestación de servicios profesionales"/>
    <s v="Propios - 20 - Ingresos corrientes"/>
    <n v="4551995"/>
    <n v="4551995"/>
    <s v="No"/>
    <s v="N/A"/>
    <s v="Ingrid Viviana Garzón"/>
    <s v="Asesora Dirección general"/>
    <n v="6012220601"/>
    <s v="ingrid.garzon@upme.gov.co"/>
    <n v="0"/>
    <n v="0"/>
    <n v="0"/>
    <n v="0"/>
    <n v="4551995"/>
    <n v="0"/>
    <n v="0"/>
    <n v="0"/>
    <n v="0"/>
    <n v="0"/>
    <n v="0"/>
    <n v="0"/>
    <n v="0"/>
    <n v="4551995"/>
    <n v="0"/>
    <n v="0"/>
    <n v="0"/>
    <n v="0"/>
    <n v="0"/>
    <n v="0"/>
    <n v="0"/>
    <n v="0"/>
    <n v="0"/>
    <n v="0"/>
    <n v="4551995"/>
    <n v="4551995"/>
    <n v="0"/>
    <n v="0"/>
    <n v="0"/>
    <m/>
    <m/>
    <m/>
    <n v="4551995"/>
    <m/>
    <m/>
    <n v="0"/>
    <n v="4551995"/>
    <m/>
    <m/>
    <m/>
    <m/>
    <m/>
    <m/>
    <m/>
    <m/>
    <m/>
    <m/>
    <m/>
    <m/>
    <m/>
    <m/>
    <m/>
    <m/>
    <m/>
    <m/>
    <m/>
    <m/>
    <m/>
    <m/>
    <m/>
    <m/>
    <m/>
    <m/>
    <n v="0"/>
    <n v="0"/>
    <n v="0"/>
  </r>
  <r>
    <x v="0"/>
    <x v="9"/>
    <s v="Territorial"/>
    <s v="Si"/>
    <n v="11"/>
    <s v="100-5"/>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n v="81400000"/>
    <n v="0"/>
    <n v="0"/>
    <n v="1726667"/>
    <n v="0"/>
    <n v="7500000"/>
    <n v="0"/>
    <n v="7500000"/>
    <n v="0"/>
    <n v="7500000"/>
    <n v="0"/>
    <n v="7500000"/>
    <n v="0"/>
    <n v="7500000"/>
    <n v="0"/>
    <n v="7500000"/>
    <n v="0"/>
    <n v="7500000"/>
    <n v="0"/>
    <n v="7500000"/>
    <n v="0"/>
    <n v="7500000"/>
    <n v="0"/>
    <n v="12173333"/>
    <n v="81400000"/>
    <n v="81400000"/>
    <n v="0"/>
    <n v="0"/>
    <n v="0"/>
    <n v="11625"/>
    <d v="2024-01-15T00:00:00"/>
    <n v="81400000"/>
    <n v="0"/>
    <n v="11125"/>
    <d v="2025-01-23T00:00:00"/>
    <n v="81400000"/>
    <n v="0"/>
    <s v="LONDOÑO PALACINO CATALINA"/>
    <m/>
    <n v="81400000"/>
    <m/>
    <m/>
    <n v="1726667"/>
    <m/>
    <m/>
    <m/>
    <m/>
    <m/>
    <m/>
    <m/>
    <m/>
    <m/>
    <m/>
    <m/>
    <m/>
    <m/>
    <m/>
    <m/>
    <m/>
    <m/>
    <m/>
    <m/>
    <m/>
    <n v="81400000"/>
    <n v="1726667"/>
    <n v="79673333"/>
  </r>
  <r>
    <x v="0"/>
    <x v="9"/>
    <s v="Territorial"/>
    <s v="Si"/>
    <n v="11"/>
    <s v="100-6"/>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06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30990000"/>
    <n v="30990000"/>
    <s v="No"/>
    <s v="N/A"/>
    <s v="Ingrid Viviana Garzón"/>
    <s v="Asesora Dirección general"/>
    <n v="6012220601"/>
    <s v="ingrid.garzon@upme.gov.co"/>
    <n v="0"/>
    <n v="0"/>
    <n v="0"/>
    <n v="0"/>
    <n v="30990000"/>
    <n v="0"/>
    <n v="0"/>
    <n v="6666666"/>
    <n v="0"/>
    <n v="10000000"/>
    <n v="0"/>
    <n v="10000000"/>
    <n v="0"/>
    <n v="4323334"/>
    <n v="0"/>
    <n v="0"/>
    <n v="0"/>
    <n v="0"/>
    <n v="0"/>
    <n v="0"/>
    <n v="0"/>
    <n v="0"/>
    <n v="0"/>
    <n v="0"/>
    <n v="30990000"/>
    <n v="30990000"/>
    <n v="0"/>
    <n v="0"/>
    <n v="0"/>
    <m/>
    <m/>
    <m/>
    <n v="30990000"/>
    <m/>
    <m/>
    <n v="0"/>
    <n v="30990000"/>
    <m/>
    <m/>
    <m/>
    <m/>
    <m/>
    <m/>
    <m/>
    <m/>
    <m/>
    <m/>
    <m/>
    <m/>
    <m/>
    <m/>
    <m/>
    <m/>
    <m/>
    <m/>
    <m/>
    <m/>
    <m/>
    <m/>
    <m/>
    <m/>
    <m/>
    <m/>
    <n v="0"/>
    <n v="0"/>
    <n v="0"/>
  </r>
  <r>
    <x v="0"/>
    <x v="9"/>
    <s v="Territorial"/>
    <s v="Si"/>
    <s v="75 (30/12/2024)"/>
    <s v="100-7"/>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Febrero"/>
    <n v="10.5"/>
    <s v="Meses"/>
    <s v="Contratación directa - Prestación de servicios profesionales"/>
    <s v="Propios - 20 - Ingresos corrientes"/>
    <n v="75075000"/>
    <n v="75075000"/>
    <s v="No"/>
    <s v="N/A"/>
    <s v="Ingrid Viviana Garzón"/>
    <s v="Asesora Dirección general"/>
    <n v="6012220601"/>
    <s v="ingrid.garzon@upme.gov.co"/>
    <m/>
    <m/>
    <m/>
    <m/>
    <n v="75075000"/>
    <n v="3575000"/>
    <m/>
    <n v="7150000"/>
    <m/>
    <n v="7150000"/>
    <m/>
    <n v="7150000"/>
    <m/>
    <n v="7150000"/>
    <m/>
    <n v="7150000"/>
    <m/>
    <n v="7150000"/>
    <m/>
    <n v="7150000"/>
    <m/>
    <n v="7150000"/>
    <m/>
    <n v="14300000"/>
    <n v="75075000"/>
    <n v="75075000"/>
    <n v="0"/>
    <n v="0"/>
    <n v="0"/>
    <n v="27825"/>
    <d v="2025-02-21T00:00:00"/>
    <n v="75075000"/>
    <n v="0"/>
    <n v="28525"/>
    <d v="2025-03-03T00:00:00"/>
    <n v="75075000"/>
    <n v="0"/>
    <s v="DUQUE PARRA CHRISTIAN LEONARDO"/>
    <m/>
    <m/>
    <m/>
    <m/>
    <m/>
    <n v="75075000"/>
    <m/>
    <m/>
    <m/>
    <m/>
    <m/>
    <m/>
    <m/>
    <m/>
    <m/>
    <m/>
    <m/>
    <m/>
    <m/>
    <m/>
    <m/>
    <m/>
    <m/>
    <m/>
    <m/>
    <n v="75075000"/>
    <n v="0"/>
    <n v="75075000"/>
  </r>
  <r>
    <x v="0"/>
    <x v="9"/>
    <s v="Territorial"/>
    <s v="Si"/>
    <n v="2"/>
    <s v="100-8"/>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m/>
    <m/>
    <n v="79900000"/>
    <m/>
    <m/>
    <n v="3450000"/>
    <m/>
    <n v="6900000"/>
    <m/>
    <n v="6900000"/>
    <m/>
    <n v="6900000"/>
    <m/>
    <n v="6900000"/>
    <m/>
    <n v="7900000"/>
    <m/>
    <n v="7900000"/>
    <m/>
    <n v="7900000"/>
    <m/>
    <n v="7900000"/>
    <m/>
    <n v="17250000"/>
    <n v="79900000"/>
    <n v="79900000"/>
    <n v="0"/>
    <n v="0"/>
    <n v="0"/>
    <n v="22925"/>
    <d v="2025-01-31T00:00:00"/>
    <n v="79900000"/>
    <n v="0"/>
    <n v="22825"/>
    <d v="2025-02-11T00:00:00"/>
    <n v="79900000"/>
    <n v="0"/>
    <s v="CASTAÑEDA LASSO MONICA CRISTINA"/>
    <m/>
    <m/>
    <m/>
    <n v="79900000"/>
    <m/>
    <m/>
    <m/>
    <m/>
    <m/>
    <m/>
    <m/>
    <m/>
    <m/>
    <m/>
    <m/>
    <m/>
    <m/>
    <m/>
    <m/>
    <m/>
    <m/>
    <m/>
    <m/>
    <m/>
    <m/>
    <n v="79900000"/>
    <n v="0"/>
    <n v="79900000"/>
  </r>
  <r>
    <x v="0"/>
    <x v="9"/>
    <s v="Territorial"/>
    <s v="Si"/>
    <n v="2"/>
    <s v="100-9"/>
    <s v="1 - Incluir el uso de las particularidades propias de cada territorio en la planeación minero energética."/>
    <x v="0"/>
    <s v="Identificar e incorporar variables sociales, ambientales y territoriales en los documentos de planeación minero energética"/>
    <n v="78111502"/>
    <x v="22"/>
    <s v="Tiquetes"/>
    <s v="100-9 Adquirir los servicios necesarios para garantizar el desplazamiento de servidores públicos y contratistas de la UPME a los eventos y espacios que se desarrollan con el fin de realizar el levantamiento, gestión y apropiación de información en los ter"/>
    <s v="Enero"/>
    <s v="Enero"/>
    <s v="Ener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n v="118330000"/>
    <n v="0"/>
    <m/>
    <n v="0"/>
    <m/>
    <n v="30000000"/>
    <m/>
    <n v="30000000"/>
    <n v="92217940"/>
    <n v="13818492"/>
    <m/>
    <n v="13818492"/>
    <m/>
    <n v="13818492"/>
    <m/>
    <n v="13818492"/>
    <m/>
    <n v="13818492"/>
    <m/>
    <n v="13818492"/>
    <m/>
    <n v="13818492"/>
    <m/>
    <n v="53818496"/>
    <n v="210547940"/>
    <n v="210547940"/>
    <n v="0"/>
    <n v="0"/>
    <n v="0"/>
    <n v="725"/>
    <d v="2025-01-03T00:00:00"/>
    <n v="118330000"/>
    <n v="92217940"/>
    <n v="725"/>
    <d v="2025-01-03T00:00:00"/>
    <n v="118330000"/>
    <n v="92217940"/>
    <s v="FESTIVAL TOURS S.A.S"/>
    <m/>
    <n v="118330000"/>
    <m/>
    <m/>
    <m/>
    <m/>
    <m/>
    <m/>
    <m/>
    <m/>
    <m/>
    <m/>
    <m/>
    <m/>
    <m/>
    <m/>
    <m/>
    <m/>
    <m/>
    <m/>
    <m/>
    <m/>
    <m/>
    <m/>
    <m/>
    <n v="118330000"/>
    <n v="0"/>
    <n v="118330000"/>
  </r>
  <r>
    <x v="0"/>
    <x v="9"/>
    <s v="Territorial"/>
    <s v="Si"/>
    <n v="11"/>
    <s v="100-10"/>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Marzo"/>
    <s v="Marzo"/>
    <s v="Marzo"/>
    <n v="9"/>
    <s v="Meses"/>
    <s v="Contratación directa - Prestación de servicios profesionales"/>
    <s v="Propios - 20 - Ingresos corrientes"/>
    <n v="66000000"/>
    <n v="66000000"/>
    <s v="No"/>
    <s v="N/A"/>
    <s v="Ingrid Viviana Garzón"/>
    <s v="Asesora Dirección general"/>
    <n v="6012220601"/>
    <s v="ingrid.garzon@upme.gov.co"/>
    <n v="0"/>
    <n v="0"/>
    <n v="0"/>
    <n v="0"/>
    <n v="66000000"/>
    <n v="0"/>
    <n v="0"/>
    <n v="1866667"/>
    <n v="0"/>
    <n v="7000000"/>
    <n v="0"/>
    <n v="7700000"/>
    <n v="0"/>
    <n v="7700000"/>
    <n v="0"/>
    <n v="7700000"/>
    <n v="0"/>
    <n v="7700000"/>
    <n v="0"/>
    <n v="7700000"/>
    <n v="0"/>
    <n v="7700000"/>
    <n v="0"/>
    <n v="10933333"/>
    <n v="66000000"/>
    <n v="66000000"/>
    <n v="0"/>
    <n v="0"/>
    <n v="0"/>
    <n v="24625"/>
    <d v="2025-02-05T00:00:00"/>
    <n v="66000000"/>
    <n v="0"/>
    <n v="26925"/>
    <d v="2025-02-24T00:00:00"/>
    <n v="66000000"/>
    <n v="0"/>
    <s v="ENRIQUEZ OCHOA JHON EDISON"/>
    <m/>
    <m/>
    <m/>
    <n v="66000000"/>
    <m/>
    <m/>
    <m/>
    <m/>
    <m/>
    <m/>
    <m/>
    <m/>
    <m/>
    <m/>
    <m/>
    <m/>
    <m/>
    <m/>
    <m/>
    <m/>
    <m/>
    <m/>
    <m/>
    <m/>
    <m/>
    <n v="66000000"/>
    <n v="0"/>
    <n v="66000000"/>
  </r>
  <r>
    <x v="0"/>
    <x v="9"/>
    <s v="Territorial"/>
    <s v="Si"/>
    <n v="11"/>
    <s v="100-11"/>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n v="0"/>
    <n v="0"/>
    <n v="0"/>
    <n v="0"/>
    <n v="13058005"/>
    <n v="0"/>
    <n v="0"/>
    <n v="0"/>
    <n v="0"/>
    <n v="0"/>
    <n v="0"/>
    <n v="0"/>
    <n v="0"/>
    <n v="4458005"/>
    <n v="0"/>
    <n v="8600000"/>
    <n v="0"/>
    <n v="0"/>
    <n v="0"/>
    <n v="0"/>
    <n v="0"/>
    <n v="0"/>
    <n v="0"/>
    <n v="0"/>
    <n v="13058005"/>
    <n v="13058005"/>
    <n v="0"/>
    <n v="0"/>
    <n v="0"/>
    <m/>
    <m/>
    <m/>
    <n v="13058005"/>
    <m/>
    <m/>
    <n v="0"/>
    <n v="13058005"/>
    <m/>
    <m/>
    <m/>
    <m/>
    <m/>
    <m/>
    <m/>
    <m/>
    <m/>
    <m/>
    <m/>
    <m/>
    <m/>
    <m/>
    <m/>
    <m/>
    <m/>
    <m/>
    <m/>
    <m/>
    <m/>
    <m/>
    <m/>
    <m/>
    <m/>
    <m/>
    <n v="0"/>
    <n v="0"/>
    <n v="0"/>
  </r>
  <r>
    <x v="0"/>
    <x v="9"/>
    <s v="Territorial"/>
    <s v="Si"/>
    <n v="11"/>
    <s v="100-12"/>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n v="0"/>
    <n v="0"/>
    <n v="0"/>
    <n v="0"/>
    <n v="34300000"/>
    <n v="0"/>
    <n v="0"/>
    <n v="3066666"/>
    <n v="0"/>
    <n v="4600000"/>
    <n v="0"/>
    <n v="4600000"/>
    <n v="0"/>
    <n v="4600000"/>
    <n v="0"/>
    <n v="4600000"/>
    <n v="0"/>
    <n v="4600000"/>
    <n v="0"/>
    <n v="4600000"/>
    <n v="0"/>
    <n v="3633334"/>
    <n v="0"/>
    <m/>
    <n v="34300000"/>
    <n v="34300000"/>
    <n v="0"/>
    <n v="0"/>
    <n v="0"/>
    <m/>
    <m/>
    <m/>
    <n v="34300000"/>
    <m/>
    <m/>
    <n v="0"/>
    <n v="34300000"/>
    <m/>
    <m/>
    <m/>
    <m/>
    <m/>
    <m/>
    <m/>
    <m/>
    <m/>
    <m/>
    <m/>
    <m/>
    <m/>
    <m/>
    <m/>
    <m/>
    <m/>
    <m/>
    <m/>
    <m/>
    <m/>
    <m/>
    <m/>
    <m/>
    <m/>
    <m/>
    <n v="0"/>
    <n v="0"/>
    <n v="0"/>
  </r>
  <r>
    <x v="0"/>
    <x v="9"/>
    <s v="Territorial"/>
    <s v="Si"/>
    <n v="11"/>
    <s v="100-13"/>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Abril"/>
    <s v="Abril"/>
    <s v="Abril"/>
    <n v="8"/>
    <s v="Meses"/>
    <s v="Contratación directa - Prestación de servicios profesionales"/>
    <s v="Propios - 20 - Ingresos corrientes"/>
    <n v="56000000"/>
    <n v="56000000"/>
    <s v="No"/>
    <s v="N/A"/>
    <s v="Ingrid Viviana Garzón"/>
    <s v="Asesora Dirección general"/>
    <n v="6012220601"/>
    <s v="ingrid.garzon@upme.gov.co"/>
    <n v="0"/>
    <n v="0"/>
    <n v="0"/>
    <n v="0"/>
    <n v="0"/>
    <n v="0"/>
    <n v="56000000"/>
    <n v="0"/>
    <n v="0"/>
    <n v="1813333"/>
    <n v="0"/>
    <n v="7675000"/>
    <n v="0"/>
    <n v="7675000"/>
    <n v="0"/>
    <n v="7675000"/>
    <n v="0"/>
    <n v="7675000"/>
    <n v="0"/>
    <n v="7675000"/>
    <n v="0"/>
    <n v="7675000"/>
    <n v="0"/>
    <n v="8136667"/>
    <n v="56000000"/>
    <n v="56000000"/>
    <n v="0"/>
    <n v="0"/>
    <n v="0"/>
    <n v="24825"/>
    <d v="2025-02-06T00:00:00"/>
    <n v="56000000"/>
    <n v="0"/>
    <n v="24825"/>
    <d v="2025-02-14T00:00:00"/>
    <n v="56000000"/>
    <n v="0"/>
    <s v="BECERRA CANO MARIA FERNANDA"/>
    <m/>
    <m/>
    <m/>
    <n v="56000000"/>
    <m/>
    <m/>
    <m/>
    <m/>
    <m/>
    <m/>
    <m/>
    <m/>
    <m/>
    <m/>
    <m/>
    <m/>
    <m/>
    <m/>
    <m/>
    <m/>
    <m/>
    <m/>
    <m/>
    <m/>
    <m/>
    <n v="56000000"/>
    <n v="0"/>
    <n v="56000000"/>
  </r>
  <r>
    <x v="0"/>
    <x v="9"/>
    <s v="Territorial"/>
    <s v="Si"/>
    <n v="11"/>
    <s v="100-14"/>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n v="0"/>
    <n v="0"/>
    <n v="0"/>
    <n v="0"/>
    <n v="42189999"/>
    <n v="0"/>
    <n v="0"/>
    <n v="4666666"/>
    <n v="0"/>
    <n v="7000000"/>
    <n v="0"/>
    <n v="7000000"/>
    <n v="0"/>
    <n v="7000000"/>
    <n v="0"/>
    <n v="7000000"/>
    <n v="0"/>
    <n v="7000000"/>
    <n v="0"/>
    <n v="2523333"/>
    <n v="0"/>
    <n v="0"/>
    <n v="0"/>
    <n v="0"/>
    <n v="42189999"/>
    <n v="42189999"/>
    <n v="0"/>
    <n v="0"/>
    <n v="0"/>
    <m/>
    <m/>
    <m/>
    <n v="42189999"/>
    <m/>
    <m/>
    <n v="0"/>
    <n v="42189999"/>
    <m/>
    <m/>
    <m/>
    <m/>
    <m/>
    <m/>
    <m/>
    <m/>
    <m/>
    <m/>
    <m/>
    <m/>
    <m/>
    <m/>
    <m/>
    <m/>
    <m/>
    <m/>
    <m/>
    <m/>
    <m/>
    <m/>
    <m/>
    <m/>
    <m/>
    <m/>
    <n v="0"/>
    <n v="0"/>
    <n v="0"/>
  </r>
  <r>
    <x v="0"/>
    <x v="9"/>
    <s v="Territorial"/>
    <s v="Si"/>
    <s v="75 (30/12/2024)"/>
    <s v="100-15"/>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n v="66000000"/>
    <m/>
    <m/>
    <n v="2933333"/>
    <m/>
    <n v="8000000"/>
    <m/>
    <n v="8000000"/>
    <m/>
    <n v="8000000"/>
    <m/>
    <n v="8000000"/>
    <m/>
    <n v="8000000"/>
    <m/>
    <n v="8000000"/>
    <m/>
    <n v="8000000"/>
    <m/>
    <n v="7066667"/>
    <m/>
    <m/>
    <m/>
    <m/>
    <n v="66000000"/>
    <n v="66000000"/>
    <n v="0"/>
    <n v="0"/>
    <n v="0"/>
    <n v="9325"/>
    <d v="2025-01-13T00:00:00"/>
    <n v="66000000"/>
    <n v="0"/>
    <n v="7825"/>
    <d v="2025-01-17T00:00:00"/>
    <n v="66000000"/>
    <n v="0"/>
    <s v="GIRON USECHE KAREN TATIANA"/>
    <m/>
    <n v="66000000"/>
    <m/>
    <m/>
    <n v="2933333"/>
    <m/>
    <n v="8000000"/>
    <m/>
    <m/>
    <m/>
    <m/>
    <m/>
    <m/>
    <m/>
    <m/>
    <m/>
    <m/>
    <m/>
    <m/>
    <m/>
    <m/>
    <m/>
    <m/>
    <m/>
    <m/>
    <n v="66000000"/>
    <n v="10933333"/>
    <n v="55066667"/>
  </r>
  <r>
    <x v="0"/>
    <x v="9"/>
    <s v="Territorial"/>
    <s v="Si"/>
    <n v="8"/>
    <s v="100-16"/>
    <s v="1 - Incluir el uso de las particularidades propias de cada territorio en la planeación minero energética."/>
    <x v="0"/>
    <s v="Identificar e incorporar variables sociales, ambientales y territoriales en los documentos de planeación minero energética"/>
    <n v="93142104"/>
    <x v="22"/>
    <s v="Estudios"/>
    <s v="100-16 Prestar servicios para realizar estudio sobre desigualdades epistémicas con el fin de desarrollar herramientas socioambientales que integren enfoques cartográficos, etnográficos, sociales y ambientales, orientadas a mejorar la comprensión y gestión"/>
    <s v="Marzo"/>
    <s v="Marzo"/>
    <s v="Marzo"/>
    <n v="6"/>
    <s v="Meses"/>
    <s v="Contratación directa - Contratos interadministrativos"/>
    <s v="Propios - 20 - Ingresos corrientes"/>
    <n v="87742554"/>
    <n v="87742554"/>
    <s v="No"/>
    <s v="N/A"/>
    <s v="Ingrid Viviana Garzón"/>
    <s v="Asesora Dirección general"/>
    <n v="6012220601"/>
    <s v="ingrid.garzon@upme.gov.co"/>
    <n v="0"/>
    <n v="0"/>
    <n v="0"/>
    <n v="0"/>
    <n v="87742554"/>
    <n v="0"/>
    <n v="0"/>
    <n v="8000000"/>
    <n v="0"/>
    <n v="25000000"/>
    <n v="0"/>
    <n v="30000000"/>
    <n v="0"/>
    <n v="0"/>
    <n v="0"/>
    <n v="24742554"/>
    <n v="0"/>
    <n v="0"/>
    <n v="0"/>
    <n v="0"/>
    <n v="0"/>
    <n v="0"/>
    <n v="0"/>
    <n v="0"/>
    <n v="87742554"/>
    <n v="87742554"/>
    <n v="0"/>
    <n v="0"/>
    <n v="0"/>
    <n v="28225"/>
    <d v="2025-02-25T00:00:00"/>
    <n v="87742554"/>
    <n v="0"/>
    <m/>
    <m/>
    <n v="0"/>
    <n v="87742554"/>
    <m/>
    <m/>
    <m/>
    <m/>
    <m/>
    <m/>
    <m/>
    <m/>
    <m/>
    <m/>
    <m/>
    <m/>
    <m/>
    <m/>
    <m/>
    <m/>
    <m/>
    <m/>
    <m/>
    <m/>
    <m/>
    <m/>
    <m/>
    <m/>
    <m/>
    <m/>
    <n v="0"/>
    <n v="0"/>
    <n v="0"/>
  </r>
  <r>
    <x v="0"/>
    <x v="9"/>
    <s v="Territorial"/>
    <s v="Si"/>
    <n v="8"/>
    <s v="100-17"/>
    <s v="1 - Incluir el uso de las particularidades propias de cada territorio en la planeación minero energética."/>
    <x v="0"/>
    <s v="Identificar e incorporar variables sociales, ambientales y territoriales en los documentos de planeación minero energética"/>
    <n v="80101602"/>
    <x v="2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6"/>
    <s v="Meses"/>
    <s v="Contratación directa - Contratos menor cuantía"/>
    <s v="Propios - 20 - Ingresos corrientes"/>
    <n v="50000000"/>
    <n v="50000000"/>
    <s v="No"/>
    <s v="N/A"/>
    <s v="Ingrid Viviana Garzón"/>
    <s v="Asesora Dirección general"/>
    <n v="6012220601"/>
    <s v="ingrid.garzon@upme.gov.co"/>
    <n v="0"/>
    <n v="0"/>
    <n v="0"/>
    <n v="0"/>
    <n v="50000000"/>
    <n v="0"/>
    <n v="0"/>
    <n v="10000000"/>
    <n v="0"/>
    <n v="20000000"/>
    <n v="0"/>
    <n v="0"/>
    <n v="0"/>
    <n v="20000000"/>
    <n v="0"/>
    <n v="0"/>
    <n v="0"/>
    <n v="0"/>
    <n v="0"/>
    <n v="0"/>
    <n v="0"/>
    <n v="0"/>
    <n v="0"/>
    <n v="0"/>
    <n v="50000000"/>
    <n v="50000000"/>
    <n v="0"/>
    <n v="0"/>
    <n v="0"/>
    <n v="28325"/>
    <d v="2025-02-26T00:00:00"/>
    <n v="50000000"/>
    <n v="0"/>
    <m/>
    <m/>
    <n v="0"/>
    <n v="50000000"/>
    <m/>
    <m/>
    <m/>
    <m/>
    <m/>
    <m/>
    <m/>
    <m/>
    <m/>
    <m/>
    <m/>
    <m/>
    <m/>
    <m/>
    <m/>
    <m/>
    <m/>
    <m/>
    <m/>
    <m/>
    <m/>
    <m/>
    <m/>
    <m/>
    <m/>
    <m/>
    <n v="0"/>
    <n v="0"/>
    <n v="0"/>
  </r>
  <r>
    <x v="0"/>
    <x v="9"/>
    <s v="Territorial"/>
    <s v="Si"/>
    <n v="8"/>
    <s v="100-18"/>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72740001"/>
    <n v="72740001"/>
    <s v="No"/>
    <s v="N/A"/>
    <s v="Ingrid Viviana Garzón"/>
    <s v="Asesora Dirección general"/>
    <n v="6012220601"/>
    <s v="ingrid.garzon@upme.gov.co"/>
    <n v="0"/>
    <n v="0"/>
    <n v="0"/>
    <n v="0"/>
    <n v="72740001"/>
    <n v="0"/>
    <n v="0"/>
    <n v="7400000"/>
    <n v="0"/>
    <n v="7400000"/>
    <n v="0"/>
    <n v="7400000"/>
    <n v="0"/>
    <n v="7400000"/>
    <n v="0"/>
    <n v="7400000"/>
    <n v="0"/>
    <n v="7400000"/>
    <n v="0"/>
    <n v="7400000"/>
    <n v="0"/>
    <n v="7400000"/>
    <n v="0"/>
    <n v="13540001"/>
    <n v="72740001"/>
    <n v="72740001"/>
    <n v="0"/>
    <n v="0"/>
    <n v="0"/>
    <n v="28425"/>
    <d v="2025-02-26T00:00:00"/>
    <n v="72740001"/>
    <n v="0"/>
    <m/>
    <m/>
    <n v="0"/>
    <n v="72740001"/>
    <m/>
    <m/>
    <m/>
    <m/>
    <m/>
    <m/>
    <m/>
    <m/>
    <m/>
    <m/>
    <m/>
    <m/>
    <m/>
    <m/>
    <m/>
    <m/>
    <m/>
    <m/>
    <m/>
    <m/>
    <m/>
    <m/>
    <m/>
    <m/>
    <m/>
    <m/>
    <n v="0"/>
    <n v="0"/>
    <n v="0"/>
  </r>
  <r>
    <x v="0"/>
    <x v="9"/>
    <s v="Territorial"/>
    <s v="Si"/>
    <s v="75 (30/12/2024)"/>
    <s v="100-19"/>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n v="9925"/>
    <d v="2025-01-14T00:00:00"/>
    <n v="12198783"/>
    <n v="0"/>
    <n v="8525"/>
    <d v="2025-01-17T00:00:00"/>
    <n v="12198783"/>
    <n v="0"/>
    <s v="SALGADO SALGUERO BLANCA DEL"/>
    <m/>
    <n v="12198783"/>
    <m/>
    <m/>
    <m/>
    <m/>
    <m/>
    <m/>
    <m/>
    <m/>
    <m/>
    <m/>
    <m/>
    <m/>
    <m/>
    <m/>
    <m/>
    <m/>
    <m/>
    <m/>
    <m/>
    <m/>
    <m/>
    <m/>
    <m/>
    <n v="12198783"/>
    <n v="0"/>
    <n v="12198783"/>
  </r>
  <r>
    <x v="0"/>
    <x v="9"/>
    <s v="Territorial"/>
    <s v="Si"/>
    <s v="75 (30/12/2024)"/>
    <s v="100-20"/>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n v="9825"/>
    <d v="2025-01-14T00:00:00"/>
    <n v="12198783"/>
    <n v="0"/>
    <n v="8925"/>
    <d v="2025-01-17T00:00:00"/>
    <n v="12198783"/>
    <n v="0"/>
    <s v="AYA NAVARRO ESTEFANIA"/>
    <m/>
    <n v="12198783"/>
    <m/>
    <m/>
    <m/>
    <m/>
    <m/>
    <m/>
    <m/>
    <m/>
    <m/>
    <m/>
    <m/>
    <m/>
    <m/>
    <m/>
    <m/>
    <m/>
    <m/>
    <m/>
    <m/>
    <m/>
    <m/>
    <m/>
    <m/>
    <n v="12198783"/>
    <n v="0"/>
    <n v="12198783"/>
  </r>
  <r>
    <x v="0"/>
    <x v="9"/>
    <s v="Territorial"/>
    <s v="Si"/>
    <s v="75 (30/12/2024)"/>
    <s v="100-21"/>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8"/>
    <s v="Meses"/>
    <s v="Contratación directa - Contratos menor cuantía"/>
    <s v="Propios - 20 - Ingresos corrientes"/>
    <n v="48000000"/>
    <n v="48000000"/>
    <s v="No"/>
    <s v="N/A"/>
    <s v="Ingrid Viviana Garzón"/>
    <s v="Asesora Dirección general"/>
    <n v="6012220601"/>
    <s v="ingrid.garzon@upme.gov.co"/>
    <m/>
    <m/>
    <m/>
    <m/>
    <m/>
    <m/>
    <n v="48000000"/>
    <m/>
    <m/>
    <m/>
    <m/>
    <n v="6000000"/>
    <m/>
    <n v="6000000"/>
    <m/>
    <n v="6000000"/>
    <m/>
    <n v="6000000"/>
    <m/>
    <n v="6000000"/>
    <m/>
    <n v="6000000"/>
    <m/>
    <n v="12000000"/>
    <n v="48000000"/>
    <n v="48000000"/>
    <n v="0"/>
    <n v="0"/>
    <n v="0"/>
    <n v="15825"/>
    <d v="2025-01-22T00:00:00"/>
    <n v="48000000"/>
    <n v="0"/>
    <m/>
    <m/>
    <n v="0"/>
    <n v="48000000"/>
    <m/>
    <m/>
    <m/>
    <m/>
    <m/>
    <m/>
    <m/>
    <m/>
    <m/>
    <m/>
    <m/>
    <m/>
    <m/>
    <m/>
    <m/>
    <m/>
    <m/>
    <m/>
    <m/>
    <m/>
    <m/>
    <m/>
    <m/>
    <m/>
    <m/>
    <m/>
    <n v="0"/>
    <n v="0"/>
    <n v="0"/>
  </r>
  <r>
    <x v="0"/>
    <x v="9"/>
    <s v="Territorial"/>
    <s v="Si"/>
    <s v="75 (30/12/2024)"/>
    <s v="100-22"/>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Abril"/>
    <s v="Abril"/>
    <s v="Mayo"/>
    <n v="8"/>
    <s v="Meses"/>
    <s v="Contratación directa - Contratos menor cuantía"/>
    <s v="Propios - 20 - Ingresos corrientes"/>
    <n v="48000000"/>
    <n v="48000000"/>
    <s v="No"/>
    <s v="N/A"/>
    <s v="Ingrid Viviana Garzón"/>
    <s v="Asesora Dirección general"/>
    <n v="6012220601"/>
    <s v="ingrid.garzon@upme.gov.co"/>
    <m/>
    <m/>
    <n v="48000000"/>
    <m/>
    <m/>
    <m/>
    <m/>
    <m/>
    <m/>
    <m/>
    <m/>
    <n v="6000000"/>
    <m/>
    <n v="6000000"/>
    <m/>
    <n v="6000000"/>
    <m/>
    <n v="6000000"/>
    <m/>
    <n v="6000000"/>
    <m/>
    <n v="6000000"/>
    <m/>
    <n v="12000000"/>
    <n v="48000000"/>
    <n v="48000000"/>
    <n v="0"/>
    <n v="0"/>
    <n v="0"/>
    <n v="15725"/>
    <d v="2025-01-22T00:00:00"/>
    <n v="48000000"/>
    <n v="0"/>
    <n v="23225"/>
    <d v="2025-02-12T00:00:00"/>
    <n v="48000000"/>
    <n v="0"/>
    <s v="VARGAS FIGUEREDO LUISA FERNANDA"/>
    <m/>
    <m/>
    <m/>
    <n v="48000000"/>
    <m/>
    <m/>
    <m/>
    <m/>
    <m/>
    <m/>
    <m/>
    <m/>
    <m/>
    <m/>
    <m/>
    <m/>
    <m/>
    <m/>
    <m/>
    <m/>
    <m/>
    <m/>
    <m/>
    <m/>
    <m/>
    <n v="48000000"/>
    <n v="0"/>
    <n v="48000000"/>
  </r>
  <r>
    <x v="0"/>
    <x v="9"/>
    <s v="Territorial"/>
    <s v="Si"/>
    <s v="75 (30/12/2024)"/>
    <s v="100-23"/>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m/>
    <m/>
    <m/>
    <m/>
    <n v="66513333"/>
    <m/>
    <m/>
    <n v="1813333"/>
    <m/>
    <n v="7400000"/>
    <m/>
    <n v="7400000"/>
    <m/>
    <n v="7400000"/>
    <m/>
    <n v="7400000"/>
    <m/>
    <n v="7400000"/>
    <m/>
    <n v="7300000"/>
    <m/>
    <n v="6800000"/>
    <m/>
    <n v="13600000"/>
    <n v="66513333"/>
    <n v="66513333"/>
    <n v="0"/>
    <n v="0"/>
    <n v="0"/>
    <n v="27625"/>
    <d v="2025-02-21T00:00:00"/>
    <n v="66513333"/>
    <n v="0"/>
    <n v="29425"/>
    <d v="2025-03-07T00:00:00"/>
    <n v="66513333"/>
    <n v="0"/>
    <s v="MONTOYA VARGAS MANUEL ALEJANDRO"/>
    <m/>
    <m/>
    <m/>
    <m/>
    <m/>
    <n v="66513333"/>
    <m/>
    <m/>
    <m/>
    <m/>
    <m/>
    <m/>
    <m/>
    <m/>
    <m/>
    <m/>
    <m/>
    <m/>
    <m/>
    <m/>
    <m/>
    <m/>
    <m/>
    <m/>
    <m/>
    <n v="66513333"/>
    <n v="0"/>
    <n v="66513333"/>
  </r>
  <r>
    <x v="0"/>
    <x v="9"/>
    <s v="Territorial"/>
    <s v="Si"/>
    <n v="11"/>
    <s v="100-24"/>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3200000"/>
    <n v="33200000"/>
    <s v="No"/>
    <s v="N/A"/>
    <s v="Ingrid Viviana Garzón"/>
    <s v="Asesora Dirección general"/>
    <n v="6012220601"/>
    <s v="ingrid.garzon@upme.gov.co"/>
    <n v="0"/>
    <n v="0"/>
    <n v="0"/>
    <n v="0"/>
    <n v="0"/>
    <n v="0"/>
    <n v="33200000"/>
    <n v="0"/>
    <n v="0"/>
    <n v="4500000"/>
    <n v="0"/>
    <n v="4500000"/>
    <n v="0"/>
    <n v="4800000"/>
    <n v="0"/>
    <n v="4800000"/>
    <n v="0"/>
    <n v="5000000"/>
    <n v="0"/>
    <n v="5100000"/>
    <n v="0"/>
    <n v="4500000"/>
    <n v="0"/>
    <n v="0"/>
    <n v="33200000"/>
    <n v="33200000"/>
    <n v="0"/>
    <n v="0"/>
    <n v="0"/>
    <m/>
    <m/>
    <m/>
    <n v="33200000"/>
    <m/>
    <m/>
    <n v="0"/>
    <n v="33200000"/>
    <m/>
    <m/>
    <m/>
    <m/>
    <m/>
    <m/>
    <m/>
    <m/>
    <m/>
    <m/>
    <m/>
    <m/>
    <m/>
    <m/>
    <m/>
    <m/>
    <m/>
    <m/>
    <m/>
    <m/>
    <m/>
    <m/>
    <m/>
    <m/>
    <m/>
    <m/>
    <n v="0"/>
    <n v="0"/>
    <n v="0"/>
  </r>
  <r>
    <x v="0"/>
    <x v="9"/>
    <s v="Territorial"/>
    <s v="Si"/>
    <n v="11"/>
    <s v="100-25"/>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5 Prestar los servicios profesionales para apoyar las actividades técnicas y administrativas requeridas por el equipo Enfoque Territorial de la Dirección General en el marco de la articulación intra e intersectorial para la planeación minero energéti"/>
    <s v="Marzo"/>
    <s v="Marzo"/>
    <s v="Marzo"/>
    <n v="8"/>
    <s v="Meses"/>
    <s v="Contratación directa - Prestación de servicios profesionales"/>
    <s v="Propios - 20 - Ingresos corrientes"/>
    <n v="33433334"/>
    <n v="33433334"/>
    <s v="No"/>
    <s v="N/A"/>
    <s v="Ingrid Viviana Garzón"/>
    <s v="Asesora Dirección general"/>
    <n v="6012220601"/>
    <s v="ingrid.garzon@upme.gov.co"/>
    <n v="0"/>
    <n v="0"/>
    <n v="0"/>
    <n v="0"/>
    <n v="33433334"/>
    <n v="0"/>
    <n v="0"/>
    <n v="2866666"/>
    <n v="0"/>
    <n v="4300000"/>
    <n v="0"/>
    <n v="4300000"/>
    <n v="0"/>
    <n v="4300000"/>
    <n v="0"/>
    <n v="4300000"/>
    <n v="0"/>
    <n v="4300000"/>
    <n v="0"/>
    <n v="4300000"/>
    <n v="0"/>
    <n v="4766668"/>
    <n v="0"/>
    <n v="0"/>
    <n v="33433334"/>
    <n v="33433334"/>
    <n v="0"/>
    <n v="0"/>
    <n v="0"/>
    <m/>
    <m/>
    <m/>
    <n v="33433334"/>
    <m/>
    <m/>
    <n v="0"/>
    <n v="33433334"/>
    <m/>
    <m/>
    <m/>
    <m/>
    <m/>
    <m/>
    <m/>
    <m/>
    <m/>
    <m/>
    <m/>
    <m/>
    <m/>
    <m/>
    <m/>
    <m/>
    <m/>
    <m/>
    <m/>
    <m/>
    <m/>
    <m/>
    <m/>
    <m/>
    <m/>
    <m/>
    <n v="0"/>
    <n v="0"/>
    <n v="0"/>
  </r>
  <r>
    <x v="0"/>
    <x v="9"/>
    <s v="Territorial"/>
    <s v="Si"/>
    <n v="8"/>
    <s v="100-26"/>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n v="0"/>
    <n v="0"/>
    <n v="0"/>
    <n v="0"/>
    <n v="25600000"/>
    <n v="0"/>
    <n v="0"/>
    <n v="3200000"/>
    <n v="0"/>
    <n v="3200000"/>
    <n v="0"/>
    <n v="3200000"/>
    <n v="0"/>
    <n v="3200000"/>
    <n v="0"/>
    <n v="3200000"/>
    <n v="0"/>
    <n v="3200000"/>
    <n v="0"/>
    <n v="3200000"/>
    <n v="0"/>
    <n v="3200000"/>
    <n v="0"/>
    <n v="0"/>
    <n v="25600000"/>
    <n v="25600000"/>
    <n v="0"/>
    <n v="0"/>
    <n v="0"/>
    <n v="28025"/>
    <d v="2025-02-25T00:00:00"/>
    <n v="26453333"/>
    <n v="-853333"/>
    <m/>
    <m/>
    <n v="0"/>
    <n v="25600000"/>
    <m/>
    <m/>
    <m/>
    <m/>
    <m/>
    <m/>
    <m/>
    <m/>
    <m/>
    <m/>
    <m/>
    <m/>
    <m/>
    <m/>
    <m/>
    <m/>
    <m/>
    <m/>
    <m/>
    <m/>
    <m/>
    <m/>
    <m/>
    <m/>
    <m/>
    <m/>
    <n v="0"/>
    <n v="0"/>
    <n v="0"/>
  </r>
  <r>
    <x v="0"/>
    <x v="9"/>
    <s v="Territorial"/>
    <s v="Si"/>
    <n v="2"/>
    <s v="100-27"/>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m/>
    <n v="0"/>
    <n v="85600000"/>
    <m/>
    <n v="0"/>
    <n v="7680000"/>
    <n v="0"/>
    <n v="7800000"/>
    <n v="0"/>
    <n v="8400000"/>
    <n v="0"/>
    <n v="7720000"/>
    <n v="0"/>
    <n v="8400000"/>
    <n v="0"/>
    <n v="7800000"/>
    <n v="0"/>
    <n v="7800000"/>
    <n v="0"/>
    <n v="7800000"/>
    <n v="0"/>
    <n v="7800000"/>
    <n v="0"/>
    <n v="14400000"/>
    <n v="85600000"/>
    <n v="85600000"/>
    <n v="0"/>
    <n v="0"/>
    <n v="0"/>
    <n v="22825"/>
    <d v="2025-01-31T00:00:00"/>
    <n v="85600000"/>
    <n v="0"/>
    <n v="23925"/>
    <d v="2025-02-12T00:00:00"/>
    <n v="85600000"/>
    <n v="0"/>
    <s v="CHAVES VIVAS CLAUDIA PATRICIA"/>
    <m/>
    <m/>
    <m/>
    <n v="85600000"/>
    <m/>
    <m/>
    <m/>
    <m/>
    <m/>
    <m/>
    <m/>
    <m/>
    <m/>
    <m/>
    <m/>
    <m/>
    <m/>
    <m/>
    <m/>
    <m/>
    <m/>
    <m/>
    <m/>
    <m/>
    <m/>
    <n v="85600000"/>
    <n v="0"/>
    <n v="85600000"/>
  </r>
  <r>
    <x v="0"/>
    <x v="9"/>
    <s v="Territorial"/>
    <s v="Si"/>
    <n v="2"/>
    <s v="100-28"/>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Mayo"/>
    <s v="Mayo"/>
    <s v="Mayo"/>
    <n v="8"/>
    <s v="Meses"/>
    <s v="Contratación directa - Prestación de servicios profesionales"/>
    <s v="Propios - 20 - Ingresos corrientes"/>
    <n v="57600000"/>
    <n v="57600000"/>
    <s v="No"/>
    <s v="N/A"/>
    <s v="Ingrid Viviana Garzón"/>
    <s v="Asesora Dirección general"/>
    <n v="6012220601"/>
    <s v="ingrid.garzon@upme.gov.co"/>
    <m/>
    <n v="0"/>
    <n v="0"/>
    <n v="0"/>
    <n v="0"/>
    <n v="0"/>
    <n v="0"/>
    <n v="0"/>
    <n v="57600000"/>
    <n v="0"/>
    <n v="0"/>
    <n v="7200000"/>
    <n v="0"/>
    <n v="7200000"/>
    <n v="0"/>
    <n v="7200000"/>
    <n v="0"/>
    <n v="7200000"/>
    <n v="0"/>
    <n v="7200000"/>
    <n v="0"/>
    <n v="7200000"/>
    <n v="0"/>
    <n v="14400000"/>
    <n v="57600000"/>
    <n v="57600000"/>
    <n v="0"/>
    <n v="0"/>
    <n v="0"/>
    <m/>
    <m/>
    <m/>
    <n v="57600000"/>
    <m/>
    <m/>
    <n v="0"/>
    <n v="57600000"/>
    <m/>
    <m/>
    <m/>
    <m/>
    <m/>
    <m/>
    <m/>
    <m/>
    <m/>
    <m/>
    <m/>
    <m/>
    <m/>
    <m/>
    <m/>
    <m/>
    <m/>
    <m/>
    <m/>
    <m/>
    <m/>
    <m/>
    <m/>
    <m/>
    <m/>
    <m/>
    <n v="0"/>
    <n v="0"/>
    <n v="0"/>
  </r>
  <r>
    <x v="0"/>
    <x v="9"/>
    <s v="Territorial"/>
    <s v="Si"/>
    <s v="01"/>
    <s v="100-29"/>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n v="94000000"/>
    <n v="0"/>
    <n v="0"/>
    <n v="5600000"/>
    <n v="0"/>
    <n v="8000000"/>
    <n v="0"/>
    <n v="8000000"/>
    <n v="0"/>
    <n v="8000000"/>
    <n v="0"/>
    <n v="8000000"/>
    <n v="0"/>
    <n v="8000000"/>
    <n v="0"/>
    <n v="8000000"/>
    <n v="0"/>
    <n v="8000000"/>
    <n v="0"/>
    <n v="8400000"/>
    <n v="0"/>
    <n v="8000000"/>
    <n v="0"/>
    <n v="16000000"/>
    <n v="94000000"/>
    <n v="94000000"/>
    <n v="0"/>
    <n v="0"/>
    <n v="0"/>
    <n v="4525"/>
    <d v="2025-01-07T00:00:00"/>
    <n v="94000000"/>
    <n v="0"/>
    <n v="2025"/>
    <d v="2025-01-08T00:00:00"/>
    <n v="94000000"/>
    <n v="0"/>
    <s v="TIRADO RONCANCIO NORMA CONSTANZA"/>
    <m/>
    <n v="94000000"/>
    <m/>
    <m/>
    <n v="5600000"/>
    <m/>
    <m/>
    <m/>
    <m/>
    <m/>
    <m/>
    <m/>
    <m/>
    <m/>
    <m/>
    <m/>
    <m/>
    <m/>
    <m/>
    <m/>
    <m/>
    <m/>
    <m/>
    <m/>
    <m/>
    <n v="94000000"/>
    <n v="5600000"/>
    <n v="88400000"/>
  </r>
  <r>
    <x v="0"/>
    <x v="9"/>
    <s v="Territorial"/>
    <s v="Si"/>
    <s v="75 (30/12/2024)"/>
    <s v="100-30"/>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n v="82800000"/>
    <m/>
    <m/>
    <n v="3600000"/>
    <m/>
    <n v="7200000"/>
    <m/>
    <n v="7200000"/>
    <m/>
    <n v="7200000"/>
    <m/>
    <n v="7200000"/>
    <m/>
    <n v="7200000"/>
    <m/>
    <n v="7200000"/>
    <m/>
    <n v="7200000"/>
    <m/>
    <n v="7200000"/>
    <m/>
    <n v="7200000"/>
    <m/>
    <n v="14400000"/>
    <n v="82800000"/>
    <n v="82800000"/>
    <n v="0"/>
    <n v="0"/>
    <n v="0"/>
    <n v="4325"/>
    <d v="2025-01-07T00:00:00"/>
    <n v="82800000"/>
    <n v="0"/>
    <n v="6125"/>
    <d v="2025-01-15T00:00:00"/>
    <n v="82800000"/>
    <n v="0"/>
    <s v="VARGAS ARGUELLO CHRISTIAN CAMILO"/>
    <m/>
    <n v="82800000"/>
    <m/>
    <m/>
    <n v="3600000"/>
    <m/>
    <m/>
    <m/>
    <m/>
    <m/>
    <m/>
    <m/>
    <m/>
    <m/>
    <m/>
    <m/>
    <m/>
    <m/>
    <m/>
    <m/>
    <m/>
    <m/>
    <m/>
    <m/>
    <m/>
    <n v="82800000"/>
    <n v="3600000"/>
    <n v="79200000"/>
  </r>
  <r>
    <x v="0"/>
    <x v="9"/>
    <s v="Territorial"/>
    <s v="Si"/>
    <n v="11"/>
    <s v="100-31"/>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n v="48613950"/>
    <n v="0"/>
    <n v="0"/>
    <n v="1972740"/>
    <n v="0"/>
    <n v="4227300"/>
    <n v="0"/>
    <n v="4227300"/>
    <n v="0"/>
    <n v="4227300"/>
    <n v="0"/>
    <n v="4227300"/>
    <n v="0"/>
    <n v="4227300"/>
    <n v="0"/>
    <n v="4227300"/>
    <n v="0"/>
    <n v="4227300"/>
    <n v="0"/>
    <n v="4227300"/>
    <n v="0"/>
    <n v="4227300"/>
    <n v="0"/>
    <n v="8595510"/>
    <n v="48613950"/>
    <n v="48613950"/>
    <n v="0"/>
    <n v="0"/>
    <n v="0"/>
    <n v="4425"/>
    <d v="2025-01-07T00:00:00"/>
    <n v="48613950"/>
    <n v="0"/>
    <n v="7325"/>
    <d v="2025-01-16T00:00:00"/>
    <n v="48613950"/>
    <n v="0"/>
    <s v="MEJÍA MADRID MARÍA CAMILA"/>
    <m/>
    <n v="48613950"/>
    <m/>
    <m/>
    <n v="1972740"/>
    <m/>
    <m/>
    <m/>
    <m/>
    <m/>
    <m/>
    <m/>
    <m/>
    <m/>
    <m/>
    <m/>
    <m/>
    <m/>
    <m/>
    <m/>
    <m/>
    <m/>
    <m/>
    <m/>
    <m/>
    <n v="48613950"/>
    <n v="1972740"/>
    <n v="46641210"/>
  </r>
  <r>
    <x v="0"/>
    <x v="9"/>
    <s v="Territorial"/>
    <s v="Si"/>
    <n v="2"/>
    <s v="100-32"/>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Enero"/>
    <n v="11.2"/>
    <s v="Meses"/>
    <s v="Contratación directa - Prestación de servicios profesionales"/>
    <s v="Propios - 20 - Ingresos corrientes"/>
    <n v="38958800"/>
    <n v="38958800"/>
    <s v="No"/>
    <s v="N/A"/>
    <s v="Ingrid Viviana Garzón"/>
    <s v="Asesora Dirección general"/>
    <n v="6012220601"/>
    <s v="ingrid.garzon@upme.gov.co"/>
    <m/>
    <n v="0"/>
    <n v="38958800"/>
    <m/>
    <n v="0"/>
    <n v="3285450"/>
    <n v="0"/>
    <n v="3285450"/>
    <n v="0"/>
    <n v="3947210"/>
    <n v="0"/>
    <n v="3585450"/>
    <n v="0"/>
    <n v="3585450"/>
    <n v="0"/>
    <n v="3585450"/>
    <n v="0"/>
    <n v="3585450"/>
    <n v="0"/>
    <n v="3585450"/>
    <n v="0"/>
    <n v="3285450"/>
    <n v="0"/>
    <n v="7227990"/>
    <n v="38958800"/>
    <n v="38958800"/>
    <n v="0"/>
    <n v="0"/>
    <n v="0"/>
    <n v="16925"/>
    <d v="2025-01-23T00:00:00"/>
    <n v="38958800"/>
    <n v="0"/>
    <n v="18725"/>
    <d v="2025-02-04T00:00:00"/>
    <n v="38958800"/>
    <n v="0"/>
    <s v="URIBE VELEZ DANIELA"/>
    <m/>
    <m/>
    <m/>
    <n v="38958800"/>
    <m/>
    <m/>
    <m/>
    <m/>
    <m/>
    <m/>
    <m/>
    <m/>
    <m/>
    <m/>
    <m/>
    <m/>
    <m/>
    <m/>
    <m/>
    <m/>
    <m/>
    <m/>
    <m/>
    <m/>
    <m/>
    <n v="38958800"/>
    <n v="0"/>
    <n v="38958800"/>
  </r>
  <r>
    <x v="0"/>
    <x v="9"/>
    <s v="Territorial"/>
    <s v="Si"/>
    <n v="11"/>
    <s v="100-33"/>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n v="55000000"/>
    <n v="0"/>
    <n v="0"/>
    <n v="1166667"/>
    <n v="0"/>
    <n v="5000000"/>
    <n v="0"/>
    <n v="5000000"/>
    <n v="0"/>
    <n v="5000000"/>
    <n v="0"/>
    <n v="5000000"/>
    <n v="0"/>
    <n v="5000000"/>
    <n v="0"/>
    <n v="5000000"/>
    <n v="0"/>
    <n v="5000000"/>
    <n v="0"/>
    <n v="5000000"/>
    <n v="0"/>
    <n v="5000000"/>
    <n v="0"/>
    <n v="8833333"/>
    <n v="55000000"/>
    <n v="55000000"/>
    <n v="0"/>
    <n v="0"/>
    <n v="0"/>
    <n v="11825"/>
    <d v="2025-01-15T00:00:00"/>
    <n v="55000000"/>
    <n v="0"/>
    <n v="11025"/>
    <d v="2025-01-23T00:00:00"/>
    <n v="55000000"/>
    <n v="0"/>
    <s v="SANCHEZ SALAZAR JUAN CAMILO"/>
    <m/>
    <n v="55000000"/>
    <m/>
    <m/>
    <n v="1166666.67"/>
    <m/>
    <m/>
    <m/>
    <m/>
    <m/>
    <m/>
    <m/>
    <m/>
    <m/>
    <m/>
    <m/>
    <m/>
    <m/>
    <m/>
    <m/>
    <m/>
    <m/>
    <m/>
    <m/>
    <m/>
    <n v="55000000"/>
    <n v="1166666.67"/>
    <n v="53833333.329999998"/>
  </r>
  <r>
    <x v="0"/>
    <x v="9"/>
    <s v="Territorial"/>
    <s v="Si"/>
    <n v="11"/>
    <s v="100-34"/>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Enero"/>
    <n v="11.2"/>
    <s v="Meses"/>
    <s v="Contratación directa - Prestación de servicios profesionales"/>
    <s v="Propios - 20 - Ingresos corrientes"/>
    <n v="37950000"/>
    <n v="37950000"/>
    <s v="No"/>
    <s v="N/A"/>
    <s v="Ingrid Viviana Garzón"/>
    <s v="Asesora Dirección general"/>
    <n v="6012220601"/>
    <s v="ingrid.garzon@upme.gov.co"/>
    <n v="37950000"/>
    <n v="0"/>
    <n v="0"/>
    <n v="3450000"/>
    <n v="0"/>
    <n v="3450000"/>
    <n v="0"/>
    <n v="3450000"/>
    <n v="0"/>
    <n v="3450000"/>
    <n v="0"/>
    <n v="3450000"/>
    <n v="0"/>
    <n v="3450000"/>
    <n v="0"/>
    <n v="3450000"/>
    <n v="0"/>
    <n v="3450000"/>
    <n v="0"/>
    <n v="3450000"/>
    <n v="0"/>
    <n v="3450000"/>
    <n v="0"/>
    <n v="3450000"/>
    <n v="37950000"/>
    <n v="37950000"/>
    <n v="0"/>
    <n v="0"/>
    <n v="0"/>
    <n v="17025"/>
    <d v="2025-01-24T00:00:00"/>
    <n v="37950000"/>
    <n v="0"/>
    <n v="19025"/>
    <d v="2025-02-04T00:00:00"/>
    <n v="37950000"/>
    <n v="0"/>
    <s v="VERA RUNCERIA LEIDY BRIGITH"/>
    <m/>
    <m/>
    <m/>
    <n v="37950000"/>
    <m/>
    <m/>
    <n v="2990000"/>
    <m/>
    <m/>
    <m/>
    <m/>
    <m/>
    <m/>
    <m/>
    <m/>
    <m/>
    <m/>
    <m/>
    <m/>
    <m/>
    <m/>
    <m/>
    <m/>
    <m/>
    <m/>
    <n v="37950000"/>
    <n v="2990000"/>
    <n v="34960000"/>
  </r>
  <r>
    <x v="0"/>
    <x v="9"/>
    <s v="Territorial"/>
    <s v="Si"/>
    <s v="75 (30/12/2024)"/>
    <s v="100-35"/>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n v="56749000"/>
    <m/>
    <m/>
    <n v="515900"/>
    <m/>
    <n v="5159000"/>
    <m/>
    <n v="5159000"/>
    <m/>
    <n v="5159000"/>
    <m/>
    <n v="5159000"/>
    <m/>
    <n v="5159000"/>
    <m/>
    <n v="5159000"/>
    <m/>
    <n v="5159000"/>
    <m/>
    <n v="5159000"/>
    <m/>
    <n v="5159000"/>
    <m/>
    <n v="9802100"/>
    <n v="56749000"/>
    <n v="56749000"/>
    <n v="0"/>
    <n v="0"/>
    <n v="0"/>
    <n v="11725"/>
    <d v="2025-01-15T00:00:00"/>
    <n v="56749000"/>
    <n v="0"/>
    <n v="13225"/>
    <d v="2025-01-27T00:00:00"/>
    <n v="56749000"/>
    <n v="0"/>
    <s v="CORREDOR BENAVIDES MARIA FERNANDA"/>
    <m/>
    <n v="56749000"/>
    <m/>
    <m/>
    <n v="515900"/>
    <m/>
    <m/>
    <m/>
    <m/>
    <m/>
    <m/>
    <m/>
    <m/>
    <m/>
    <m/>
    <m/>
    <m/>
    <m/>
    <m/>
    <m/>
    <m/>
    <m/>
    <m/>
    <m/>
    <m/>
    <n v="56749000"/>
    <n v="515900"/>
    <n v="56233100"/>
  </r>
  <r>
    <x v="0"/>
    <x v="9"/>
    <s v="Territorial"/>
    <s v="Si"/>
    <n v="11"/>
    <s v="100-36"/>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n v="49500000"/>
    <n v="0"/>
    <n v="0"/>
    <n v="4500000"/>
    <n v="0"/>
    <n v="4500000"/>
    <n v="0"/>
    <n v="4500000"/>
    <n v="0"/>
    <n v="4500000"/>
    <n v="0"/>
    <n v="4500000"/>
    <n v="0"/>
    <n v="4500000"/>
    <n v="0"/>
    <n v="4500000"/>
    <n v="0"/>
    <n v="4500000"/>
    <n v="0"/>
    <n v="4500000"/>
    <n v="0"/>
    <n v="4500000"/>
    <n v="0"/>
    <n v="4500000"/>
    <n v="49500000"/>
    <n v="49500000"/>
    <n v="0"/>
    <n v="0"/>
    <n v="0"/>
    <n v="17125"/>
    <d v="2025-01-24T00:00:00"/>
    <n v="49500000"/>
    <n v="0"/>
    <n v="18525"/>
    <d v="2025-02-04T00:00:00"/>
    <n v="49500000"/>
    <n v="0"/>
    <s v="BARRERA BECERRA ANGIE KATHERINE"/>
    <m/>
    <m/>
    <m/>
    <n v="49500000"/>
    <m/>
    <m/>
    <m/>
    <m/>
    <m/>
    <m/>
    <m/>
    <m/>
    <m/>
    <m/>
    <m/>
    <m/>
    <m/>
    <m/>
    <m/>
    <m/>
    <m/>
    <m/>
    <m/>
    <m/>
    <m/>
    <n v="49500000"/>
    <n v="0"/>
    <n v="49500000"/>
  </r>
  <r>
    <x v="0"/>
    <x v="9"/>
    <s v="Territorial"/>
    <s v="Si"/>
    <s v="75 (30/12/2024)"/>
    <s v="100-37"/>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m/>
    <m/>
    <n v="62000000"/>
    <m/>
    <m/>
    <n v="6200000"/>
    <m/>
    <n v="6200000"/>
    <m/>
    <n v="6200000"/>
    <m/>
    <n v="6200000"/>
    <m/>
    <n v="6200000"/>
    <m/>
    <n v="6200000"/>
    <m/>
    <n v="6200000"/>
    <m/>
    <n v="6200000"/>
    <m/>
    <n v="6200000"/>
    <m/>
    <n v="6200000"/>
    <n v="62000000"/>
    <n v="62000000"/>
    <n v="0"/>
    <n v="0"/>
    <n v="0"/>
    <n v="23625"/>
    <d v="2025-01-31T00:00:00"/>
    <n v="62000000"/>
    <n v="0"/>
    <n v="21025"/>
    <d v="2025-02-06T00:00:00"/>
    <n v="62000000"/>
    <n v="0"/>
    <s v="GOMEZ BUITRAGO DANIEL RICARDO"/>
    <m/>
    <m/>
    <m/>
    <n v="62000000"/>
    <m/>
    <m/>
    <m/>
    <m/>
    <m/>
    <m/>
    <m/>
    <m/>
    <m/>
    <m/>
    <m/>
    <m/>
    <m/>
    <m/>
    <m/>
    <m/>
    <m/>
    <m/>
    <m/>
    <m/>
    <m/>
    <n v="62000000"/>
    <n v="0"/>
    <n v="62000000"/>
  </r>
  <r>
    <x v="0"/>
    <x v="9"/>
    <s v="Territorial"/>
    <s v="Si"/>
    <s v="75 (30/12/2024)"/>
    <s v="100-38"/>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n v="86250000"/>
    <m/>
    <m/>
    <n v="5500000"/>
    <m/>
    <n v="7500000"/>
    <m/>
    <n v="7500000"/>
    <m/>
    <n v="7500000"/>
    <m/>
    <n v="7500000"/>
    <m/>
    <n v="7500000"/>
    <m/>
    <n v="7500000"/>
    <m/>
    <n v="7500000"/>
    <m/>
    <n v="7500000"/>
    <m/>
    <n v="7500000"/>
    <m/>
    <n v="13250000"/>
    <n v="86250000"/>
    <n v="86250000"/>
    <n v="0"/>
    <n v="0"/>
    <n v="0"/>
    <n v="3525"/>
    <d v="2025-01-07T00:00:00"/>
    <n v="86250000"/>
    <n v="0"/>
    <n v="1525"/>
    <d v="2025-01-08T00:00:00"/>
    <n v="86250000"/>
    <n v="0"/>
    <s v="BELTRAN HERRERA JUAN DAVID"/>
    <m/>
    <n v="86250000"/>
    <m/>
    <m/>
    <n v="5500000"/>
    <m/>
    <n v="7500000"/>
    <m/>
    <m/>
    <m/>
    <m/>
    <m/>
    <m/>
    <m/>
    <m/>
    <m/>
    <m/>
    <m/>
    <m/>
    <m/>
    <m/>
    <m/>
    <m/>
    <m/>
    <m/>
    <n v="86250000"/>
    <n v="13000000"/>
    <n v="73250000"/>
  </r>
  <r>
    <x v="0"/>
    <x v="9"/>
    <s v="Territorial"/>
    <s v="Si"/>
    <n v="2"/>
    <s v="100-39"/>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n v="0"/>
    <n v="0"/>
    <n v="82500000"/>
    <n v="0"/>
    <n v="0"/>
    <n v="4500000"/>
    <n v="0"/>
    <n v="7500000"/>
    <n v="0"/>
    <n v="8100000"/>
    <n v="0"/>
    <n v="8400000"/>
    <n v="0"/>
    <n v="8400000"/>
    <n v="0"/>
    <n v="8100000"/>
    <n v="0"/>
    <n v="7500000"/>
    <n v="0"/>
    <n v="7500000"/>
    <n v="0"/>
    <n v="7500000"/>
    <n v="0"/>
    <n v="15000000"/>
    <n v="82500000"/>
    <n v="82500000"/>
    <n v="0"/>
    <n v="0"/>
    <n v="0"/>
    <n v="24725"/>
    <d v="2025-02-06T00:00:00"/>
    <n v="81250000"/>
    <n v="1250000"/>
    <n v="27025"/>
    <d v="2025-02-24T00:00:00"/>
    <n v="81250000"/>
    <n v="1250000"/>
    <s v="CARRANZA MOLINA OLGA LUCIA"/>
    <m/>
    <m/>
    <m/>
    <n v="81250000"/>
    <m/>
    <m/>
    <m/>
    <m/>
    <m/>
    <m/>
    <m/>
    <m/>
    <m/>
    <m/>
    <m/>
    <m/>
    <m/>
    <m/>
    <m/>
    <m/>
    <m/>
    <m/>
    <m/>
    <m/>
    <m/>
    <n v="81250000"/>
    <n v="0"/>
    <n v="81250000"/>
  </r>
  <r>
    <x v="0"/>
    <x v="9"/>
    <s v="Territorial"/>
    <s v="Si"/>
    <s v="75 (30/12/2024)"/>
    <s v="100-40"/>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m/>
    <m/>
    <n v="65800000"/>
    <m/>
    <m/>
    <n v="7333333"/>
    <m/>
    <n v="7333333"/>
    <m/>
    <n v="7333333"/>
    <n v="200000"/>
    <n v="7333333"/>
    <m/>
    <n v="7333333"/>
    <m/>
    <n v="7333333"/>
    <m/>
    <n v="7333334"/>
    <m/>
    <n v="7333334"/>
    <m/>
    <n v="7333334"/>
    <m/>
    <m/>
    <n v="66000000"/>
    <n v="66000000"/>
    <n v="0"/>
    <n v="0"/>
    <n v="0"/>
    <n v="14525"/>
    <d v="2025-01-20T00:00:00"/>
    <n v="66000000"/>
    <n v="0"/>
    <n v="19325"/>
    <d v="2025-02-05T00:00:00"/>
    <n v="65800000"/>
    <n v="200000"/>
    <s v="RODRIGUEZ EDWIN"/>
    <m/>
    <m/>
    <m/>
    <n v="65800000"/>
    <m/>
    <m/>
    <m/>
    <m/>
    <m/>
    <m/>
    <m/>
    <m/>
    <m/>
    <m/>
    <m/>
    <m/>
    <m/>
    <m/>
    <m/>
    <m/>
    <m/>
    <m/>
    <m/>
    <m/>
    <m/>
    <n v="65800000"/>
    <n v="0"/>
    <n v="65800000"/>
  </r>
  <r>
    <x v="0"/>
    <x v="9"/>
    <s v="Territorial"/>
    <s v="Si"/>
    <n v="11"/>
    <s v="100-41"/>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Marzo"/>
    <n v="10"/>
    <s v="Meses"/>
    <s v="Contratación directa - Prestación de servicios profesionales"/>
    <s v="Propios - 20 - Ingresos corrientes"/>
    <n v="14862700"/>
    <n v="14862700"/>
    <s v="No"/>
    <s v="N/A"/>
    <s v="Ingrid Viviana Garzón"/>
    <s v="Asesora Dirección general"/>
    <n v="6012220601"/>
    <s v="ingrid.garzon@upme.gov.co"/>
    <n v="0"/>
    <n v="0"/>
    <n v="0"/>
    <n v="0"/>
    <n v="14862700"/>
    <n v="0"/>
    <n v="0"/>
    <n v="1486270"/>
    <n v="0"/>
    <n v="1486270"/>
    <n v="0"/>
    <n v="1486270"/>
    <n v="0"/>
    <n v="1486270"/>
    <n v="0"/>
    <n v="1486270"/>
    <n v="0"/>
    <n v="1486270"/>
    <n v="0"/>
    <n v="1486270"/>
    <n v="0"/>
    <n v="1486270"/>
    <n v="0"/>
    <n v="2972540"/>
    <n v="14862700"/>
    <n v="14862700"/>
    <n v="0"/>
    <n v="0"/>
    <n v="0"/>
    <n v="24125"/>
    <d v="2025-02-04T00:00:00"/>
    <n v="13862700"/>
    <n v="1000000"/>
    <n v="24725"/>
    <d v="2025-02-14T00:00:00"/>
    <n v="13862700"/>
    <n v="1000000"/>
    <s v="GOMEZ HERRERA CLAUDIA LORENA"/>
    <m/>
    <m/>
    <m/>
    <n v="13862700"/>
    <m/>
    <m/>
    <n v="588115"/>
    <m/>
    <m/>
    <m/>
    <m/>
    <m/>
    <m/>
    <m/>
    <m/>
    <m/>
    <m/>
    <m/>
    <m/>
    <m/>
    <m/>
    <m/>
    <m/>
    <m/>
    <m/>
    <n v="13862700"/>
    <n v="588115"/>
    <n v="13274585"/>
  </r>
  <r>
    <x v="0"/>
    <x v="9"/>
    <s v="Territorial"/>
    <s v="Si"/>
    <n v="11"/>
    <s v="100-42"/>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Febrero"/>
    <n v="10.199999999999999"/>
    <s v="Meses"/>
    <s v="Contratación directa - Contratos interadministrativos"/>
    <s v="Propios - 20 - Ingresos corrientes"/>
    <n v="87273333"/>
    <n v="87273333"/>
    <s v="No"/>
    <s v="N/A"/>
    <s v="Ingrid Viviana Garzón"/>
    <s v="Asesora Dirección general"/>
    <n v="6012220601"/>
    <s v="ingrid.garzon@upme.gov.co"/>
    <n v="0"/>
    <n v="0"/>
    <n v="0"/>
    <n v="0"/>
    <n v="87273333"/>
    <n v="0"/>
    <n v="0"/>
    <n v="5866666"/>
    <n v="0"/>
    <n v="8800000"/>
    <n v="0"/>
    <n v="8800000"/>
    <n v="0"/>
    <n v="8800000"/>
    <n v="0"/>
    <n v="8800000"/>
    <n v="0"/>
    <n v="8800000"/>
    <n v="0"/>
    <n v="8800000"/>
    <n v="0"/>
    <n v="8800000"/>
    <n v="0"/>
    <n v="19806667"/>
    <n v="87273333"/>
    <n v="87273333"/>
    <n v="0"/>
    <n v="0"/>
    <n v="0"/>
    <n v="29225"/>
    <d v="2025-03-07T00:00:00"/>
    <n v="87273333"/>
    <n v="0"/>
    <m/>
    <m/>
    <n v="0"/>
    <n v="87273333"/>
    <m/>
    <m/>
    <m/>
    <m/>
    <m/>
    <m/>
    <m/>
    <m/>
    <m/>
    <m/>
    <m/>
    <m/>
    <m/>
    <m/>
    <m/>
    <m/>
    <m/>
    <m/>
    <m/>
    <m/>
    <m/>
    <m/>
    <m/>
    <m/>
    <m/>
    <m/>
    <n v="0"/>
    <n v="0"/>
    <n v="0"/>
  </r>
  <r>
    <x v="0"/>
    <x v="9"/>
    <s v="Territorial"/>
    <s v="Si"/>
    <n v="5"/>
    <s v="100-43"/>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n v="0"/>
    <n v="0"/>
    <n v="47250000"/>
    <n v="0"/>
    <n v="0"/>
    <n v="2250000"/>
    <n v="0"/>
    <n v="4500000"/>
    <n v="0"/>
    <n v="4500000"/>
    <n v="0"/>
    <n v="4500000"/>
    <n v="0"/>
    <n v="4500000"/>
    <n v="0"/>
    <n v="4500000"/>
    <n v="0"/>
    <n v="4500000"/>
    <n v="0"/>
    <n v="4500000"/>
    <n v="0"/>
    <n v="4500000"/>
    <n v="0"/>
    <n v="9000000"/>
    <n v="47250000"/>
    <n v="47250000"/>
    <n v="0"/>
    <n v="0"/>
    <n v="0"/>
    <n v="23725"/>
    <d v="2025-02-03T00:00:00"/>
    <n v="47250000"/>
    <n v="0"/>
    <n v="23525"/>
    <d v="2025-02-12T00:00:00"/>
    <n v="47250000"/>
    <n v="0"/>
    <s v="GUEVARA MONTAÑA DAVID FERNANDO"/>
    <m/>
    <m/>
    <m/>
    <n v="47250000"/>
    <m/>
    <m/>
    <m/>
    <m/>
    <m/>
    <m/>
    <m/>
    <m/>
    <m/>
    <m/>
    <m/>
    <m/>
    <m/>
    <m/>
    <m/>
    <m/>
    <m/>
    <m/>
    <m/>
    <m/>
    <m/>
    <n v="47250000"/>
    <n v="0"/>
    <n v="47250000"/>
  </r>
  <r>
    <x v="0"/>
    <x v="9"/>
    <s v="Territorial"/>
    <s v="Si"/>
    <s v="75 (30/12/2024)"/>
    <s v="100-44"/>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11620"/>
    <x v="23"/>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Marzo"/>
    <n v="10"/>
    <s v="Meses"/>
    <s v="Contratación directa - Prestación de servicios profesionales"/>
    <s v="Propios - 20 - Ingresos corrientes"/>
    <n v="48997300"/>
    <n v="48997300"/>
    <s v="No"/>
    <s v="N/A"/>
    <s v="Ingrid Viviana Garzón"/>
    <s v="Asesora Dirección general"/>
    <n v="6012220601"/>
    <s v="ingrid.garzon@upme.gov.co"/>
    <m/>
    <m/>
    <n v="48997300"/>
    <m/>
    <m/>
    <m/>
    <m/>
    <m/>
    <m/>
    <m/>
    <m/>
    <n v="1689300"/>
    <m/>
    <n v="7564000"/>
    <m/>
    <n v="7564000"/>
    <m/>
    <n v="7564000"/>
    <m/>
    <n v="7564000"/>
    <m/>
    <n v="7564000"/>
    <m/>
    <n v="9488000"/>
    <n v="48997300"/>
    <n v="48997300"/>
    <n v="0"/>
    <n v="0"/>
    <n v="0"/>
    <n v="24125"/>
    <d v="2025-02-04T00:00:00"/>
    <n v="48997300"/>
    <n v="0"/>
    <n v="24725"/>
    <d v="2025-02-14T00:00:00"/>
    <n v="48997300"/>
    <n v="0"/>
    <s v="GOMEZ HERRERA CLAUDIA LORENA"/>
    <m/>
    <m/>
    <m/>
    <n v="48997300"/>
    <m/>
    <m/>
    <n v="1490067"/>
    <m/>
    <m/>
    <m/>
    <m/>
    <m/>
    <m/>
    <m/>
    <m/>
    <m/>
    <m/>
    <m/>
    <m/>
    <m/>
    <m/>
    <m/>
    <m/>
    <m/>
    <m/>
    <n v="48997300"/>
    <n v="1490067"/>
    <n v="47507233"/>
  </r>
  <r>
    <x v="0"/>
    <x v="9"/>
    <s v="Territorial"/>
    <s v="Si"/>
    <n v="2"/>
    <s v="100-45"/>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41607"/>
    <x v="23"/>
    <s v="Operador Logístico"/>
    <s v="100-45 Prestar los servicios de apoyo logístico para el desarrollo de la estrategia de comunicación y participación con actores nacionales y territoriales que mejoren el relacionamiento con los mismos y a su vez permita fortalecer el conocimiento de la po"/>
    <s v="Febrero"/>
    <s v="Febrero"/>
    <s v="Febrero"/>
    <n v="11"/>
    <s v="Meses"/>
    <s v="Contratación directa"/>
    <s v="Propios - 20 - Ingresos corrientes"/>
    <n v="168335071"/>
    <n v="168335071"/>
    <s v="No"/>
    <s v="N/A"/>
    <s v="Ingrid Viviana Garzón"/>
    <s v="Asesora Dirección general"/>
    <n v="6012220601"/>
    <s v="ingrid.garzon@upme.gov.co"/>
    <m/>
    <n v="0"/>
    <m/>
    <n v="0"/>
    <n v="168335071"/>
    <n v="0"/>
    <n v="0"/>
    <n v="30000000"/>
    <n v="0"/>
    <n v="0"/>
    <n v="0"/>
    <n v="30320136"/>
    <n v="0"/>
    <n v="30320136"/>
    <n v="0"/>
    <n v="20844365"/>
    <n v="0"/>
    <n v="0"/>
    <n v="0"/>
    <n v="30000000"/>
    <n v="0"/>
    <n v="17000000"/>
    <n v="0"/>
    <n v="9850434"/>
    <n v="168335071"/>
    <n v="168335071"/>
    <n v="0"/>
    <n v="0"/>
    <n v="0"/>
    <m/>
    <m/>
    <m/>
    <n v="168335071"/>
    <m/>
    <m/>
    <n v="0"/>
    <n v="168335071"/>
    <m/>
    <m/>
    <m/>
    <m/>
    <m/>
    <m/>
    <m/>
    <m/>
    <m/>
    <m/>
    <m/>
    <m/>
    <m/>
    <m/>
    <m/>
    <m/>
    <m/>
    <m/>
    <m/>
    <m/>
    <m/>
    <m/>
    <m/>
    <m/>
    <m/>
    <m/>
    <n v="0"/>
    <n v="0"/>
    <n v="0"/>
  </r>
  <r>
    <x v="0"/>
    <x v="9"/>
    <s v="Territorial"/>
    <s v="Si"/>
    <n v="2"/>
    <s v="100-46"/>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11620"/>
    <x v="23"/>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Enero"/>
    <n v="11.1"/>
    <s v="Meses"/>
    <s v="Contratación directa - Prestación de servicios profesionales"/>
    <s v="Propios - 20 - Ingresos corrientes"/>
    <n v="70500000"/>
    <n v="70500000"/>
    <s v="No"/>
    <s v="N/A"/>
    <s v="Ingrid Viviana Garzón"/>
    <s v="Asesora Dirección general"/>
    <n v="6012220601"/>
    <s v="ingrid.garzon@upme.gov.co"/>
    <m/>
    <n v="0"/>
    <n v="70500000"/>
    <m/>
    <n v="0"/>
    <n v="6600000"/>
    <n v="0"/>
    <n v="6600000"/>
    <n v="0"/>
    <n v="6600000"/>
    <n v="0"/>
    <n v="6600000"/>
    <n v="0"/>
    <n v="6500000"/>
    <n v="0"/>
    <n v="6000000"/>
    <n v="0"/>
    <n v="6000000"/>
    <n v="0"/>
    <n v="6000000"/>
    <n v="0"/>
    <n v="6000000"/>
    <n v="0"/>
    <n v="13600000"/>
    <n v="70500000"/>
    <n v="70500000"/>
    <n v="0"/>
    <n v="0"/>
    <n v="0"/>
    <n v="17225"/>
    <d v="2025-01-24T00:00:00"/>
    <n v="70500000"/>
    <n v="0"/>
    <n v="17925"/>
    <d v="2025-02-03T00:00:00"/>
    <n v="70500000"/>
    <n v="0"/>
    <s v="DUARTE RODRIGUEZ ANDRES FELIPE"/>
    <m/>
    <m/>
    <m/>
    <n v="70500000"/>
    <m/>
    <m/>
    <m/>
    <m/>
    <m/>
    <m/>
    <m/>
    <m/>
    <m/>
    <m/>
    <m/>
    <m/>
    <m/>
    <m/>
    <m/>
    <m/>
    <m/>
    <m/>
    <m/>
    <m/>
    <m/>
    <n v="70500000"/>
    <n v="0"/>
    <n v="70500000"/>
  </r>
  <r>
    <x v="0"/>
    <x v="9"/>
    <s v="Territorial"/>
    <s v="Si"/>
    <s v="75 (30/12/2024)"/>
    <s v="100-47"/>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m/>
    <m/>
    <m/>
    <m/>
    <n v="65000000"/>
    <m/>
    <m/>
    <n v="6000000"/>
    <m/>
    <n v="6000000"/>
    <m/>
    <n v="6000000"/>
    <m/>
    <n v="7000000"/>
    <m/>
    <n v="7000000"/>
    <m/>
    <n v="7000000"/>
    <m/>
    <n v="7000000"/>
    <m/>
    <n v="7000000"/>
    <m/>
    <n v="12000000"/>
    <n v="65000000"/>
    <n v="65000000"/>
    <n v="0"/>
    <n v="0"/>
    <n v="0"/>
    <n v="27525"/>
    <d v="2025-02-21T00:00:00"/>
    <n v="65000000"/>
    <n v="0"/>
    <m/>
    <m/>
    <n v="0"/>
    <n v="65000000"/>
    <m/>
    <m/>
    <m/>
    <m/>
    <m/>
    <m/>
    <m/>
    <m/>
    <m/>
    <m/>
    <m/>
    <m/>
    <m/>
    <m/>
    <m/>
    <m/>
    <m/>
    <m/>
    <m/>
    <m/>
    <m/>
    <m/>
    <m/>
    <m/>
    <m/>
    <m/>
    <n v="0"/>
    <n v="0"/>
    <n v="0"/>
  </r>
  <r>
    <x v="0"/>
    <x v="9"/>
    <s v="Territorial"/>
    <s v="Si"/>
    <s v="75 (30/12/2024)"/>
    <s v="100-48"/>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s v="N/A"/>
    <x v="23"/>
    <s v="Viáticos y gastos de viaje"/>
    <s v="100-48 Pago de viáticos y gastos de desplazamiento para la implementación y evaluación de la estrategia de comunicación y participación de la UPME."/>
    <s v="Enero"/>
    <s v="Enero"/>
    <s v="Enero"/>
    <n v="12"/>
    <s v="Meses"/>
    <s v="N/A"/>
    <s v="Propios - 20 - Ingresos corrientes"/>
    <n v="96318378"/>
    <n v="96318378"/>
    <s v="No"/>
    <s v="N/A"/>
    <s v="Ingrid Viviana Garzón"/>
    <s v="Asesora Dirección general"/>
    <n v="6012220601"/>
    <s v="ingrid.garzon@upme.gov.co"/>
    <m/>
    <m/>
    <n v="371177"/>
    <n v="371177"/>
    <n v="6520134"/>
    <n v="6520134"/>
    <n v="6024419"/>
    <n v="6024419"/>
    <n v="6024419"/>
    <n v="6024419"/>
    <n v="10030198"/>
    <n v="10030198"/>
    <n v="10030198"/>
    <n v="10030198"/>
    <n v="12030198"/>
    <n v="12030198"/>
    <n v="12030198"/>
    <n v="12030198"/>
    <n v="9776864"/>
    <n v="9776864"/>
    <n v="9776857"/>
    <n v="9776857"/>
    <n v="13703716"/>
    <n v="13703716"/>
    <n v="96318378"/>
    <n v="96318378"/>
    <n v="0"/>
    <n v="0"/>
    <n v="0"/>
    <n v="26525"/>
    <d v="2025-02-14T00:00:00"/>
    <n v="96318378"/>
    <n v="0"/>
    <s v="26125,27725,27825,28825"/>
    <s v="18/02/2025,26/02/2025,04/03/2025"/>
    <n v="1246117"/>
    <n v="95072261"/>
    <s v="CORREA FLOREZ CARLOS ADRIAN,CORREA FLOREZ CARLOS ADRIAN, CARDENAS RAMIREZ LINDA MAYERLY,GARZON GARZON INGRID VIVIANA_x000a__x000a_"/>
    <m/>
    <m/>
    <m/>
    <n v="837183"/>
    <n v="371177"/>
    <n v="408934"/>
    <n v="874940"/>
    <m/>
    <m/>
    <m/>
    <m/>
    <m/>
    <m/>
    <m/>
    <m/>
    <m/>
    <m/>
    <m/>
    <m/>
    <m/>
    <m/>
    <m/>
    <m/>
    <m/>
    <m/>
    <n v="1246117"/>
    <n v="1246117"/>
    <n v="0"/>
  </r>
  <r>
    <x v="0"/>
    <x v="9"/>
    <s v="Territorial"/>
    <s v="Si"/>
    <n v="11"/>
    <s v="100-49"/>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n v="0"/>
    <n v="0"/>
    <n v="0"/>
    <n v="0"/>
    <n v="54841995"/>
    <n v="0"/>
    <n v="0"/>
    <n v="4466666"/>
    <n v="0"/>
    <n v="6700000"/>
    <n v="0"/>
    <n v="8500000"/>
    <n v="0"/>
    <n v="6700000"/>
    <n v="0"/>
    <n v="7000000"/>
    <n v="0"/>
    <n v="7100000"/>
    <n v="0"/>
    <n v="7300000"/>
    <n v="0"/>
    <n v="7075329"/>
    <n v="0"/>
    <n v="6700000"/>
    <n v="54841995"/>
    <n v="61541995"/>
    <n v="-6700000"/>
    <n v="0"/>
    <n v="-6700000"/>
    <m/>
    <m/>
    <m/>
    <n v="54841995"/>
    <m/>
    <m/>
    <n v="0"/>
    <n v="54841995"/>
    <m/>
    <m/>
    <m/>
    <m/>
    <m/>
    <m/>
    <m/>
    <m/>
    <m/>
    <m/>
    <m/>
    <m/>
    <m/>
    <m/>
    <m/>
    <m/>
    <m/>
    <m/>
    <m/>
    <m/>
    <m/>
    <m/>
    <m/>
    <m/>
    <m/>
    <m/>
    <n v="0"/>
    <n v="0"/>
    <n v="0"/>
  </r>
  <r>
    <x v="0"/>
    <x v="9"/>
    <s v="Territorial"/>
    <s v="Si"/>
    <n v="5"/>
    <s v="100-50"/>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n v="0"/>
    <n v="0"/>
    <n v="68466667"/>
    <n v="0"/>
    <n v="0"/>
    <n v="6000000"/>
    <n v="0"/>
    <n v="6000000"/>
    <n v="0"/>
    <n v="6000000"/>
    <n v="0"/>
    <n v="6000000"/>
    <n v="0"/>
    <n v="6800000"/>
    <n v="0"/>
    <n v="6800000"/>
    <n v="0"/>
    <n v="6800000"/>
    <n v="0"/>
    <n v="6800000"/>
    <n v="0"/>
    <n v="6800000"/>
    <n v="0"/>
    <n v="10466667"/>
    <n v="68466667"/>
    <n v="68466667"/>
    <n v="0"/>
    <n v="0"/>
    <n v="0"/>
    <n v="25325"/>
    <d v="2025-02-07T00:00:00"/>
    <n v="68466667"/>
    <n v="0"/>
    <n v="23625"/>
    <d v="2025-02-12T00:00:00"/>
    <n v="68466667"/>
    <n v="0"/>
    <s v="PALACIOS SUAREZ JUAN DAVID"/>
    <m/>
    <m/>
    <m/>
    <n v="68466667"/>
    <m/>
    <m/>
    <m/>
    <m/>
    <m/>
    <m/>
    <m/>
    <m/>
    <m/>
    <m/>
    <m/>
    <m/>
    <m/>
    <m/>
    <m/>
    <m/>
    <m/>
    <m/>
    <m/>
    <m/>
    <m/>
    <n v="68466667"/>
    <n v="0"/>
    <n v="68466667"/>
  </r>
  <r>
    <x v="0"/>
    <x v="9"/>
    <s v="Territorial"/>
    <s v="Si"/>
    <n v="8"/>
    <s v="100-51"/>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n v="0"/>
    <n v="0"/>
    <n v="0"/>
    <n v="0"/>
    <n v="20664606"/>
    <n v="0"/>
    <n v="0"/>
    <n v="4100000"/>
    <n v="0"/>
    <n v="4100000"/>
    <n v="0"/>
    <n v="4264606"/>
    <n v="0"/>
    <n v="4400000"/>
    <n v="0"/>
    <n v="3800000"/>
    <n v="0"/>
    <n v="0"/>
    <n v="0"/>
    <n v="0"/>
    <n v="0"/>
    <n v="0"/>
    <n v="0"/>
    <n v="0"/>
    <n v="20664606"/>
    <n v="20664606"/>
    <n v="0"/>
    <n v="0"/>
    <n v="0"/>
    <m/>
    <m/>
    <m/>
    <n v="20664606"/>
    <m/>
    <m/>
    <n v="0"/>
    <n v="20664606"/>
    <m/>
    <m/>
    <m/>
    <m/>
    <m/>
    <m/>
    <m/>
    <m/>
    <m/>
    <m/>
    <m/>
    <m/>
    <m/>
    <m/>
    <m/>
    <m/>
    <m/>
    <m/>
    <m/>
    <m/>
    <m/>
    <m/>
    <m/>
    <m/>
    <m/>
    <m/>
    <n v="0"/>
    <n v="0"/>
    <n v="0"/>
  </r>
  <r>
    <x v="0"/>
    <x v="9"/>
    <s v="Territorial"/>
    <s v="Si"/>
    <s v="75 (30/12/2024)"/>
    <s v="100-52"/>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n v="150000000"/>
    <m/>
    <m/>
    <n v="8400000"/>
    <m/>
    <n v="12000000"/>
    <m/>
    <n v="12000000"/>
    <m/>
    <n v="13000000"/>
    <m/>
    <n v="13000000"/>
    <m/>
    <n v="13000000"/>
    <m/>
    <n v="13000000"/>
    <m/>
    <n v="13000000"/>
    <m/>
    <n v="14000000"/>
    <m/>
    <n v="14000000"/>
    <m/>
    <n v="24600000"/>
    <n v="150000000"/>
    <n v="150000000"/>
    <n v="0"/>
    <n v="0"/>
    <n v="0"/>
    <n v="3625"/>
    <d v="2025-01-07T00:00:00"/>
    <n v="150000000"/>
    <n v="0"/>
    <n v="2125"/>
    <d v="2025-01-09T00:00:00"/>
    <n v="150000000"/>
    <n v="0"/>
    <s v="BASTIDAS BURGOS JOHANA CAROLINA"/>
    <m/>
    <n v="150000000"/>
    <m/>
    <m/>
    <n v="8400000"/>
    <m/>
    <m/>
    <m/>
    <m/>
    <m/>
    <m/>
    <m/>
    <m/>
    <m/>
    <m/>
    <m/>
    <m/>
    <m/>
    <m/>
    <m/>
    <m/>
    <m/>
    <m/>
    <m/>
    <m/>
    <n v="150000000"/>
    <n v="8400000"/>
    <n v="141600000"/>
  </r>
  <r>
    <x v="0"/>
    <x v="9"/>
    <s v="Territorial"/>
    <s v="Si"/>
    <s v="75 (30/12/2024)"/>
    <s v="100-53"/>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n v="26000000"/>
    <m/>
    <m/>
    <m/>
    <m/>
    <m/>
    <m/>
    <m/>
    <m/>
    <m/>
    <m/>
    <m/>
    <m/>
    <m/>
    <m/>
    <m/>
    <m/>
    <m/>
    <m/>
    <n v="2000000"/>
    <m/>
    <n v="8000000"/>
    <m/>
    <n v="16000000"/>
    <n v="26000000"/>
    <n v="26000000"/>
    <n v="0"/>
    <n v="0"/>
    <n v="0"/>
    <n v="9325"/>
    <d v="2025-01-13T00:00:00"/>
    <n v="24933333"/>
    <n v="1066667"/>
    <n v="7825"/>
    <d v="2025-01-17T00:00:00"/>
    <n v="24933333"/>
    <n v="1066667"/>
    <s v="GIRON USECHE KAREN TATIANA"/>
    <m/>
    <n v="26000000"/>
    <m/>
    <n v="-1066667"/>
    <m/>
    <m/>
    <m/>
    <m/>
    <m/>
    <m/>
    <m/>
    <m/>
    <m/>
    <m/>
    <m/>
    <m/>
    <m/>
    <m/>
    <m/>
    <m/>
    <m/>
    <m/>
    <m/>
    <m/>
    <m/>
    <n v="24933333"/>
    <n v="0"/>
    <n v="24933333"/>
  </r>
  <r>
    <x v="0"/>
    <x v="9"/>
    <s v="Territorial"/>
    <s v="Si"/>
    <n v="11"/>
    <s v="100-54"/>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4 Prestar servicios profesionales en Córdoba para la implementación de la estrategia de comunicación de la UPME al Territorio, orientada a fortalecer la transparencia de los procesos de planeación minero-energética mediante el desarrollo de espacios "/>
    <s v="Mayo"/>
    <s v="Mayo"/>
    <s v="Mayo"/>
    <n v="7"/>
    <s v="Meses"/>
    <s v="Contratación directa - Prestación de servicios profesionales"/>
    <s v="Propios - 20 - Ingresos corrientes"/>
    <n v="31200000"/>
    <n v="31200000"/>
    <s v="No"/>
    <s v="N/A"/>
    <s v="Ingrid Viviana Garzón"/>
    <s v="Asesora Dirección general"/>
    <n v="6012220601"/>
    <s v="ingrid.garzon@upme.gov.co"/>
    <n v="0"/>
    <n v="0"/>
    <n v="0"/>
    <n v="0"/>
    <n v="0"/>
    <n v="0"/>
    <n v="0"/>
    <n v="0"/>
    <n v="31200000"/>
    <n v="0"/>
    <n v="0"/>
    <n v="1800000"/>
    <n v="0"/>
    <n v="5100000"/>
    <n v="0"/>
    <n v="4500000"/>
    <n v="0"/>
    <n v="4800000"/>
    <n v="0"/>
    <n v="5100000"/>
    <n v="0"/>
    <n v="5100000"/>
    <n v="0"/>
    <n v="4800000"/>
    <n v="31200000"/>
    <n v="31200000"/>
    <n v="0"/>
    <n v="0"/>
    <n v="0"/>
    <m/>
    <m/>
    <m/>
    <n v="31200000"/>
    <m/>
    <m/>
    <n v="0"/>
    <n v="31200000"/>
    <m/>
    <m/>
    <m/>
    <m/>
    <m/>
    <m/>
    <m/>
    <m/>
    <m/>
    <m/>
    <m/>
    <m/>
    <m/>
    <m/>
    <m/>
    <m/>
    <m/>
    <m/>
    <m/>
    <m/>
    <m/>
    <m/>
    <m/>
    <m/>
    <m/>
    <m/>
    <n v="0"/>
    <n v="0"/>
    <n v="0"/>
  </r>
  <r>
    <x v="0"/>
    <x v="9"/>
    <s v="Territorial"/>
    <s v="Si"/>
    <n v="5"/>
    <s v="100-55"/>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2111801"/>
    <x v="23"/>
    <s v="Prestación de servicios editoriales"/>
    <s v="100-55 Prestar servicios editoriales para la implementación de la estrategia de integración del enfoque territorial y la inteligencia artificial en la transición energética justa intensiva en conocimiento."/>
    <s v="Febrero"/>
    <s v="Febrero"/>
    <s v="Febrero"/>
    <n v="10"/>
    <s v="Meses"/>
    <s v="Contratación directa - Contratos menor cuantía"/>
    <s v="Propios - 20 - Ingresos corrientes"/>
    <n v="53758473"/>
    <n v="53758473"/>
    <s v="No"/>
    <s v="N/A"/>
    <s v="Ingrid Viviana Garzón"/>
    <s v="Asesora Dirección general"/>
    <n v="6012220601"/>
    <s v="ingrid.garzon@upme.gov.co"/>
    <n v="0"/>
    <n v="0"/>
    <m/>
    <n v="0"/>
    <n v="53758473"/>
    <n v="0"/>
    <n v="0"/>
    <n v="16127542"/>
    <n v="0"/>
    <n v="0"/>
    <n v="0"/>
    <n v="0"/>
    <n v="0"/>
    <n v="0"/>
    <n v="0"/>
    <n v="26879236"/>
    <n v="0"/>
    <n v="0"/>
    <n v="0"/>
    <n v="0"/>
    <n v="0"/>
    <m/>
    <n v="0"/>
    <n v="10751695"/>
    <n v="53758473"/>
    <n v="53758473"/>
    <n v="0"/>
    <n v="0"/>
    <n v="0"/>
    <n v="12025"/>
    <d v="2024-01-16T00:00:00"/>
    <n v="53758473"/>
    <n v="0"/>
    <m/>
    <m/>
    <n v="0"/>
    <n v="53758473"/>
    <m/>
    <m/>
    <m/>
    <m/>
    <m/>
    <m/>
    <m/>
    <m/>
    <m/>
    <m/>
    <m/>
    <m/>
    <m/>
    <m/>
    <m/>
    <m/>
    <m/>
    <m/>
    <m/>
    <m/>
    <m/>
    <m/>
    <m/>
    <m/>
    <m/>
    <m/>
    <n v="0"/>
    <n v="0"/>
    <n v="0"/>
  </r>
  <r>
    <x v="0"/>
    <x v="9"/>
    <s v="Territorial"/>
    <s v="Si"/>
    <n v="8"/>
    <s v="100-56"/>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n v="0"/>
    <n v="0"/>
    <n v="0"/>
    <n v="0"/>
    <n v="36333333"/>
    <n v="0"/>
    <n v="0"/>
    <n v="5200000"/>
    <n v="0"/>
    <n v="5200000"/>
    <n v="0"/>
    <n v="5200000"/>
    <n v="0"/>
    <n v="5200000"/>
    <n v="0"/>
    <n v="5200000"/>
    <n v="0"/>
    <n v="5200000"/>
    <n v="0"/>
    <n v="5133333"/>
    <n v="0"/>
    <n v="0"/>
    <n v="0"/>
    <n v="0"/>
    <n v="36333333"/>
    <n v="36333333"/>
    <n v="0"/>
    <n v="0"/>
    <n v="0"/>
    <n v="29325"/>
    <d v="2025-03-07T00:00:00"/>
    <n v="36333333"/>
    <n v="0"/>
    <m/>
    <m/>
    <n v="0"/>
    <n v="36333333"/>
    <m/>
    <m/>
    <m/>
    <m/>
    <m/>
    <m/>
    <m/>
    <m/>
    <m/>
    <m/>
    <m/>
    <m/>
    <m/>
    <m/>
    <m/>
    <m/>
    <m/>
    <m/>
    <m/>
    <m/>
    <m/>
    <m/>
    <m/>
    <m/>
    <m/>
    <m/>
    <n v="0"/>
    <n v="0"/>
    <n v="0"/>
  </r>
  <r>
    <x v="0"/>
    <x v="9"/>
    <s v="Territorial"/>
    <s v="Si"/>
    <n v="8"/>
    <s v="100-57"/>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Febrero"/>
    <n v="10.199999999999999"/>
    <s v="Meses"/>
    <s v="Contratación directa - Prestación de servicios profesionales"/>
    <s v="Propios - 20 - Ingresos corrientes"/>
    <n v="77571800"/>
    <n v="77571800"/>
    <s v="No"/>
    <s v="N/A"/>
    <s v="Ingrid Viviana Garzón"/>
    <s v="Asesora Dirección general"/>
    <n v="6012220601"/>
    <s v="ingrid.garzon@upme.gov.co"/>
    <n v="0"/>
    <n v="0"/>
    <m/>
    <n v="0"/>
    <n v="77571800"/>
    <n v="1250000"/>
    <n v="0"/>
    <n v="8100000"/>
    <n v="0"/>
    <n v="8100000"/>
    <n v="0"/>
    <n v="8100000"/>
    <n v="0"/>
    <n v="8100000"/>
    <n v="0"/>
    <n v="8100000"/>
    <n v="0"/>
    <n v="7500000"/>
    <n v="0"/>
    <n v="7500000"/>
    <n v="0"/>
    <n v="7500000"/>
    <n v="0"/>
    <n v="13321800"/>
    <n v="77571800"/>
    <n v="77571800"/>
    <n v="0"/>
    <n v="0"/>
    <n v="0"/>
    <n v="28625"/>
    <d v="2025-02-26T00:00:00"/>
    <n v="77571800"/>
    <n v="0"/>
    <m/>
    <m/>
    <n v="0"/>
    <n v="77571800"/>
    <m/>
    <m/>
    <m/>
    <m/>
    <m/>
    <m/>
    <m/>
    <m/>
    <m/>
    <m/>
    <m/>
    <m/>
    <m/>
    <m/>
    <m/>
    <m/>
    <m/>
    <m/>
    <m/>
    <m/>
    <m/>
    <m/>
    <m/>
    <m/>
    <m/>
    <m/>
    <n v="0"/>
    <n v="0"/>
    <n v="0"/>
  </r>
  <r>
    <x v="0"/>
    <x v="9"/>
    <s v="Territorial"/>
    <s v="Si"/>
    <n v="8"/>
    <s v="100-58"/>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Febrero"/>
    <n v="7"/>
    <s v="Meses"/>
    <s v="Contratación directa - Prestación de servicios profesionales"/>
    <s v="Propios - 20 - Ingresos corrientes"/>
    <n v="88970000"/>
    <n v="88970000"/>
    <s v="No"/>
    <s v="N/A"/>
    <s v="Ingrid Viviana Garzón"/>
    <s v="Asesora Dirección general"/>
    <n v="6012220601"/>
    <s v="ingrid.garzon@upme.gov.co"/>
    <n v="0"/>
    <n v="0"/>
    <m/>
    <n v="0"/>
    <n v="88970000"/>
    <n v="1416667"/>
    <n v="0"/>
    <n v="8500000"/>
    <n v="0"/>
    <n v="9100000"/>
    <n v="0"/>
    <n v="9100000"/>
    <n v="0"/>
    <n v="9100000"/>
    <n v="0"/>
    <n v="8900000"/>
    <n v="0"/>
    <n v="8853333"/>
    <n v="0"/>
    <n v="8500000"/>
    <n v="0"/>
    <n v="8500000"/>
    <n v="0"/>
    <n v="17000000"/>
    <n v="88970000"/>
    <n v="88970000"/>
    <n v="0"/>
    <n v="0"/>
    <n v="0"/>
    <n v="28525"/>
    <d v="2025-02-26T00:00:00"/>
    <n v="88970000"/>
    <n v="0"/>
    <m/>
    <m/>
    <n v="0"/>
    <n v="88970000"/>
    <m/>
    <m/>
    <m/>
    <m/>
    <m/>
    <m/>
    <m/>
    <m/>
    <m/>
    <m/>
    <m/>
    <m/>
    <m/>
    <m/>
    <m/>
    <m/>
    <m/>
    <m/>
    <m/>
    <m/>
    <m/>
    <m/>
    <m/>
    <m/>
    <m/>
    <m/>
    <n v="0"/>
    <n v="0"/>
    <n v="0"/>
  </r>
  <r>
    <x v="0"/>
    <x v="9"/>
    <s v="Territorial"/>
    <s v="Si"/>
    <n v="8"/>
    <s v="100-59"/>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Febrero"/>
    <n v="8"/>
    <s v="Meses"/>
    <s v="Contratación directa - Contratos interadministrativos "/>
    <s v="Propios - 20 - Ingresos corrientes"/>
    <n v="20894867"/>
    <n v="20894867"/>
    <s v="No"/>
    <s v="N/A"/>
    <s v="Ingrid Viviana Garzón"/>
    <s v="Asesora Dirección general"/>
    <n v="6012220601"/>
    <s v="ingrid.garzon@upme.gov.co"/>
    <n v="0"/>
    <n v="0"/>
    <m/>
    <n v="0"/>
    <n v="20894867"/>
    <n v="2402083"/>
    <n v="0"/>
    <n v="2402083"/>
    <n v="0"/>
    <n v="2402083"/>
    <n v="0"/>
    <n v="2402083"/>
    <n v="0"/>
    <n v="2402083"/>
    <n v="0"/>
    <n v="2402083"/>
    <n v="0"/>
    <n v="2402083"/>
    <n v="0"/>
    <n v="2402083"/>
    <n v="0"/>
    <n v="1678203"/>
    <n v="0"/>
    <n v="0"/>
    <n v="20894867"/>
    <n v="20894867"/>
    <n v="0"/>
    <n v="0"/>
    <n v="0"/>
    <m/>
    <m/>
    <m/>
    <n v="20894867"/>
    <m/>
    <m/>
    <n v="0"/>
    <n v="20894867"/>
    <m/>
    <m/>
    <m/>
    <m/>
    <m/>
    <m/>
    <m/>
    <m/>
    <m/>
    <m/>
    <m/>
    <m/>
    <m/>
    <m/>
    <m/>
    <m/>
    <m/>
    <m/>
    <m/>
    <m/>
    <m/>
    <m/>
    <m/>
    <m/>
    <m/>
    <m/>
    <n v="0"/>
    <n v="0"/>
    <n v="0"/>
  </r>
  <r>
    <x v="1"/>
    <x v="0"/>
    <s v="N.A"/>
    <s v="Si"/>
    <s v="75 (30/12/2024)"/>
    <s v="111-1"/>
    <s v="N.A"/>
    <x v="26"/>
    <s v="N.A"/>
    <n v="72151514"/>
    <x v="24"/>
    <s v="Mantenimientos y/o mejoras"/>
    <s v="111-1 Prestar el servicio de mantenimiento preventivo y correctivo que garantice el buen funcionamiento de las UPS de propiedad de la UPME."/>
    <s v="Abril"/>
    <s v="Mayo"/>
    <s v="Junio"/>
    <n v="5"/>
    <s v="Meses"/>
    <s v="Contratación directa - Contratos menor cuantía"/>
    <s v="Propios - 20 - Ingresos corrientes"/>
    <n v="22713972"/>
    <n v="22713972"/>
    <s v="No"/>
    <s v="N/A"/>
    <s v="Yezmy Carolina Vargas"/>
    <s v="Coordinador GIT Gestión Administrativa y Servicio al Ciudadano"/>
    <n v="6012220601"/>
    <s v="yezmy.vargas@upme.gov.co"/>
    <m/>
    <m/>
    <m/>
    <m/>
    <m/>
    <m/>
    <m/>
    <m/>
    <m/>
    <m/>
    <n v="22713972"/>
    <m/>
    <m/>
    <m/>
    <m/>
    <n v="7571324"/>
    <m/>
    <n v="7571324"/>
    <m/>
    <n v="7571324"/>
    <m/>
    <m/>
    <m/>
    <m/>
    <n v="22713972"/>
    <n v="22713972"/>
    <n v="0"/>
    <n v="0"/>
    <n v="0"/>
    <m/>
    <m/>
    <m/>
    <n v="22713972"/>
    <m/>
    <m/>
    <n v="0"/>
    <n v="22713972"/>
    <m/>
    <m/>
    <m/>
    <m/>
    <m/>
    <m/>
    <m/>
    <m/>
    <m/>
    <m/>
    <m/>
    <m/>
    <m/>
    <m/>
    <m/>
    <m/>
    <m/>
    <m/>
    <m/>
    <m/>
    <m/>
    <m/>
    <m/>
    <m/>
    <m/>
    <m/>
    <n v="0"/>
    <n v="0"/>
    <n v="0"/>
  </r>
  <r>
    <x v="1"/>
    <x v="0"/>
    <s v="N.A"/>
    <s v="Si"/>
    <s v="75 (30/12/2024)"/>
    <s v="111-2"/>
    <s v="N.A"/>
    <x v="26"/>
    <s v="N.A"/>
    <n v="41111970"/>
    <x v="24"/>
    <s v="Mantenimientos y/o mejoras"/>
    <s v="111-2 Prestar el servicio de mantenimiento preventivo del sistema de monitoreo ambiental instalado en el centro de cómputo de la UPME."/>
    <s v="Febrero"/>
    <s v="Febrero"/>
    <s v="Marzo"/>
    <n v="10"/>
    <s v="Meses"/>
    <s v="Contratación directa - Contratos menor cuantía"/>
    <s v="Propios - 20 - Ingresos corrientes"/>
    <n v="2824500"/>
    <n v="2824500"/>
    <s v="No"/>
    <s v="N/A"/>
    <s v="Yezmy Carolina Vargas"/>
    <s v="Coordinador GIT Gestión Administrativa y Servicio al Ciudadano"/>
    <n v="6012220601"/>
    <s v="yezmy.vargas@upme.gov.co"/>
    <m/>
    <m/>
    <m/>
    <m/>
    <n v="2824500"/>
    <m/>
    <m/>
    <n v="706125"/>
    <m/>
    <m/>
    <m/>
    <n v="706125"/>
    <m/>
    <m/>
    <m/>
    <m/>
    <m/>
    <n v="706125"/>
    <m/>
    <m/>
    <m/>
    <m/>
    <m/>
    <n v="706125"/>
    <n v="2824500"/>
    <n v="2824500"/>
    <n v="0"/>
    <n v="0"/>
    <n v="0"/>
    <m/>
    <m/>
    <m/>
    <n v="2824500"/>
    <m/>
    <m/>
    <n v="0"/>
    <n v="2824500"/>
    <m/>
    <m/>
    <m/>
    <m/>
    <m/>
    <m/>
    <m/>
    <m/>
    <m/>
    <m/>
    <m/>
    <m/>
    <m/>
    <m/>
    <m/>
    <m/>
    <m/>
    <m/>
    <m/>
    <m/>
    <m/>
    <m/>
    <m/>
    <m/>
    <m/>
    <m/>
    <n v="0"/>
    <n v="0"/>
    <n v="0"/>
  </r>
  <r>
    <x v="1"/>
    <x v="0"/>
    <s v="N.A"/>
    <s v="Si"/>
    <s v="75 (30/12/2024)"/>
    <s v="111-3"/>
    <s v="N.A"/>
    <x v="26"/>
    <s v="N.A"/>
    <n v="72101511"/>
    <x v="24"/>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m/>
    <m/>
    <m/>
    <m/>
    <n v="7379736"/>
    <m/>
    <m/>
    <n v="1844934"/>
    <m/>
    <m/>
    <m/>
    <n v="1844934"/>
    <m/>
    <m/>
    <m/>
    <m/>
    <m/>
    <n v="1844934"/>
    <m/>
    <m/>
    <m/>
    <m/>
    <m/>
    <n v="1844934"/>
    <n v="7379736"/>
    <n v="7379736"/>
    <n v="0"/>
    <n v="0"/>
    <n v="0"/>
    <m/>
    <m/>
    <m/>
    <n v="7379736"/>
    <m/>
    <m/>
    <n v="0"/>
    <n v="7379736"/>
    <m/>
    <m/>
    <m/>
    <m/>
    <m/>
    <m/>
    <m/>
    <m/>
    <m/>
    <m/>
    <m/>
    <m/>
    <m/>
    <m/>
    <m/>
    <m/>
    <m/>
    <m/>
    <m/>
    <m/>
    <m/>
    <m/>
    <m/>
    <m/>
    <m/>
    <m/>
    <n v="0"/>
    <n v="0"/>
    <n v="0"/>
  </r>
  <r>
    <x v="1"/>
    <x v="0"/>
    <s v="N.A"/>
    <s v="Si"/>
    <s v="75 (30/12/2024)"/>
    <s v="111-4"/>
    <s v="N.A"/>
    <x v="26"/>
    <s v="N.A"/>
    <n v="72101509"/>
    <x v="24"/>
    <s v="Mantenimientos y/o mejoras"/>
    <s v="111-4 Prestar el servicio de mantenimiento preventivo y correctivo en el sistema de protección de red contraincendios de la UPME."/>
    <s v="Febrero"/>
    <s v="Febrero"/>
    <s v="Marzo"/>
    <n v="10"/>
    <s v="Meses"/>
    <s v="Contratación directa - Contratos menor cuantía"/>
    <s v="Propios - 20 - Ingresos corrientes"/>
    <n v="22615320"/>
    <n v="22615320"/>
    <s v="No"/>
    <s v="N/A"/>
    <s v="Yezmy Carolina Vargas"/>
    <s v="Coordinador GIT Gestión Administrativa y Servicio al Ciudadano"/>
    <n v="6012220601"/>
    <s v="yezmy.vargas@upme.gov.co"/>
    <m/>
    <m/>
    <m/>
    <m/>
    <n v="22615320"/>
    <m/>
    <m/>
    <n v="7538440"/>
    <m/>
    <m/>
    <m/>
    <m/>
    <m/>
    <m/>
    <m/>
    <n v="7538440"/>
    <m/>
    <m/>
    <m/>
    <m/>
    <m/>
    <n v="7538440"/>
    <m/>
    <m/>
    <n v="22615320"/>
    <n v="22615320"/>
    <n v="0"/>
    <n v="0"/>
    <n v="0"/>
    <m/>
    <m/>
    <m/>
    <n v="22615320"/>
    <m/>
    <m/>
    <n v="0"/>
    <n v="22615320"/>
    <m/>
    <m/>
    <m/>
    <m/>
    <m/>
    <m/>
    <m/>
    <m/>
    <m/>
    <m/>
    <m/>
    <m/>
    <m/>
    <m/>
    <m/>
    <m/>
    <m/>
    <m/>
    <m/>
    <m/>
    <m/>
    <m/>
    <m/>
    <m/>
    <m/>
    <m/>
    <n v="0"/>
    <n v="0"/>
    <n v="0"/>
  </r>
  <r>
    <x v="1"/>
    <x v="0"/>
    <s v="N.A"/>
    <s v="Si"/>
    <s v="75 (30/12/2024)"/>
    <s v="111-5"/>
    <s v="N.A"/>
    <x v="26"/>
    <s v="N.A"/>
    <n v="78181507"/>
    <x v="24"/>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m/>
    <m/>
    <m/>
    <m/>
    <m/>
    <m/>
    <n v="3090000"/>
    <m/>
    <m/>
    <n v="386250"/>
    <m/>
    <n v="386250"/>
    <m/>
    <n v="386250"/>
    <m/>
    <n v="386250"/>
    <m/>
    <n v="386250"/>
    <m/>
    <n v="386250"/>
    <m/>
    <n v="386250"/>
    <m/>
    <n v="386250"/>
    <n v="3090000"/>
    <n v="3090000"/>
    <n v="0"/>
    <n v="0"/>
    <n v="0"/>
    <n v="21525"/>
    <d v="2025-01-28T00:00:00"/>
    <n v="3090000"/>
    <n v="0"/>
    <m/>
    <m/>
    <n v="0"/>
    <n v="3090000"/>
    <m/>
    <m/>
    <m/>
    <m/>
    <m/>
    <m/>
    <m/>
    <m/>
    <m/>
    <m/>
    <m/>
    <m/>
    <m/>
    <m/>
    <m/>
    <m/>
    <m/>
    <m/>
    <m/>
    <m/>
    <m/>
    <m/>
    <m/>
    <m/>
    <m/>
    <m/>
    <n v="0"/>
    <n v="0"/>
    <n v="0"/>
  </r>
  <r>
    <x v="1"/>
    <x v="0"/>
    <s v="N.A"/>
    <s v="Si"/>
    <s v="75 (30/12/2024)"/>
    <s v="111-6"/>
    <s v="N.A"/>
    <x v="26"/>
    <s v="N.A"/>
    <n v="78181507"/>
    <x v="24"/>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27300000"/>
    <n v="27300000"/>
    <s v="No"/>
    <s v="N/A"/>
    <s v="Yezmy Carolina Vargas"/>
    <s v="Coordinador GIT Gestión Administrativa y Servicio al Ciudadano"/>
    <n v="6012220601"/>
    <s v="yezmy.vargas@upme.gov.co"/>
    <m/>
    <m/>
    <m/>
    <m/>
    <n v="27300000"/>
    <m/>
    <m/>
    <m/>
    <m/>
    <m/>
    <m/>
    <n v="9100000"/>
    <m/>
    <m/>
    <m/>
    <m/>
    <m/>
    <n v="9100000"/>
    <m/>
    <m/>
    <m/>
    <m/>
    <m/>
    <n v="9100000"/>
    <n v="27300000"/>
    <n v="27300000"/>
    <n v="0"/>
    <n v="0"/>
    <n v="0"/>
    <m/>
    <m/>
    <m/>
    <n v="27300000"/>
    <m/>
    <m/>
    <n v="0"/>
    <n v="27300000"/>
    <m/>
    <m/>
    <m/>
    <m/>
    <m/>
    <m/>
    <m/>
    <m/>
    <m/>
    <m/>
    <m/>
    <m/>
    <m/>
    <m/>
    <m/>
    <m/>
    <m/>
    <m/>
    <m/>
    <m/>
    <m/>
    <m/>
    <m/>
    <m/>
    <m/>
    <m/>
    <n v="0"/>
    <n v="0"/>
    <n v="0"/>
  </r>
  <r>
    <x v="1"/>
    <x v="0"/>
    <s v="N.A"/>
    <s v="Si"/>
    <s v="75 (30/12/2024)"/>
    <s v="111-7"/>
    <s v="N.A"/>
    <x v="26"/>
    <s v="N.A"/>
    <n v="46191601"/>
    <x v="24"/>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m/>
    <m/>
    <m/>
    <m/>
    <m/>
    <m/>
    <m/>
    <m/>
    <n v="3500000"/>
    <m/>
    <m/>
    <m/>
    <m/>
    <n v="3500000"/>
    <m/>
    <m/>
    <m/>
    <m/>
    <m/>
    <m/>
    <m/>
    <m/>
    <m/>
    <m/>
    <n v="3500000"/>
    <n v="3500000"/>
    <n v="0"/>
    <n v="0"/>
    <n v="0"/>
    <m/>
    <m/>
    <m/>
    <n v="3500000"/>
    <m/>
    <m/>
    <n v="0"/>
    <n v="3500000"/>
    <m/>
    <m/>
    <m/>
    <m/>
    <m/>
    <m/>
    <m/>
    <m/>
    <m/>
    <m/>
    <m/>
    <m/>
    <m/>
    <m/>
    <m/>
    <m/>
    <m/>
    <m/>
    <m/>
    <m/>
    <m/>
    <m/>
    <m/>
    <m/>
    <m/>
    <m/>
    <n v="0"/>
    <n v="0"/>
    <n v="0"/>
  </r>
  <r>
    <x v="1"/>
    <x v="0"/>
    <s v="N.A"/>
    <s v="Si"/>
    <s v="75 (30/12/2024)"/>
    <s v="111-8"/>
    <s v="N.A"/>
    <x v="26"/>
    <s v="N.A"/>
    <s v="44103125;81101707"/>
    <x v="24"/>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4490800"/>
    <n v="4490800"/>
    <s v="No"/>
    <s v="N/A"/>
    <s v="Yezmy Carolina Vargas"/>
    <s v="Coordinador GIT Gestión Administrativa y Servicio al Ciudadano"/>
    <n v="6012220601"/>
    <s v="yezmy.vargas@upme.gov.co"/>
    <m/>
    <m/>
    <m/>
    <m/>
    <m/>
    <m/>
    <n v="4490800"/>
    <m/>
    <m/>
    <n v="4490800"/>
    <m/>
    <m/>
    <m/>
    <m/>
    <m/>
    <m/>
    <m/>
    <m/>
    <m/>
    <m/>
    <m/>
    <m/>
    <m/>
    <m/>
    <n v="4490800"/>
    <n v="4490800"/>
    <n v="0"/>
    <n v="0"/>
    <n v="0"/>
    <m/>
    <m/>
    <m/>
    <n v="4490800"/>
    <m/>
    <m/>
    <n v="0"/>
    <n v="4490800"/>
    <m/>
    <m/>
    <m/>
    <m/>
    <m/>
    <m/>
    <m/>
    <m/>
    <m/>
    <m/>
    <m/>
    <m/>
    <m/>
    <m/>
    <m/>
    <m/>
    <m/>
    <m/>
    <m/>
    <m/>
    <m/>
    <m/>
    <m/>
    <m/>
    <m/>
    <m/>
    <n v="0"/>
    <n v="0"/>
    <n v="0"/>
  </r>
  <r>
    <x v="1"/>
    <x v="0"/>
    <s v="N.A"/>
    <s v="Si"/>
    <s v="75 (30/12/2024)"/>
    <s v="111-9"/>
    <s v="N.A"/>
    <x v="26"/>
    <s v="N.A"/>
    <n v="72151704"/>
    <x v="24"/>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m/>
    <m/>
    <m/>
    <m/>
    <m/>
    <m/>
    <n v="4000000"/>
    <m/>
    <m/>
    <m/>
    <m/>
    <m/>
    <m/>
    <m/>
    <m/>
    <n v="4000000"/>
    <m/>
    <m/>
    <m/>
    <m/>
    <m/>
    <m/>
    <m/>
    <m/>
    <n v="4000000"/>
    <n v="4000000"/>
    <n v="0"/>
    <n v="0"/>
    <n v="0"/>
    <m/>
    <m/>
    <m/>
    <n v="4000000"/>
    <m/>
    <m/>
    <n v="0"/>
    <n v="4000000"/>
    <m/>
    <m/>
    <m/>
    <m/>
    <m/>
    <m/>
    <m/>
    <m/>
    <m/>
    <m/>
    <m/>
    <m/>
    <m/>
    <m/>
    <m/>
    <m/>
    <m/>
    <m/>
    <m/>
    <m/>
    <m/>
    <m/>
    <m/>
    <m/>
    <m/>
    <m/>
    <n v="0"/>
    <n v="0"/>
    <n v="0"/>
  </r>
  <r>
    <x v="1"/>
    <x v="0"/>
    <s v="N.A"/>
    <s v="Si"/>
    <s v="75 (30/12/2024)"/>
    <s v="111-10"/>
    <s v="N.A"/>
    <x v="26"/>
    <s v="N.A"/>
    <n v="72102900"/>
    <x v="24"/>
    <s v="Mantenimientos y/o mejoras"/>
    <s v="111-10 P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m/>
    <m/>
    <m/>
    <m/>
    <m/>
    <m/>
    <n v="54500000"/>
    <m/>
    <m/>
    <m/>
    <m/>
    <m/>
    <m/>
    <n v="27250000"/>
    <m/>
    <m/>
    <m/>
    <m/>
    <m/>
    <n v="27250000"/>
    <m/>
    <m/>
    <m/>
    <m/>
    <n v="54500000"/>
    <n v="54500000"/>
    <n v="0"/>
    <n v="0"/>
    <n v="0"/>
    <m/>
    <m/>
    <m/>
    <n v="54500000"/>
    <m/>
    <m/>
    <n v="0"/>
    <n v="54500000"/>
    <m/>
    <m/>
    <m/>
    <m/>
    <m/>
    <m/>
    <m/>
    <m/>
    <m/>
    <m/>
    <m/>
    <m/>
    <m/>
    <m/>
    <m/>
    <m/>
    <m/>
    <m/>
    <m/>
    <m/>
    <m/>
    <m/>
    <m/>
    <m/>
    <m/>
    <m/>
    <n v="0"/>
    <n v="0"/>
    <n v="0"/>
  </r>
  <r>
    <x v="1"/>
    <x v="0"/>
    <s v="N.A"/>
    <s v="Si"/>
    <s v="75 (30/12/2024)"/>
    <s v="111-11"/>
    <s v="N.A"/>
    <x v="26"/>
    <s v="N.A"/>
    <n v="44103100"/>
    <x v="25"/>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m/>
    <m/>
    <m/>
    <m/>
    <m/>
    <m/>
    <m/>
    <m/>
    <m/>
    <m/>
    <n v="6736200"/>
    <m/>
    <m/>
    <m/>
    <m/>
    <m/>
    <m/>
    <n v="6736200"/>
    <m/>
    <m/>
    <m/>
    <m/>
    <m/>
    <m/>
    <n v="6736200"/>
    <n v="6736200"/>
    <n v="0"/>
    <n v="0"/>
    <n v="0"/>
    <m/>
    <m/>
    <m/>
    <n v="6736200"/>
    <m/>
    <m/>
    <n v="0"/>
    <n v="6736200"/>
    <m/>
    <m/>
    <m/>
    <m/>
    <m/>
    <m/>
    <m/>
    <m/>
    <m/>
    <m/>
    <m/>
    <m/>
    <m/>
    <m/>
    <m/>
    <m/>
    <m/>
    <m/>
    <m/>
    <m/>
    <m/>
    <m/>
    <m/>
    <m/>
    <m/>
    <m/>
    <n v="0"/>
    <n v="0"/>
    <n v="0"/>
  </r>
  <r>
    <x v="1"/>
    <x v="0"/>
    <s v="N.A"/>
    <s v="Si"/>
    <s v="75 (30/12/2024)"/>
    <s v="111-12"/>
    <s v="N.A"/>
    <x v="26"/>
    <s v="N.A"/>
    <n v="80131500"/>
    <x v="26"/>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n v="115360000"/>
    <m/>
    <m/>
    <n v="10487273"/>
    <m/>
    <n v="10487273"/>
    <m/>
    <n v="10487273"/>
    <m/>
    <n v="10487273"/>
    <m/>
    <n v="10487273"/>
    <m/>
    <n v="10487273"/>
    <m/>
    <n v="10487273"/>
    <m/>
    <n v="10487273"/>
    <m/>
    <n v="10487273"/>
    <m/>
    <n v="10487273"/>
    <m/>
    <n v="10487270"/>
    <n v="115360000"/>
    <n v="115360000"/>
    <n v="0"/>
    <n v="0"/>
    <n v="0"/>
    <m/>
    <m/>
    <m/>
    <n v="115360000"/>
    <m/>
    <m/>
    <n v="0"/>
    <n v="115360000"/>
    <m/>
    <m/>
    <m/>
    <m/>
    <m/>
    <m/>
    <m/>
    <m/>
    <m/>
    <m/>
    <m/>
    <m/>
    <m/>
    <m/>
    <m/>
    <m/>
    <m/>
    <m/>
    <m/>
    <m/>
    <m/>
    <m/>
    <m/>
    <m/>
    <m/>
    <m/>
    <n v="0"/>
    <n v="0"/>
    <n v="0"/>
  </r>
  <r>
    <x v="1"/>
    <x v="0"/>
    <s v="N.A"/>
    <s v="Si"/>
    <s v="75 (30/12/2024)"/>
    <s v="111-13"/>
    <s v="N.A"/>
    <x v="26"/>
    <s v="N.A"/>
    <s v="78102203;78102206"/>
    <x v="27"/>
    <s v="Adquisición de bienes y/o servicios (otros)"/>
    <s v="111-13 Prestar los servicios de mensajería certificada a nivel urbano, nacional e internacional, mensajeria electronica y de mensajería motorizada especializada a nivel urbano en la ciudad de Bogotá D.C."/>
    <s v="Febrero"/>
    <s v="Febrero"/>
    <s v="Febrero"/>
    <n v="11"/>
    <s v="Meses"/>
    <s v="Contratación directa - Contratos menor cuantía"/>
    <s v="Propios - 20 - Ingresos corrientes"/>
    <n v="38220000"/>
    <n v="38220000"/>
    <s v="Si"/>
    <s v="Aprobada"/>
    <s v="Yezmy Carolina Vargas"/>
    <s v="Coordinador GIT Gestión Administrativa y Servicio al Ciudadano"/>
    <n v="6012220601"/>
    <s v="yezmy.vargas@upme.gov.co"/>
    <m/>
    <m/>
    <n v="38220000"/>
    <m/>
    <m/>
    <n v="3474545"/>
    <m/>
    <n v="3474545"/>
    <m/>
    <n v="3474545"/>
    <m/>
    <n v="3474545"/>
    <m/>
    <n v="3474545"/>
    <m/>
    <n v="3474545"/>
    <m/>
    <n v="3474545"/>
    <m/>
    <n v="3474545"/>
    <m/>
    <n v="3474545"/>
    <m/>
    <n v="6949095"/>
    <n v="38220000"/>
    <n v="38220000"/>
    <n v="0"/>
    <n v="0"/>
    <n v="0"/>
    <m/>
    <m/>
    <m/>
    <n v="38220000"/>
    <m/>
    <m/>
    <n v="0"/>
    <n v="38220000"/>
    <m/>
    <m/>
    <m/>
    <m/>
    <m/>
    <m/>
    <m/>
    <m/>
    <m/>
    <m/>
    <m/>
    <m/>
    <m/>
    <m/>
    <m/>
    <m/>
    <m/>
    <m/>
    <m/>
    <m/>
    <m/>
    <m/>
    <m/>
    <m/>
    <m/>
    <m/>
    <n v="0"/>
    <n v="0"/>
    <n v="0"/>
  </r>
  <r>
    <x v="1"/>
    <x v="0"/>
    <s v="N.A"/>
    <s v="Si"/>
    <s v="75 (30/12/2024)"/>
    <s v="111-14"/>
    <s v="N.A"/>
    <x v="26"/>
    <s v="N.A"/>
    <n v="55101519"/>
    <x v="28"/>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m/>
    <m/>
    <m/>
    <n v="20000000"/>
    <m/>
    <m/>
    <n v="0"/>
    <n v="20000000"/>
    <m/>
    <m/>
    <m/>
    <m/>
    <m/>
    <m/>
    <m/>
    <m/>
    <m/>
    <m/>
    <m/>
    <m/>
    <m/>
    <m/>
    <m/>
    <m/>
    <m/>
    <m/>
    <m/>
    <m/>
    <m/>
    <m/>
    <m/>
    <m/>
    <m/>
    <m/>
    <n v="0"/>
    <n v="0"/>
    <n v="0"/>
  </r>
  <r>
    <x v="1"/>
    <x v="0"/>
    <s v="N.A"/>
    <s v="Si"/>
    <s v="75 (30/12/2024)"/>
    <s v="111-15"/>
    <s v="N.A"/>
    <x v="26"/>
    <s v="N.A"/>
    <n v="90101604"/>
    <x v="29"/>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m/>
    <m/>
    <m/>
    <n v="20000000"/>
    <m/>
    <m/>
    <n v="0"/>
    <n v="20000000"/>
    <m/>
    <m/>
    <m/>
    <m/>
    <m/>
    <m/>
    <m/>
    <m/>
    <m/>
    <m/>
    <m/>
    <m/>
    <m/>
    <m/>
    <m/>
    <m/>
    <m/>
    <m/>
    <m/>
    <m/>
    <m/>
    <m/>
    <m/>
    <m/>
    <m/>
    <m/>
    <n v="0"/>
    <n v="0"/>
    <n v="0"/>
  </r>
  <r>
    <x v="1"/>
    <x v="0"/>
    <s v="N.A"/>
    <s v="Si"/>
    <s v="75 (30/12/2024)"/>
    <s v="111-16"/>
    <s v="N.A"/>
    <x v="26"/>
    <s v="N.A"/>
    <s v="84131607;84131500"/>
    <x v="30"/>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m/>
    <m/>
    <m/>
    <m/>
    <m/>
    <m/>
    <m/>
    <m/>
    <m/>
    <m/>
    <m/>
    <m/>
    <m/>
    <m/>
    <m/>
    <m/>
    <m/>
    <m/>
    <m/>
    <m/>
    <n v="2500000"/>
    <m/>
    <m/>
    <n v="2500000"/>
    <n v="2500000"/>
    <n v="2500000"/>
    <n v="0"/>
    <n v="0"/>
    <n v="0"/>
    <m/>
    <m/>
    <m/>
    <n v="2500000"/>
    <m/>
    <m/>
    <n v="0"/>
    <n v="2500000"/>
    <m/>
    <m/>
    <m/>
    <m/>
    <m/>
    <m/>
    <m/>
    <m/>
    <m/>
    <m/>
    <m/>
    <m/>
    <m/>
    <m/>
    <m/>
    <m/>
    <m/>
    <m/>
    <m/>
    <m/>
    <m/>
    <m/>
    <m/>
    <m/>
    <m/>
    <m/>
    <n v="0"/>
    <n v="0"/>
    <n v="0"/>
  </r>
  <r>
    <x v="1"/>
    <x v="0"/>
    <s v="N.A"/>
    <s v="Si"/>
    <s v="75 (30/12/2024)"/>
    <s v="111-17"/>
    <s v="N.A"/>
    <x v="26"/>
    <s v="N.A"/>
    <s v="84131501;84131607;84131514;84131500;84131603"/>
    <x v="30"/>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m/>
    <m/>
    <m/>
    <m/>
    <m/>
    <m/>
    <m/>
    <m/>
    <n v="300000000"/>
    <m/>
    <m/>
    <n v="300000000"/>
    <m/>
    <m/>
    <m/>
    <m/>
    <m/>
    <m/>
    <m/>
    <m/>
    <m/>
    <m/>
    <m/>
    <m/>
    <n v="300000000"/>
    <n v="300000000"/>
    <n v="0"/>
    <n v="0"/>
    <n v="0"/>
    <m/>
    <m/>
    <m/>
    <n v="300000000"/>
    <m/>
    <m/>
    <n v="0"/>
    <n v="300000000"/>
    <m/>
    <m/>
    <m/>
    <m/>
    <m/>
    <m/>
    <m/>
    <m/>
    <m/>
    <m/>
    <m/>
    <m/>
    <m/>
    <m/>
    <m/>
    <m/>
    <m/>
    <m/>
    <m/>
    <m/>
    <m/>
    <m/>
    <m/>
    <m/>
    <m/>
    <m/>
    <n v="0"/>
    <n v="0"/>
    <n v="0"/>
  </r>
  <r>
    <x v="1"/>
    <x v="0"/>
    <s v="N.A"/>
    <s v="Si"/>
    <s v="75 (30/12/2024)"/>
    <s v="111-18"/>
    <s v="N.A"/>
    <x v="26"/>
    <s v="N.A"/>
    <s v="84131607;84131500"/>
    <x v="30"/>
    <s v="Adquisición de bienes y/o servicios (otros)"/>
    <s v="111-18 Adquirir póliza todo riesgo para los vehículos de la UPME."/>
    <s v="Marzo"/>
    <s v="Abril"/>
    <s v="Mayo"/>
    <n v="12"/>
    <s v="Meses"/>
    <s v="Contratación directa - Contratos menor cuantía"/>
    <s v="Propios - 20 - Ingresos corrientes"/>
    <n v="13104000"/>
    <n v="13104000"/>
    <s v="No"/>
    <s v="N/A"/>
    <s v="Yezmy Carolina Vargas"/>
    <s v="Coordinador GIT Gestión Administrativa y Servicio al Ciudadano"/>
    <n v="6012220601"/>
    <s v="yezmy.vargas@upme.gov.co"/>
    <m/>
    <m/>
    <m/>
    <m/>
    <m/>
    <m/>
    <m/>
    <m/>
    <n v="13104000"/>
    <m/>
    <m/>
    <n v="13104000"/>
    <m/>
    <m/>
    <m/>
    <m/>
    <m/>
    <m/>
    <m/>
    <m/>
    <m/>
    <m/>
    <m/>
    <m/>
    <n v="13104000"/>
    <n v="13104000"/>
    <n v="0"/>
    <n v="0"/>
    <n v="0"/>
    <m/>
    <m/>
    <m/>
    <n v="13104000"/>
    <m/>
    <m/>
    <n v="0"/>
    <n v="13104000"/>
    <m/>
    <m/>
    <m/>
    <m/>
    <m/>
    <m/>
    <m/>
    <m/>
    <m/>
    <m/>
    <m/>
    <m/>
    <m/>
    <m/>
    <m/>
    <m/>
    <m/>
    <m/>
    <m/>
    <m/>
    <m/>
    <m/>
    <m/>
    <m/>
    <m/>
    <m/>
    <n v="0"/>
    <n v="0"/>
    <n v="0"/>
  </r>
  <r>
    <x v="1"/>
    <x v="0"/>
    <s v="N.A"/>
    <s v="Si"/>
    <s v="75 (30/12/2024)"/>
    <s v="111-19"/>
    <s v="N.A"/>
    <x v="26"/>
    <s v="N.A"/>
    <n v="15101506"/>
    <x v="31"/>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n v="14000000"/>
    <m/>
    <m/>
    <n v="1272727"/>
    <m/>
    <n v="1272727"/>
    <m/>
    <n v="1272727"/>
    <m/>
    <n v="1272727"/>
    <m/>
    <n v="1272727"/>
    <m/>
    <n v="1272727"/>
    <m/>
    <n v="1272727"/>
    <m/>
    <n v="1272727"/>
    <m/>
    <n v="1272727"/>
    <m/>
    <n v="1272727"/>
    <m/>
    <n v="1272730"/>
    <n v="14000000"/>
    <n v="14000000"/>
    <n v="0"/>
    <n v="0"/>
    <n v="0"/>
    <m/>
    <m/>
    <m/>
    <n v="14000000"/>
    <m/>
    <m/>
    <n v="0"/>
    <n v="14000000"/>
    <m/>
    <m/>
    <m/>
    <m/>
    <m/>
    <m/>
    <m/>
    <m/>
    <m/>
    <m/>
    <m/>
    <m/>
    <m/>
    <m/>
    <m/>
    <m/>
    <m/>
    <m/>
    <m/>
    <m/>
    <m/>
    <m/>
    <m/>
    <m/>
    <m/>
    <m/>
    <n v="0"/>
    <n v="0"/>
    <n v="0"/>
  </r>
  <r>
    <x v="1"/>
    <x v="0"/>
    <s v="N.A"/>
    <s v="Si"/>
    <s v="75 (30/12/2024)"/>
    <s v="111-20"/>
    <s v="N.A"/>
    <x v="26"/>
    <s v="N.A"/>
    <n v="80111707"/>
    <x v="32"/>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m/>
    <m/>
    <m/>
    <m/>
    <n v="9000000"/>
    <m/>
    <m/>
    <n v="3000000"/>
    <m/>
    <m/>
    <m/>
    <m/>
    <m/>
    <m/>
    <m/>
    <n v="3000000"/>
    <m/>
    <m/>
    <m/>
    <m/>
    <m/>
    <m/>
    <m/>
    <n v="3000000"/>
    <n v="9000000"/>
    <n v="9000000"/>
    <n v="0"/>
    <n v="0"/>
    <n v="0"/>
    <m/>
    <m/>
    <m/>
    <n v="9000000"/>
    <m/>
    <m/>
    <n v="0"/>
    <n v="9000000"/>
    <m/>
    <m/>
    <m/>
    <m/>
    <m/>
    <m/>
    <m/>
    <m/>
    <m/>
    <m/>
    <m/>
    <m/>
    <m/>
    <m/>
    <m/>
    <m/>
    <m/>
    <m/>
    <m/>
    <m/>
    <m/>
    <m/>
    <m/>
    <m/>
    <m/>
    <m/>
    <n v="0"/>
    <n v="0"/>
    <n v="0"/>
  </r>
  <r>
    <x v="1"/>
    <x v="0"/>
    <s v="N.A"/>
    <s v="Si"/>
    <s v="75 (30/12/2024)"/>
    <s v="111-21"/>
    <s v="N.A"/>
    <x v="26"/>
    <s v="N.A"/>
    <n v="45101515"/>
    <x v="33"/>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m/>
    <m/>
    <m/>
    <m/>
    <m/>
    <m/>
    <n v="30000000"/>
    <m/>
    <m/>
    <m/>
    <m/>
    <n v="15000000"/>
    <m/>
    <m/>
    <m/>
    <m/>
    <m/>
    <n v="15000000"/>
    <m/>
    <m/>
    <m/>
    <m/>
    <m/>
    <m/>
    <n v="30000000"/>
    <n v="30000000"/>
    <n v="0"/>
    <n v="0"/>
    <n v="0"/>
    <m/>
    <m/>
    <m/>
    <n v="30000000"/>
    <m/>
    <m/>
    <n v="0"/>
    <n v="30000000"/>
    <m/>
    <m/>
    <m/>
    <m/>
    <m/>
    <m/>
    <m/>
    <m/>
    <m/>
    <m/>
    <m/>
    <m/>
    <m/>
    <m/>
    <m/>
    <m/>
    <m/>
    <m/>
    <m/>
    <m/>
    <m/>
    <m/>
    <m/>
    <m/>
    <m/>
    <m/>
    <n v="0"/>
    <n v="0"/>
    <n v="0"/>
  </r>
  <r>
    <x v="1"/>
    <x v="0"/>
    <s v="N.A"/>
    <s v="Si"/>
    <s v="75 (30/12/2024)"/>
    <s v="111-22"/>
    <s v="N.A"/>
    <x v="26"/>
    <s v="N.A"/>
    <n v="81112501"/>
    <x v="34"/>
    <s v="Adquisición de bienes y/o servicios (otros)"/>
    <s v="111-22 Prestar el servicios de internet dedicado para las oficinas de la unidad."/>
    <s v="Abril"/>
    <s v="Abril"/>
    <s v="Mayo"/>
    <n v="8"/>
    <s v="Meses"/>
    <s v="Contratación directa - Contratos menor cuantía"/>
    <s v="Propios - 20 - Ingresos corrientes"/>
    <n v="15157998"/>
    <n v="15157998"/>
    <s v="Si"/>
    <s v="Aprobada"/>
    <s v="Yezmy Carolina Vargas"/>
    <s v="Coordinador GIT Gestión Administrativa y Servicio al Ciudadano"/>
    <n v="6012220601"/>
    <s v="yezmy.vargas@upme.gov.co"/>
    <m/>
    <m/>
    <m/>
    <m/>
    <m/>
    <m/>
    <m/>
    <m/>
    <n v="15157998"/>
    <n v="1894749"/>
    <m/>
    <n v="1894749"/>
    <m/>
    <n v="1894749"/>
    <m/>
    <n v="1894749"/>
    <m/>
    <n v="1894749"/>
    <m/>
    <n v="1894749"/>
    <m/>
    <n v="1894749"/>
    <m/>
    <n v="1894755"/>
    <n v="15157998"/>
    <n v="15157998"/>
    <n v="0"/>
    <n v="0"/>
    <n v="0"/>
    <m/>
    <m/>
    <m/>
    <n v="15157998"/>
    <m/>
    <m/>
    <n v="0"/>
    <n v="15157998"/>
    <m/>
    <m/>
    <m/>
    <m/>
    <m/>
    <m/>
    <m/>
    <m/>
    <m/>
    <m/>
    <m/>
    <m/>
    <m/>
    <m/>
    <m/>
    <m/>
    <m/>
    <m/>
    <m/>
    <m/>
    <m/>
    <m/>
    <m/>
    <m/>
    <m/>
    <m/>
    <n v="0"/>
    <n v="0"/>
    <n v="0"/>
  </r>
  <r>
    <x v="1"/>
    <x v="0"/>
    <s v="N.A"/>
    <s v="Si"/>
    <s v="75 (30/12/2024)"/>
    <s v="111-23"/>
    <s v="N.A"/>
    <x v="26"/>
    <s v="N.A"/>
    <n v="44121600"/>
    <x v="25"/>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m/>
    <m/>
    <m/>
    <m/>
    <m/>
    <m/>
    <m/>
    <m/>
    <m/>
    <m/>
    <m/>
    <m/>
    <n v="12000000"/>
    <m/>
    <m/>
    <m/>
    <m/>
    <n v="12000000"/>
    <m/>
    <m/>
    <m/>
    <m/>
    <m/>
    <m/>
    <n v="12000000"/>
    <n v="12000000"/>
    <n v="0"/>
    <n v="0"/>
    <n v="0"/>
    <m/>
    <m/>
    <m/>
    <n v="12000000"/>
    <m/>
    <m/>
    <n v="0"/>
    <n v="12000000"/>
    <m/>
    <m/>
    <m/>
    <m/>
    <m/>
    <m/>
    <m/>
    <m/>
    <m/>
    <m/>
    <m/>
    <m/>
    <m/>
    <m/>
    <m/>
    <m/>
    <m/>
    <m/>
    <m/>
    <m/>
    <m/>
    <m/>
    <m/>
    <m/>
    <m/>
    <m/>
    <n v="0"/>
    <n v="0"/>
    <n v="0"/>
  </r>
  <r>
    <x v="1"/>
    <x v="0"/>
    <s v="N.A"/>
    <s v="Si"/>
    <s v="75 (30/12/2024)"/>
    <s v="111-24"/>
    <s v="N.A"/>
    <x v="26"/>
    <s v="N.A"/>
    <n v="85101503"/>
    <x v="35"/>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m/>
    <m/>
    <m/>
    <m/>
    <m/>
    <m/>
    <m/>
    <m/>
    <m/>
    <m/>
    <m/>
    <m/>
    <m/>
    <m/>
    <m/>
    <m/>
    <m/>
    <m/>
    <m/>
    <m/>
    <n v="35000000"/>
    <n v="35000000"/>
    <m/>
    <m/>
    <n v="35000000"/>
    <n v="35000000"/>
    <n v="0"/>
    <n v="0"/>
    <n v="0"/>
    <m/>
    <m/>
    <m/>
    <n v="35000000"/>
    <m/>
    <m/>
    <n v="0"/>
    <n v="35000000"/>
    <m/>
    <m/>
    <m/>
    <m/>
    <m/>
    <m/>
    <m/>
    <m/>
    <m/>
    <m/>
    <m/>
    <m/>
    <m/>
    <m/>
    <m/>
    <m/>
    <m/>
    <m/>
    <m/>
    <m/>
    <m/>
    <m/>
    <m/>
    <m/>
    <m/>
    <m/>
    <n v="0"/>
    <n v="0"/>
    <n v="0"/>
  </r>
  <r>
    <x v="1"/>
    <x v="0"/>
    <s v="N.A"/>
    <s v="Si"/>
    <s v="75 (30/12/2024)"/>
    <s v="111-25"/>
    <s v="N.A"/>
    <x v="26"/>
    <s v="N.A"/>
    <n v="85122201"/>
    <x v="35"/>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m/>
    <m/>
    <m/>
    <m/>
    <n v="17292512"/>
    <n v="2585024"/>
    <m/>
    <n v="2000000"/>
    <m/>
    <n v="1800000"/>
    <m/>
    <n v="1700000"/>
    <m/>
    <n v="1700000"/>
    <m/>
    <n v="1700000"/>
    <m/>
    <n v="1600000"/>
    <m/>
    <n v="1600000"/>
    <m/>
    <n v="1600000"/>
    <m/>
    <n v="1007488"/>
    <n v="17292512"/>
    <n v="17292512"/>
    <n v="0"/>
    <n v="0"/>
    <n v="0"/>
    <m/>
    <m/>
    <m/>
    <n v="17292512"/>
    <m/>
    <m/>
    <n v="0"/>
    <n v="17292512"/>
    <m/>
    <m/>
    <m/>
    <m/>
    <m/>
    <m/>
    <m/>
    <m/>
    <m/>
    <m/>
    <m/>
    <m/>
    <m/>
    <m/>
    <m/>
    <m/>
    <m/>
    <m/>
    <m/>
    <m/>
    <m/>
    <m/>
    <m/>
    <m/>
    <m/>
    <m/>
    <n v="0"/>
    <n v="0"/>
    <n v="0"/>
  </r>
  <r>
    <x v="1"/>
    <x v="0"/>
    <s v="N.A"/>
    <s v="Si"/>
    <n v="12"/>
    <s v="111-26"/>
    <s v="N.A"/>
    <x v="26"/>
    <s v="N.A"/>
    <n v="93141506"/>
    <x v="3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n v="0"/>
    <n v="0"/>
    <n v="0"/>
    <n v="0"/>
    <n v="263000000"/>
    <n v="0"/>
    <n v="0"/>
    <n v="1300000"/>
    <n v="0"/>
    <n v="8550000"/>
    <n v="0"/>
    <n v="8550000"/>
    <n v="0"/>
    <n v="105200000"/>
    <n v="0"/>
    <n v="8550000"/>
    <n v="0"/>
    <n v="8550000"/>
    <n v="0"/>
    <n v="8550000"/>
    <n v="0"/>
    <n v="8550000"/>
    <n v="0"/>
    <n v="105200000"/>
    <n v="263000000"/>
    <n v="263000000"/>
    <n v="0"/>
    <n v="0"/>
    <n v="0"/>
    <m/>
    <m/>
    <m/>
    <n v="263000000"/>
    <m/>
    <m/>
    <n v="0"/>
    <n v="263000000"/>
    <m/>
    <m/>
    <m/>
    <m/>
    <m/>
    <m/>
    <m/>
    <m/>
    <m/>
    <m/>
    <m/>
    <m/>
    <m/>
    <m/>
    <m/>
    <m/>
    <m/>
    <m/>
    <m/>
    <m/>
    <m/>
    <m/>
    <m/>
    <m/>
    <m/>
    <m/>
    <n v="0"/>
    <n v="0"/>
    <n v="0"/>
  </r>
  <r>
    <x v="1"/>
    <x v="0"/>
    <s v="N.A"/>
    <s v="Si"/>
    <s v="75 (30/12/2024)"/>
    <s v="111-27"/>
    <s v="N.A"/>
    <x v="26"/>
    <s v="N.A"/>
    <n v="42172001"/>
    <x v="37"/>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m/>
    <m/>
    <m/>
    <m/>
    <m/>
    <m/>
    <m/>
    <m/>
    <m/>
    <m/>
    <n v="4389000"/>
    <m/>
    <m/>
    <m/>
    <m/>
    <n v="1463000"/>
    <m/>
    <m/>
    <m/>
    <n v="1463000"/>
    <m/>
    <n v="1463000"/>
    <m/>
    <m/>
    <n v="4389000"/>
    <n v="4389000"/>
    <n v="0"/>
    <n v="0"/>
    <n v="0"/>
    <m/>
    <m/>
    <m/>
    <n v="4389000"/>
    <m/>
    <m/>
    <n v="0"/>
    <n v="4389000"/>
    <m/>
    <m/>
    <m/>
    <m/>
    <m/>
    <m/>
    <m/>
    <m/>
    <m/>
    <m/>
    <m/>
    <m/>
    <m/>
    <m/>
    <m/>
    <m/>
    <m/>
    <m/>
    <m/>
    <m/>
    <m/>
    <m/>
    <m/>
    <m/>
    <m/>
    <m/>
    <n v="0"/>
    <n v="0"/>
    <n v="0"/>
  </r>
  <r>
    <x v="1"/>
    <x v="0"/>
    <s v="N.A"/>
    <s v="Si"/>
    <s v="75 (30/12/2024)"/>
    <s v="111-28"/>
    <s v="N.A"/>
    <x v="26"/>
    <s v="N.A"/>
    <n v="80111620"/>
    <x v="38"/>
    <s v="Prestación de servicios profesionales y/o de apoyo a la gestión"/>
    <s v="111-28 Realizar la interventoría a la segunda fase de las adecuaciones a la infraestructura de la sede administrativa de la UPME."/>
    <s v="Marzo"/>
    <s v="Marzo"/>
    <s v="Marzo"/>
    <n v="8"/>
    <s v="Meses"/>
    <s v="Contratación directa - Prestación de servicios profesionales"/>
    <s v="Propios - 20 - Ingresos corrientes"/>
    <n v="53814080"/>
    <n v="53814080"/>
    <s v="No"/>
    <s v="N/A"/>
    <s v="Yezmy Carolina Vargas"/>
    <s v="Coordinador GIT Gestión Administrativa y Servicio al Ciudadano"/>
    <n v="6012220601"/>
    <s v="yezmy.vargas@upme.gov.co"/>
    <m/>
    <m/>
    <m/>
    <m/>
    <n v="53814080"/>
    <m/>
    <m/>
    <n v="6726760"/>
    <m/>
    <n v="6726760"/>
    <m/>
    <n v="6726760"/>
    <m/>
    <n v="6726760"/>
    <m/>
    <n v="6726760"/>
    <m/>
    <n v="6726760"/>
    <m/>
    <n v="6726760"/>
    <m/>
    <n v="6726760"/>
    <m/>
    <m/>
    <n v="53814080"/>
    <n v="53814080"/>
    <n v="0"/>
    <n v="0"/>
    <n v="0"/>
    <m/>
    <m/>
    <m/>
    <n v="53814080"/>
    <m/>
    <m/>
    <n v="0"/>
    <n v="53814080"/>
    <m/>
    <m/>
    <m/>
    <m/>
    <m/>
    <m/>
    <m/>
    <m/>
    <m/>
    <m/>
    <m/>
    <m/>
    <m/>
    <m/>
    <m/>
    <m/>
    <m/>
    <m/>
    <m/>
    <m/>
    <m/>
    <m/>
    <m/>
    <m/>
    <m/>
    <m/>
    <n v="0"/>
    <n v="0"/>
    <n v="0"/>
  </r>
  <r>
    <x v="1"/>
    <x v="0"/>
    <s v="N.A"/>
    <s v="Si"/>
    <s v="75 (30/12/2024)"/>
    <s v="111-29"/>
    <s v="N.A"/>
    <x v="26"/>
    <s v="N.A"/>
    <n v="80111620"/>
    <x v="38"/>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n v="85525040"/>
    <m/>
    <m/>
    <n v="3718540"/>
    <m/>
    <n v="7436960"/>
    <m/>
    <n v="7436960"/>
    <m/>
    <n v="7436960"/>
    <m/>
    <n v="7436960"/>
    <m/>
    <n v="7436960"/>
    <m/>
    <n v="7436960"/>
    <m/>
    <n v="7436960"/>
    <m/>
    <n v="7436960"/>
    <m/>
    <n v="7436960"/>
    <m/>
    <n v="14873860"/>
    <n v="85525040"/>
    <n v="85525040"/>
    <n v="0"/>
    <n v="0"/>
    <n v="0"/>
    <n v="14725"/>
    <d v="2025-01-21T00:00:00"/>
    <n v="73668000"/>
    <n v="11857040"/>
    <n v="10525"/>
    <d v="2025-01-22T00:00:00"/>
    <n v="73668000"/>
    <n v="11857040"/>
    <s v="GONZALEZ PUENTES ASDRUBAL"/>
    <m/>
    <n v="73668000"/>
    <m/>
    <m/>
    <m/>
    <m/>
    <m/>
    <m/>
    <m/>
    <m/>
    <m/>
    <m/>
    <m/>
    <m/>
    <m/>
    <m/>
    <m/>
    <m/>
    <m/>
    <m/>
    <m/>
    <m/>
    <m/>
    <m/>
    <m/>
    <n v="73668000"/>
    <n v="0"/>
    <n v="73668000"/>
  </r>
  <r>
    <x v="1"/>
    <x v="0"/>
    <s v="N.A"/>
    <s v="Si"/>
    <s v="75 (30/12/2024)"/>
    <s v="111-30"/>
    <s v="N.A"/>
    <x v="26"/>
    <s v="N.A"/>
    <n v="80111620"/>
    <x v="38"/>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n v="90933333"/>
    <m/>
    <m/>
    <n v="2933333"/>
    <m/>
    <n v="8000000"/>
    <m/>
    <n v="8000000"/>
    <m/>
    <n v="8000000"/>
    <m/>
    <n v="8000000"/>
    <m/>
    <n v="8000000"/>
    <m/>
    <n v="8000000"/>
    <m/>
    <n v="8000000"/>
    <m/>
    <n v="8000000"/>
    <m/>
    <n v="8000000"/>
    <m/>
    <n v="16000000"/>
    <n v="90933333"/>
    <n v="90933333"/>
    <n v="0"/>
    <n v="0"/>
    <n v="0"/>
    <m/>
    <m/>
    <m/>
    <n v="90933333"/>
    <m/>
    <m/>
    <n v="0"/>
    <n v="90933333"/>
    <m/>
    <m/>
    <m/>
    <m/>
    <m/>
    <m/>
    <m/>
    <m/>
    <m/>
    <m/>
    <m/>
    <m/>
    <m/>
    <m/>
    <m/>
    <m/>
    <m/>
    <m/>
    <m/>
    <m/>
    <m/>
    <m/>
    <m/>
    <m/>
    <m/>
    <m/>
    <n v="0"/>
    <n v="0"/>
    <n v="0"/>
  </r>
  <r>
    <x v="1"/>
    <x v="0"/>
    <s v="N.A"/>
    <s v="Si"/>
    <s v="75 (30/12/2024)"/>
    <s v="111-31"/>
    <s v="N.A"/>
    <x v="26"/>
    <s v="N.A"/>
    <n v="85101508"/>
    <x v="35"/>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m/>
    <m/>
    <m/>
    <m/>
    <m/>
    <m/>
    <m/>
    <m/>
    <m/>
    <m/>
    <m/>
    <m/>
    <m/>
    <m/>
    <n v="6210000"/>
    <m/>
    <m/>
    <n v="1552500"/>
    <m/>
    <n v="1552500"/>
    <m/>
    <n v="1552500"/>
    <m/>
    <n v="1552500"/>
    <n v="6210000"/>
    <n v="6210000"/>
    <n v="0"/>
    <n v="0"/>
    <n v="0"/>
    <m/>
    <m/>
    <m/>
    <n v="6210000"/>
    <m/>
    <m/>
    <n v="0"/>
    <n v="6210000"/>
    <m/>
    <m/>
    <m/>
    <m/>
    <m/>
    <m/>
    <m/>
    <m/>
    <m/>
    <m/>
    <m/>
    <m/>
    <m/>
    <m/>
    <m/>
    <m/>
    <m/>
    <m/>
    <m/>
    <m/>
    <m/>
    <m/>
    <m/>
    <m/>
    <m/>
    <m/>
    <n v="0"/>
    <n v="0"/>
    <n v="0"/>
  </r>
  <r>
    <x v="1"/>
    <x v="0"/>
    <s v="N.A"/>
    <s v="Si"/>
    <s v="75 (30/12/2024)"/>
    <s v="111-32"/>
    <s v="N.A"/>
    <x v="26"/>
    <s v="N.A"/>
    <n v="80111620"/>
    <x v="38"/>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n v="29921047"/>
    <m/>
    <m/>
    <n v="3891687"/>
    <m/>
    <n v="7436960"/>
    <m/>
    <n v="7436960"/>
    <m/>
    <n v="7436960"/>
    <m/>
    <n v="3718480"/>
    <m/>
    <m/>
    <m/>
    <m/>
    <m/>
    <m/>
    <m/>
    <m/>
    <m/>
    <m/>
    <m/>
    <m/>
    <n v="29921047"/>
    <n v="29921047"/>
    <n v="0"/>
    <n v="0"/>
    <n v="0"/>
    <m/>
    <m/>
    <m/>
    <n v="29921047"/>
    <m/>
    <m/>
    <n v="0"/>
    <n v="29921047"/>
    <m/>
    <m/>
    <m/>
    <m/>
    <m/>
    <m/>
    <m/>
    <m/>
    <m/>
    <m/>
    <m/>
    <m/>
    <m/>
    <m/>
    <m/>
    <m/>
    <m/>
    <m/>
    <m/>
    <m/>
    <m/>
    <m/>
    <m/>
    <m/>
    <m/>
    <m/>
    <n v="0"/>
    <n v="0"/>
    <n v="0"/>
  </r>
  <r>
    <x v="1"/>
    <x v="0"/>
    <s v="N.A"/>
    <s v="Si"/>
    <s v="75 (30/12/2024)"/>
    <s v="111-33"/>
    <s v="N.A"/>
    <x v="26"/>
    <s v="N.A"/>
    <n v="80111620"/>
    <x v="38"/>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64142720"/>
    <n v="64142720"/>
    <s v="No"/>
    <s v="N/A"/>
    <s v="Yezmy Carolina Vargas"/>
    <s v="Coordinador GIT Gestión Administrativa y Servicio al Ciudadano"/>
    <n v="6012220601"/>
    <s v="yezmy.vargas@upme.gov.co"/>
    <n v="64142720"/>
    <m/>
    <m/>
    <n v="4008920"/>
    <m/>
    <n v="8017840"/>
    <m/>
    <n v="8017840"/>
    <m/>
    <n v="8017840"/>
    <m/>
    <n v="8017840"/>
    <m/>
    <n v="8017840"/>
    <m/>
    <n v="8017840"/>
    <m/>
    <n v="8017840"/>
    <m/>
    <n v="4008920"/>
    <m/>
    <m/>
    <m/>
    <m/>
    <n v="64142720"/>
    <n v="64142720"/>
    <n v="0"/>
    <n v="0"/>
    <n v="0"/>
    <m/>
    <m/>
    <m/>
    <n v="64142720"/>
    <m/>
    <m/>
    <n v="0"/>
    <n v="64142720"/>
    <m/>
    <m/>
    <m/>
    <m/>
    <m/>
    <m/>
    <m/>
    <m/>
    <m/>
    <m/>
    <m/>
    <m/>
    <m/>
    <m/>
    <m/>
    <m/>
    <m/>
    <m/>
    <m/>
    <m/>
    <m/>
    <m/>
    <m/>
    <m/>
    <m/>
    <m/>
    <n v="0"/>
    <n v="0"/>
    <n v="0"/>
  </r>
  <r>
    <x v="1"/>
    <x v="0"/>
    <s v="N.A"/>
    <s v="Si"/>
    <s v="75 (30/12/2024)"/>
    <s v="111-34"/>
    <s v="N.A"/>
    <x v="26"/>
    <s v="N.A"/>
    <n v="72121103"/>
    <x v="39"/>
    <s v="Adquisición de bienes y/o servicios (otros)"/>
    <s v="111-34 Realizar la segunda fase de las adecuaciones a la infraestructura de la sede administrativa de la UPME."/>
    <s v="Febrero"/>
    <s v="Marzo"/>
    <s v="Marzo"/>
    <n v="8"/>
    <s v="Meses"/>
    <s v="Contratación directa  - único oferente"/>
    <s v="Propios - 20 - Ingresos corrientes"/>
    <n v="273000000"/>
    <n v="273000000"/>
    <s v="No"/>
    <s v="N/A"/>
    <s v="Yezmy Carolina Vargas"/>
    <s v="Coordinador GIT Gestión Administrativa y Servicio al Ciudadano"/>
    <n v="6012220601"/>
    <s v="yezmy.vargas@upme.gov.co"/>
    <m/>
    <m/>
    <m/>
    <m/>
    <n v="273000000"/>
    <m/>
    <m/>
    <m/>
    <m/>
    <m/>
    <m/>
    <n v="91000000"/>
    <m/>
    <m/>
    <m/>
    <n v="91000000"/>
    <m/>
    <m/>
    <m/>
    <n v="91000000"/>
    <m/>
    <m/>
    <m/>
    <m/>
    <n v="273000000"/>
    <n v="273000000"/>
    <n v="0"/>
    <n v="0"/>
    <n v="0"/>
    <m/>
    <m/>
    <m/>
    <n v="273000000"/>
    <m/>
    <m/>
    <n v="0"/>
    <n v="273000000"/>
    <m/>
    <m/>
    <m/>
    <m/>
    <m/>
    <m/>
    <m/>
    <m/>
    <m/>
    <m/>
    <m/>
    <m/>
    <m/>
    <m/>
    <m/>
    <m/>
    <m/>
    <m/>
    <m/>
    <m/>
    <m/>
    <m/>
    <m/>
    <m/>
    <m/>
    <m/>
    <n v="0"/>
    <n v="0"/>
    <n v="0"/>
  </r>
  <r>
    <x v="1"/>
    <x v="0"/>
    <s v="N.A"/>
    <s v="Si"/>
    <s v="75 (30/12/2024)"/>
    <s v="111-35"/>
    <s v="N.A"/>
    <x v="26"/>
    <s v="N.A"/>
    <n v="80131500"/>
    <x v="26"/>
    <s v="Arrendamientos"/>
    <s v="111-35 Alquilar espacios de oficina (coworking) en virtud del proyecto de modernización organizacional para la unidad de planeación minero energética."/>
    <s v="Marzo"/>
    <s v="Marzo"/>
    <s v="Marzo"/>
    <n v="10"/>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m/>
    <m/>
    <m/>
    <m/>
    <n v="70000000"/>
    <n v="7000000"/>
    <m/>
    <n v="7000000"/>
    <m/>
    <n v="7000000"/>
    <m/>
    <n v="7000000"/>
    <m/>
    <n v="7000000"/>
    <m/>
    <n v="7000000"/>
    <m/>
    <n v="7000000"/>
    <m/>
    <n v="7000000"/>
    <m/>
    <n v="7000000"/>
    <m/>
    <n v="7000000"/>
    <n v="70000000"/>
    <n v="70000000"/>
    <n v="0"/>
    <n v="0"/>
    <n v="0"/>
    <m/>
    <m/>
    <m/>
    <n v="70000000"/>
    <m/>
    <m/>
    <n v="0"/>
    <n v="70000000"/>
    <m/>
    <m/>
    <m/>
    <m/>
    <m/>
    <m/>
    <m/>
    <m/>
    <m/>
    <m/>
    <m/>
    <m/>
    <m/>
    <m/>
    <m/>
    <m/>
    <m/>
    <m/>
    <m/>
    <m/>
    <m/>
    <m/>
    <m/>
    <m/>
    <m/>
    <m/>
    <n v="0"/>
    <n v="0"/>
    <n v="0"/>
  </r>
  <r>
    <x v="1"/>
    <x v="0"/>
    <s v="N.A"/>
    <s v="Si"/>
    <s v="75 (30/12/2024)"/>
    <s v="111-36"/>
    <s v="N.A"/>
    <x v="26"/>
    <s v="N.A"/>
    <n v="80111620"/>
    <x v="38"/>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81000000"/>
    <n v="81000000"/>
    <s v="No"/>
    <s v="N/A"/>
    <s v="Yezmy Carolina Vargas"/>
    <s v="Coordinador GIT Gestión Administrativa y Servicio al Ciudadano"/>
    <n v="6012220601"/>
    <s v="yezmy.vargas@upme.gov.co"/>
    <n v="81000000"/>
    <m/>
    <m/>
    <n v="4500000"/>
    <m/>
    <n v="9000000"/>
    <m/>
    <n v="9000000"/>
    <m/>
    <n v="9000000"/>
    <m/>
    <n v="9000000"/>
    <m/>
    <n v="9000000"/>
    <m/>
    <n v="9000000"/>
    <m/>
    <n v="9000000"/>
    <m/>
    <n v="9000000"/>
    <m/>
    <n v="4500000"/>
    <m/>
    <m/>
    <n v="81000000"/>
    <n v="81000000"/>
    <n v="0"/>
    <n v="0"/>
    <n v="0"/>
    <m/>
    <m/>
    <m/>
    <n v="81000000"/>
    <m/>
    <m/>
    <n v="0"/>
    <n v="81000000"/>
    <m/>
    <m/>
    <m/>
    <m/>
    <m/>
    <m/>
    <m/>
    <m/>
    <m/>
    <m/>
    <m/>
    <m/>
    <m/>
    <m/>
    <m/>
    <m/>
    <m/>
    <m/>
    <m/>
    <m/>
    <m/>
    <m/>
    <m/>
    <m/>
    <m/>
    <m/>
    <n v="0"/>
    <n v="0"/>
    <n v="0"/>
  </r>
  <r>
    <x v="1"/>
    <x v="0"/>
    <s v="N.A"/>
    <s v="Si"/>
    <n v="6"/>
    <s v="111-37"/>
    <s v="N.A"/>
    <x v="26"/>
    <s v="N.A"/>
    <n v="80111620"/>
    <x v="40"/>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n v="0"/>
    <n v="0"/>
    <n v="0"/>
    <n v="0"/>
    <n v="0"/>
    <n v="0"/>
    <n v="82743939"/>
    <n v="0"/>
    <n v="0"/>
    <n v="0"/>
    <n v="0"/>
    <n v="0"/>
    <n v="0"/>
    <n v="0"/>
    <n v="0"/>
    <n v="0"/>
    <n v="0"/>
    <n v="57920000"/>
    <n v="0"/>
    <n v="0"/>
    <n v="0"/>
    <n v="0"/>
    <n v="0"/>
    <n v="24823939"/>
    <n v="82743939"/>
    <n v="82743939"/>
    <n v="0"/>
    <n v="0"/>
    <n v="0"/>
    <m/>
    <m/>
    <m/>
    <n v="82743939"/>
    <m/>
    <m/>
    <n v="0"/>
    <n v="82743939"/>
    <m/>
    <m/>
    <m/>
    <m/>
    <m/>
    <m/>
    <m/>
    <m/>
    <m/>
    <m/>
    <m/>
    <m/>
    <m/>
    <m/>
    <m/>
    <m/>
    <m/>
    <m/>
    <m/>
    <m/>
    <m/>
    <m/>
    <m/>
    <m/>
    <m/>
    <m/>
    <n v="0"/>
    <n v="0"/>
    <n v="0"/>
  </r>
  <r>
    <x v="1"/>
    <x v="0"/>
    <s v="N.A"/>
    <s v="Si"/>
    <s v="75 (30/12/2024)"/>
    <s v="111-38"/>
    <s v="N.A"/>
    <x v="26"/>
    <s v="N.A"/>
    <n v="80111620"/>
    <x v="40"/>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m/>
    <m/>
    <m/>
    <m/>
    <m/>
    <m/>
    <n v="14170000"/>
    <m/>
    <m/>
    <m/>
    <m/>
    <m/>
    <m/>
    <m/>
    <m/>
    <n v="14170000"/>
    <m/>
    <m/>
    <m/>
    <m/>
    <m/>
    <m/>
    <m/>
    <m/>
    <n v="14170000"/>
    <n v="14170000"/>
    <n v="0"/>
    <n v="0"/>
    <n v="0"/>
    <m/>
    <m/>
    <m/>
    <n v="14170000"/>
    <m/>
    <m/>
    <n v="0"/>
    <n v="14170000"/>
    <m/>
    <m/>
    <m/>
    <m/>
    <m/>
    <m/>
    <m/>
    <m/>
    <m/>
    <m/>
    <m/>
    <m/>
    <m/>
    <m/>
    <m/>
    <m/>
    <m/>
    <m/>
    <m/>
    <m/>
    <m/>
    <m/>
    <m/>
    <m/>
    <m/>
    <m/>
    <n v="0"/>
    <n v="0"/>
    <n v="0"/>
  </r>
  <r>
    <x v="1"/>
    <x v="0"/>
    <s v="N.A"/>
    <s v="Si"/>
    <n v="6"/>
    <s v="111-39"/>
    <s v="N.A"/>
    <x v="26"/>
    <s v="N.A"/>
    <n v="80111620"/>
    <x v="40"/>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n v="0"/>
    <n v="0"/>
    <n v="0"/>
    <n v="0"/>
    <n v="0"/>
    <n v="0"/>
    <n v="113784561"/>
    <n v="11378456"/>
    <n v="0"/>
    <n v="0"/>
    <n v="0"/>
    <n v="34135368"/>
    <n v="0"/>
    <n v="0"/>
    <n v="0"/>
    <n v="0"/>
    <n v="0"/>
    <n v="45513824"/>
    <n v="0"/>
    <n v="0"/>
    <n v="0"/>
    <n v="22756913"/>
    <n v="0"/>
    <n v="0"/>
    <n v="113784561"/>
    <n v="113784561"/>
    <n v="0"/>
    <n v="0"/>
    <n v="0"/>
    <m/>
    <m/>
    <m/>
    <n v="113784561"/>
    <m/>
    <m/>
    <n v="0"/>
    <n v="113784561"/>
    <m/>
    <m/>
    <m/>
    <m/>
    <m/>
    <m/>
    <m/>
    <m/>
    <m/>
    <m/>
    <m/>
    <m/>
    <m/>
    <m/>
    <m/>
    <m/>
    <m/>
    <m/>
    <m/>
    <m/>
    <m/>
    <m/>
    <m/>
    <m/>
    <m/>
    <m/>
    <n v="0"/>
    <n v="0"/>
    <n v="0"/>
  </r>
  <r>
    <x v="1"/>
    <x v="8"/>
    <s v="N.A"/>
    <s v="Si"/>
    <s v="75 (30/12/2024)"/>
    <s v="161-1"/>
    <s v="N.A"/>
    <x v="26"/>
    <s v="N.A"/>
    <n v="80111620"/>
    <x v="41"/>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m/>
    <m/>
    <m/>
    <n v="91335300"/>
    <m/>
    <m/>
    <n v="0"/>
    <n v="91335300"/>
    <m/>
    <m/>
    <m/>
    <m/>
    <m/>
    <m/>
    <m/>
    <m/>
    <m/>
    <m/>
    <m/>
    <m/>
    <m/>
    <m/>
    <m/>
    <m/>
    <m/>
    <m/>
    <m/>
    <m/>
    <m/>
    <m/>
    <m/>
    <m/>
    <m/>
    <m/>
    <n v="0"/>
    <n v="0"/>
    <n v="0"/>
  </r>
  <r>
    <x v="1"/>
    <x v="8"/>
    <s v="N.A"/>
    <s v="Si"/>
    <s v="75 (30/12/2024)"/>
    <s v="161-2"/>
    <s v="N.A"/>
    <x v="26"/>
    <s v="N.A"/>
    <n v="80111620"/>
    <x v="41"/>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m/>
    <m/>
    <m/>
    <n v="91335300"/>
    <m/>
    <m/>
    <n v="0"/>
    <n v="91335300"/>
    <m/>
    <m/>
    <m/>
    <m/>
    <m/>
    <m/>
    <m/>
    <m/>
    <m/>
    <m/>
    <m/>
    <m/>
    <m/>
    <m/>
    <m/>
    <m/>
    <m/>
    <m/>
    <m/>
    <m/>
    <m/>
    <m/>
    <m/>
    <m/>
    <m/>
    <m/>
    <n v="0"/>
    <n v="0"/>
    <n v="0"/>
  </r>
  <r>
    <x v="1"/>
    <x v="8"/>
    <s v="N.A"/>
    <s v="Si"/>
    <s v="75 (30/12/2024)"/>
    <s v="161-3"/>
    <s v="N.A"/>
    <x v="26"/>
    <s v="N.A"/>
    <n v="80111620"/>
    <x v="41"/>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m/>
    <m/>
    <n v="65378250"/>
    <m/>
    <m/>
    <n v="3113250"/>
    <m/>
    <n v="6226500"/>
    <m/>
    <n v="6226500"/>
    <m/>
    <n v="6226500"/>
    <m/>
    <n v="6226500"/>
    <m/>
    <n v="6226500"/>
    <m/>
    <n v="6226500"/>
    <m/>
    <n v="6226500"/>
    <m/>
    <n v="6226500"/>
    <m/>
    <n v="12453000"/>
    <n v="65378250"/>
    <n v="65378250"/>
    <n v="0"/>
    <n v="0"/>
    <n v="0"/>
    <n v="22625"/>
    <d v="2025-01-31T00:00:00"/>
    <n v="65378250"/>
    <n v="0"/>
    <m/>
    <m/>
    <n v="0"/>
    <n v="65378250"/>
    <m/>
    <m/>
    <m/>
    <m/>
    <m/>
    <m/>
    <m/>
    <m/>
    <m/>
    <m/>
    <m/>
    <m/>
    <m/>
    <m/>
    <m/>
    <m/>
    <m/>
    <m/>
    <m/>
    <m/>
    <m/>
    <m/>
    <m/>
    <m/>
    <m/>
    <m/>
    <n v="0"/>
    <n v="0"/>
    <n v="0"/>
  </r>
  <r>
    <x v="1"/>
    <x v="8"/>
    <s v="N.A"/>
    <s v="Si"/>
    <s v="75 (30/12/2024)"/>
    <s v="161-4"/>
    <s v="N.A"/>
    <x v="26"/>
    <s v="N.A"/>
    <n v="80111620"/>
    <x v="41"/>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n v="20748000"/>
    <m/>
    <m/>
    <n v="1729000"/>
    <m/>
    <n v="3458000"/>
    <m/>
    <n v="3458000"/>
    <m/>
    <n v="3458000"/>
    <m/>
    <n v="3458000"/>
    <m/>
    <n v="3458000"/>
    <m/>
    <n v="1729000"/>
    <m/>
    <m/>
    <m/>
    <m/>
    <m/>
    <m/>
    <m/>
    <m/>
    <n v="20748000"/>
    <n v="20748000"/>
    <n v="0"/>
    <n v="0"/>
    <n v="0"/>
    <m/>
    <m/>
    <m/>
    <n v="20748000"/>
    <m/>
    <m/>
    <n v="0"/>
    <n v="20748000"/>
    <m/>
    <m/>
    <m/>
    <m/>
    <m/>
    <m/>
    <m/>
    <m/>
    <m/>
    <m/>
    <m/>
    <m/>
    <m/>
    <m/>
    <m/>
    <m/>
    <m/>
    <m/>
    <m/>
    <m/>
    <m/>
    <m/>
    <m/>
    <m/>
    <m/>
    <m/>
    <n v="0"/>
    <n v="0"/>
    <n v="0"/>
  </r>
  <r>
    <x v="1"/>
    <x v="8"/>
    <s v="N.A"/>
    <s v="Si"/>
    <s v="75 (30/12/2024)"/>
    <s v="161-5"/>
    <s v="N.A"/>
    <x v="26"/>
    <s v="N.A"/>
    <n v="80111620"/>
    <x v="41"/>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2190300"/>
    <m/>
    <n v="3285450"/>
    <m/>
    <n v="3285450"/>
    <m/>
    <n v="3285450"/>
    <m/>
    <n v="3285450"/>
    <m/>
    <n v="3285450"/>
    <m/>
    <n v="3285450"/>
    <m/>
    <n v="3285450"/>
    <m/>
    <n v="3285450"/>
    <m/>
    <n v="3285450"/>
    <m/>
    <n v="4380600"/>
    <n v="36139950"/>
    <n v="36139950"/>
    <n v="0"/>
    <n v="0"/>
    <n v="0"/>
    <m/>
    <m/>
    <m/>
    <n v="36139950"/>
    <m/>
    <m/>
    <n v="0"/>
    <n v="36139950"/>
    <m/>
    <m/>
    <m/>
    <m/>
    <m/>
    <m/>
    <m/>
    <m/>
    <m/>
    <m/>
    <m/>
    <m/>
    <m/>
    <m/>
    <m/>
    <m/>
    <m/>
    <m/>
    <m/>
    <m/>
    <m/>
    <m/>
    <m/>
    <m/>
    <m/>
    <m/>
    <n v="0"/>
    <n v="0"/>
    <n v="0"/>
  </r>
  <r>
    <x v="1"/>
    <x v="8"/>
    <s v="N.A"/>
    <s v="Si"/>
    <s v="75 (30/12/2024)"/>
    <s v="161-6"/>
    <s v="N.A"/>
    <x v="26"/>
    <s v="N.A"/>
    <n v="80111620"/>
    <x v="41"/>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19625"/>
    <d v="2025-01-24T00:00:00"/>
    <n v="36139950"/>
    <n v="0"/>
    <m/>
    <m/>
    <n v="0"/>
    <n v="36139950"/>
    <m/>
    <m/>
    <m/>
    <m/>
    <m/>
    <m/>
    <m/>
    <m/>
    <m/>
    <m/>
    <m/>
    <m/>
    <m/>
    <m/>
    <m/>
    <m/>
    <m/>
    <m/>
    <m/>
    <m/>
    <m/>
    <m/>
    <m/>
    <m/>
    <m/>
    <m/>
    <n v="0"/>
    <n v="0"/>
    <n v="0"/>
  </r>
  <r>
    <x v="1"/>
    <x v="8"/>
    <s v="N.A"/>
    <s v="Si"/>
    <s v="75 (30/12/2024)"/>
    <s v="161-7"/>
    <s v="N.A"/>
    <x v="26"/>
    <s v="N.A"/>
    <n v="80111620"/>
    <x v="41"/>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1642725"/>
    <m/>
    <n v="3285450"/>
    <m/>
    <n v="3285450"/>
    <m/>
    <n v="3285450"/>
    <m/>
    <n v="3285450"/>
    <m/>
    <n v="3285450"/>
    <m/>
    <n v="3285450"/>
    <m/>
    <n v="3285450"/>
    <m/>
    <n v="3285450"/>
    <m/>
    <n v="3285450"/>
    <m/>
    <n v="4928175"/>
    <n v="36139950"/>
    <n v="36139950"/>
    <n v="0"/>
    <n v="0"/>
    <n v="0"/>
    <m/>
    <m/>
    <m/>
    <n v="36139950"/>
    <m/>
    <m/>
    <n v="0"/>
    <n v="36139950"/>
    <m/>
    <m/>
    <m/>
    <m/>
    <m/>
    <m/>
    <m/>
    <m/>
    <m/>
    <m/>
    <m/>
    <m/>
    <m/>
    <m/>
    <m/>
    <m/>
    <m/>
    <m/>
    <m/>
    <m/>
    <m/>
    <m/>
    <m/>
    <m/>
    <m/>
    <m/>
    <n v="0"/>
    <n v="0"/>
    <n v="0"/>
  </r>
  <r>
    <x v="1"/>
    <x v="8"/>
    <s v="N.A"/>
    <s v="Si"/>
    <s v="75 (30/12/2024)"/>
    <s v="161-8"/>
    <s v="N.A"/>
    <x v="26"/>
    <s v="N.A"/>
    <n v="80111620"/>
    <x v="41"/>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21725"/>
    <d v="2025-01-28T00:00:00"/>
    <n v="36139950"/>
    <n v="0"/>
    <m/>
    <m/>
    <n v="0"/>
    <n v="36139950"/>
    <m/>
    <m/>
    <m/>
    <m/>
    <m/>
    <m/>
    <m/>
    <m/>
    <m/>
    <m/>
    <m/>
    <m/>
    <m/>
    <m/>
    <m/>
    <m/>
    <m/>
    <m/>
    <m/>
    <m/>
    <m/>
    <m/>
    <m/>
    <m/>
    <m/>
    <m/>
    <n v="0"/>
    <n v="0"/>
    <n v="0"/>
  </r>
  <r>
    <x v="1"/>
    <x v="8"/>
    <s v="N.A"/>
    <s v="Si"/>
    <s v="75 (30/12/2024)"/>
    <s v="161-9"/>
    <s v="N.A"/>
    <x v="26"/>
    <s v="N.A"/>
    <n v="80111620"/>
    <x v="41"/>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21625"/>
    <d v="2025-01-28T00:00:00"/>
    <n v="36139950"/>
    <n v="0"/>
    <m/>
    <m/>
    <n v="0"/>
    <n v="36139950"/>
    <m/>
    <m/>
    <m/>
    <m/>
    <m/>
    <m/>
    <m/>
    <m/>
    <m/>
    <m/>
    <m/>
    <m/>
    <m/>
    <m/>
    <m/>
    <m/>
    <m/>
    <m/>
    <m/>
    <m/>
    <m/>
    <m/>
    <m/>
    <m/>
    <m/>
    <m/>
    <n v="0"/>
    <n v="0"/>
    <n v="0"/>
  </r>
  <r>
    <x v="1"/>
    <x v="8"/>
    <s v="N.A"/>
    <s v="Si"/>
    <s v="75 (30/12/2024)"/>
    <s v="161-10"/>
    <s v="N.A"/>
    <x v="26"/>
    <s v="N.A"/>
    <n v="80111620"/>
    <x v="41"/>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m/>
    <m/>
    <m/>
    <n v="36139950"/>
    <m/>
    <m/>
    <n v="0"/>
    <n v="36139950"/>
    <m/>
    <m/>
    <m/>
    <m/>
    <m/>
    <m/>
    <m/>
    <m/>
    <m/>
    <m/>
    <m/>
    <m/>
    <m/>
    <m/>
    <m/>
    <m/>
    <m/>
    <m/>
    <m/>
    <m/>
    <m/>
    <m/>
    <m/>
    <m/>
    <m/>
    <m/>
    <n v="0"/>
    <n v="0"/>
    <n v="0"/>
  </r>
  <r>
    <x v="1"/>
    <x v="8"/>
    <s v="N.A"/>
    <s v="Si"/>
    <s v="75 (30/12/2024)"/>
    <s v="161-11"/>
    <s v="N.A"/>
    <x v="26"/>
    <s v="N.A"/>
    <n v="80111620"/>
    <x v="41"/>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19725"/>
    <d v="2025-01-24T00:00:00"/>
    <n v="36139950"/>
    <n v="0"/>
    <m/>
    <m/>
    <n v="0"/>
    <n v="36139950"/>
    <m/>
    <m/>
    <m/>
    <m/>
    <m/>
    <m/>
    <m/>
    <m/>
    <m/>
    <m/>
    <m/>
    <m/>
    <m/>
    <m/>
    <m/>
    <m/>
    <m/>
    <m/>
    <m/>
    <m/>
    <m/>
    <m/>
    <m/>
    <m/>
    <m/>
    <m/>
    <n v="0"/>
    <n v="0"/>
    <n v="0"/>
  </r>
  <r>
    <x v="1"/>
    <x v="8"/>
    <s v="N.A"/>
    <s v="Si"/>
    <s v="75 (30/12/2024)"/>
    <s v="161-12"/>
    <s v="N.A"/>
    <x v="26"/>
    <s v="N.A"/>
    <n v="80111620"/>
    <x v="41"/>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n v="19525"/>
    <d v="2025-01-24T00:00:00"/>
    <n v="39939900"/>
    <n v="0"/>
    <m/>
    <m/>
    <n v="0"/>
    <n v="39939900"/>
    <m/>
    <m/>
    <m/>
    <m/>
    <m/>
    <m/>
    <m/>
    <m/>
    <m/>
    <m/>
    <m/>
    <m/>
    <m/>
    <m/>
    <m/>
    <m/>
    <m/>
    <m/>
    <m/>
    <m/>
    <m/>
    <m/>
    <m/>
    <m/>
    <m/>
    <m/>
    <n v="0"/>
    <n v="0"/>
    <n v="0"/>
  </r>
  <r>
    <x v="1"/>
    <x v="8"/>
    <s v="N.A"/>
    <s v="Si"/>
    <s v="75 (30/12/2024)"/>
    <s v="161-13"/>
    <s v="N.A"/>
    <x v="26"/>
    <s v="N.A"/>
    <n v="80111620"/>
    <x v="41"/>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m/>
    <m/>
    <m/>
    <n v="39939900"/>
    <m/>
    <m/>
    <n v="0"/>
    <n v="39939900"/>
    <m/>
    <m/>
    <m/>
    <m/>
    <m/>
    <m/>
    <m/>
    <m/>
    <m/>
    <m/>
    <m/>
    <m/>
    <m/>
    <m/>
    <m/>
    <m/>
    <m/>
    <m/>
    <m/>
    <m/>
    <m/>
    <m/>
    <m/>
    <m/>
    <m/>
    <m/>
    <n v="0"/>
    <n v="0"/>
    <n v="0"/>
  </r>
  <r>
    <x v="1"/>
    <x v="8"/>
    <s v="N.A"/>
    <s v="Si"/>
    <s v="75 (30/12/2024)"/>
    <s v="161-14"/>
    <s v="N.A"/>
    <x v="26"/>
    <s v="N.A"/>
    <n v="80111620"/>
    <x v="41"/>
    <s v="Prestación de servicios profesionales y/o de apoyo a la gestión"/>
    <s v="161-14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m/>
    <m/>
    <n v="38124450"/>
    <m/>
    <m/>
    <n v="1815450"/>
    <m/>
    <n v="3630900"/>
    <m/>
    <n v="3630900"/>
    <m/>
    <n v="3630900"/>
    <m/>
    <n v="3630900"/>
    <m/>
    <n v="3630900"/>
    <m/>
    <n v="3630900"/>
    <m/>
    <n v="3630900"/>
    <m/>
    <n v="3630900"/>
    <m/>
    <n v="7261800"/>
    <n v="38124450"/>
    <n v="38124450"/>
    <n v="0"/>
    <n v="0"/>
    <n v="0"/>
    <m/>
    <m/>
    <m/>
    <n v="38124450"/>
    <m/>
    <m/>
    <n v="0"/>
    <n v="38124450"/>
    <m/>
    <m/>
    <m/>
    <m/>
    <m/>
    <m/>
    <m/>
    <m/>
    <m/>
    <m/>
    <m/>
    <m/>
    <m/>
    <m/>
    <m/>
    <m/>
    <m/>
    <m/>
    <m/>
    <m/>
    <m/>
    <m/>
    <m/>
    <m/>
    <m/>
    <m/>
    <n v="0"/>
    <n v="0"/>
    <n v="0"/>
  </r>
  <r>
    <x v="1"/>
    <x v="8"/>
    <s v="N.A"/>
    <s v="Si"/>
    <s v="75 (30/12/2024)"/>
    <s v="161-15"/>
    <s v="N.A"/>
    <x v="26"/>
    <s v="N.A"/>
    <n v="80111620"/>
    <x v="41"/>
    <s v="Prestación de servicios profesionales y/o de apoyo a la gestión"/>
    <s v="161-15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m/>
    <m/>
    <n v="38124450"/>
    <m/>
    <m/>
    <n v="1815450"/>
    <m/>
    <n v="3630900"/>
    <m/>
    <n v="3630900"/>
    <m/>
    <n v="3630900"/>
    <m/>
    <n v="3630900"/>
    <m/>
    <n v="3630900"/>
    <m/>
    <n v="3630900"/>
    <m/>
    <n v="3630900"/>
    <m/>
    <n v="3630900"/>
    <m/>
    <n v="7261800"/>
    <n v="38124450"/>
    <n v="38124450"/>
    <n v="0"/>
    <n v="0"/>
    <n v="0"/>
    <m/>
    <m/>
    <m/>
    <n v="38124450"/>
    <m/>
    <m/>
    <n v="0"/>
    <n v="38124450"/>
    <m/>
    <m/>
    <m/>
    <m/>
    <m/>
    <m/>
    <m/>
    <m/>
    <m/>
    <m/>
    <m/>
    <m/>
    <m/>
    <m/>
    <m/>
    <m/>
    <m/>
    <m/>
    <m/>
    <m/>
    <m/>
    <m/>
    <m/>
    <m/>
    <m/>
    <m/>
    <n v="0"/>
    <n v="0"/>
    <n v="0"/>
  </r>
  <r>
    <x v="1"/>
    <x v="8"/>
    <s v="N.A"/>
    <s v="Si"/>
    <s v="75 (30/12/2024)"/>
    <s v="161-16"/>
    <s v="N.A"/>
    <x v="26"/>
    <s v="N.A"/>
    <n v="80111620"/>
    <x v="41"/>
    <s v="Prestación de servicios profesionales y/o de apoyo a la gestión"/>
    <s v="161-16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m/>
    <m/>
    <n v="38124450"/>
    <m/>
    <m/>
    <n v="1815450"/>
    <m/>
    <n v="3630900"/>
    <m/>
    <n v="3630900"/>
    <m/>
    <n v="3630900"/>
    <m/>
    <n v="3630900"/>
    <m/>
    <n v="3630900"/>
    <m/>
    <n v="3630900"/>
    <m/>
    <n v="3630900"/>
    <m/>
    <n v="3630900"/>
    <m/>
    <n v="7261800"/>
    <n v="38124450"/>
    <n v="38124450"/>
    <n v="0"/>
    <n v="0"/>
    <n v="0"/>
    <m/>
    <m/>
    <m/>
    <n v="38124450"/>
    <m/>
    <m/>
    <n v="0"/>
    <n v="38124450"/>
    <m/>
    <m/>
    <m/>
    <m/>
    <m/>
    <m/>
    <m/>
    <m/>
    <m/>
    <m/>
    <m/>
    <m/>
    <m/>
    <m/>
    <m/>
    <m/>
    <m/>
    <m/>
    <m/>
    <m/>
    <m/>
    <m/>
    <m/>
    <m/>
    <m/>
    <m/>
    <n v="0"/>
    <n v="0"/>
    <n v="0"/>
  </r>
  <r>
    <x v="1"/>
    <x v="8"/>
    <s v="N.A"/>
    <s v="Si"/>
    <s v="75 (30/12/2024)"/>
    <s v="161-17"/>
    <s v="N.A"/>
    <x v="26"/>
    <s v="N.A"/>
    <n v="80111620"/>
    <x v="41"/>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m/>
    <m/>
    <n v="48117300"/>
    <m/>
    <m/>
    <n v="4374300"/>
    <m/>
    <n v="4374300"/>
    <m/>
    <n v="4374300"/>
    <m/>
    <n v="4374300"/>
    <m/>
    <n v="4374300"/>
    <m/>
    <n v="4374300"/>
    <m/>
    <n v="4374300"/>
    <m/>
    <n v="4374300"/>
    <m/>
    <n v="4374300"/>
    <m/>
    <n v="8748600"/>
    <n v="48117300"/>
    <n v="48117300"/>
    <n v="0"/>
    <n v="0"/>
    <n v="0"/>
    <n v="15025"/>
    <d v="2025-01-21T00:00:00"/>
    <n v="48117300"/>
    <n v="0"/>
    <n v="10825"/>
    <d v="2025-01-23T00:00:00"/>
    <n v="48117300"/>
    <n v="0"/>
    <s v="VIVEROS MIRA MIGUEL"/>
    <m/>
    <n v="48117300"/>
    <m/>
    <m/>
    <m/>
    <m/>
    <m/>
    <m/>
    <m/>
    <m/>
    <m/>
    <m/>
    <m/>
    <m/>
    <m/>
    <m/>
    <m/>
    <m/>
    <m/>
    <m/>
    <m/>
    <m/>
    <m/>
    <m/>
    <m/>
    <n v="48117300"/>
    <n v="0"/>
    <n v="48117300"/>
  </r>
  <r>
    <x v="1"/>
    <x v="8"/>
    <s v="N.A"/>
    <s v="Si"/>
    <s v="75 (30/12/2024)"/>
    <s v="161-18"/>
    <s v="N.A"/>
    <x v="26"/>
    <s v="N.A"/>
    <n v="80111620"/>
    <x v="41"/>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n v="48117300"/>
    <m/>
    <m/>
    <n v="2916200"/>
    <m/>
    <n v="4374300"/>
    <m/>
    <n v="4374300"/>
    <m/>
    <n v="4374300"/>
    <m/>
    <n v="4374300"/>
    <m/>
    <n v="4374300"/>
    <m/>
    <n v="4374300"/>
    <m/>
    <n v="4374300"/>
    <m/>
    <n v="4374300"/>
    <m/>
    <n v="4374300"/>
    <m/>
    <n v="5832400"/>
    <n v="48117300"/>
    <n v="48117300"/>
    <n v="0"/>
    <n v="0"/>
    <n v="0"/>
    <m/>
    <m/>
    <m/>
    <n v="48117300"/>
    <m/>
    <m/>
    <n v="0"/>
    <n v="48117300"/>
    <m/>
    <m/>
    <m/>
    <m/>
    <m/>
    <m/>
    <m/>
    <m/>
    <m/>
    <m/>
    <m/>
    <m/>
    <m/>
    <m/>
    <m/>
    <m/>
    <m/>
    <m/>
    <m/>
    <m/>
    <m/>
    <m/>
    <m/>
    <m/>
    <m/>
    <m/>
    <n v="0"/>
    <n v="0"/>
    <n v="0"/>
  </r>
  <r>
    <x v="1"/>
    <x v="8"/>
    <s v="N.A"/>
    <s v="Si"/>
    <s v="75 (30/12/2024)"/>
    <s v="161-19"/>
    <s v="N.A"/>
    <x v="26"/>
    <s v="N.A"/>
    <n v="80111620"/>
    <x v="41"/>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m/>
    <m/>
    <n v="45930150"/>
    <m/>
    <m/>
    <n v="2187150"/>
    <m/>
    <n v="4374300"/>
    <m/>
    <n v="4374300"/>
    <m/>
    <n v="4374300"/>
    <m/>
    <n v="4374300"/>
    <m/>
    <n v="4374300"/>
    <m/>
    <n v="4374300"/>
    <m/>
    <n v="4374300"/>
    <m/>
    <n v="4374300"/>
    <m/>
    <n v="8748600"/>
    <n v="45930150"/>
    <n v="45930150"/>
    <n v="0"/>
    <n v="0"/>
    <n v="0"/>
    <n v="19825"/>
    <d v="2025-01-24T00:00:00"/>
    <n v="45930150"/>
    <n v="0"/>
    <m/>
    <m/>
    <n v="0"/>
    <n v="45930150"/>
    <m/>
    <m/>
    <m/>
    <m/>
    <m/>
    <m/>
    <m/>
    <m/>
    <m/>
    <m/>
    <m/>
    <m/>
    <m/>
    <m/>
    <m/>
    <m/>
    <m/>
    <m/>
    <m/>
    <m/>
    <m/>
    <m/>
    <m/>
    <m/>
    <m/>
    <m/>
    <n v="0"/>
    <n v="0"/>
    <n v="0"/>
  </r>
  <r>
    <x v="1"/>
    <x v="8"/>
    <s v="N.A"/>
    <s v="Si"/>
    <s v="75 (30/12/2024)"/>
    <s v="161-20"/>
    <s v="N.A"/>
    <x v="26"/>
    <s v="N.A"/>
    <n v="80111620"/>
    <x v="41"/>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n v="15425"/>
    <d v="2025-01-21T00:00:00"/>
    <n v="73296300"/>
    <n v="0"/>
    <n v="10725"/>
    <d v="2025-01-23T00:00:00"/>
    <n v="73296300"/>
    <n v="0"/>
    <s v="ROZO CRUZ ALISON XIMENA"/>
    <m/>
    <n v="73296300"/>
    <m/>
    <m/>
    <m/>
    <m/>
    <m/>
    <m/>
    <m/>
    <m/>
    <m/>
    <m/>
    <m/>
    <m/>
    <m/>
    <m/>
    <m/>
    <m/>
    <m/>
    <m/>
    <m/>
    <m/>
    <m/>
    <m/>
    <m/>
    <n v="73296300"/>
    <n v="0"/>
    <n v="73296300"/>
  </r>
  <r>
    <x v="1"/>
    <x v="8"/>
    <s v="N.A"/>
    <s v="Si"/>
    <s v="75 (30/12/2024)"/>
    <s v="161-21"/>
    <s v="N.A"/>
    <x v="26"/>
    <s v="N.A"/>
    <n v="80111620"/>
    <x v="41"/>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n v="14925"/>
    <d v="2025-01-21T00:00:00"/>
    <n v="73296300"/>
    <n v="0"/>
    <n v="10925"/>
    <s v="23/01/0205"/>
    <n v="73296300"/>
    <n v="0"/>
    <s v="TORRES LUNA ANGELA PATRICIA"/>
    <m/>
    <n v="73296300"/>
    <m/>
    <m/>
    <m/>
    <m/>
    <m/>
    <m/>
    <m/>
    <m/>
    <m/>
    <m/>
    <m/>
    <m/>
    <m/>
    <m/>
    <m/>
    <m/>
    <m/>
    <m/>
    <m/>
    <m/>
    <m/>
    <m/>
    <m/>
    <n v="73296300"/>
    <n v="0"/>
    <n v="73296300"/>
  </r>
  <r>
    <x v="1"/>
    <x v="8"/>
    <s v="N.A"/>
    <s v="Si"/>
    <s v="75 (30/12/2024)"/>
    <s v="161-22"/>
    <s v="N.A"/>
    <x v="26"/>
    <s v="N.A"/>
    <n v="80111620"/>
    <x v="41"/>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m/>
    <m/>
    <n v="81034800"/>
    <m/>
    <m/>
    <n v="7366800"/>
    <m/>
    <n v="7366800"/>
    <m/>
    <n v="7366800"/>
    <m/>
    <n v="7366800"/>
    <m/>
    <n v="7366800"/>
    <m/>
    <n v="7366800"/>
    <m/>
    <n v="7366800"/>
    <m/>
    <n v="7366800"/>
    <m/>
    <n v="7366800"/>
    <m/>
    <n v="14733600"/>
    <n v="81034800"/>
    <n v="81034800"/>
    <n v="0"/>
    <n v="0"/>
    <n v="0"/>
    <n v="15125"/>
    <d v="2025-01-21T00:00:00"/>
    <n v="81034800"/>
    <n v="0"/>
    <n v="10625"/>
    <s v="23/01/0205"/>
    <n v="8034800"/>
    <n v="73000000"/>
    <s v="GOMEZ GARNICA SARAY GISELLA"/>
    <m/>
    <n v="8034800"/>
    <m/>
    <m/>
    <m/>
    <m/>
    <m/>
    <m/>
    <m/>
    <m/>
    <m/>
    <m/>
    <m/>
    <m/>
    <m/>
    <m/>
    <m/>
    <m/>
    <m/>
    <m/>
    <m/>
    <m/>
    <m/>
    <m/>
    <m/>
    <n v="8034800"/>
    <n v="0"/>
    <n v="8034800"/>
  </r>
  <r>
    <x v="1"/>
    <x v="8"/>
    <s v="N.A"/>
    <s v="Si"/>
    <s v="75 (30/12/2024)"/>
    <s v="161-23"/>
    <s v="N.A"/>
    <x v="26"/>
    <s v="N.A"/>
    <n v="80111620"/>
    <x v="41"/>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n v="81034800"/>
    <m/>
    <m/>
    <n v="3683400"/>
    <m/>
    <n v="7366800"/>
    <m/>
    <n v="7366800"/>
    <m/>
    <n v="7366800"/>
    <m/>
    <n v="7366800"/>
    <m/>
    <n v="7366800"/>
    <m/>
    <n v="7366800"/>
    <m/>
    <n v="7366800"/>
    <m/>
    <n v="7366800"/>
    <m/>
    <n v="7366800"/>
    <m/>
    <n v="11050200"/>
    <n v="81034800"/>
    <n v="81034800"/>
    <n v="0"/>
    <n v="0"/>
    <n v="0"/>
    <m/>
    <m/>
    <m/>
    <n v="81034800"/>
    <m/>
    <m/>
    <n v="0"/>
    <n v="81034800"/>
    <m/>
    <m/>
    <m/>
    <m/>
    <m/>
    <m/>
    <m/>
    <m/>
    <m/>
    <m/>
    <m/>
    <m/>
    <m/>
    <m/>
    <m/>
    <m/>
    <m/>
    <m/>
    <m/>
    <m/>
    <m/>
    <m/>
    <m/>
    <m/>
    <m/>
    <m/>
    <n v="0"/>
    <n v="0"/>
    <n v="0"/>
  </r>
  <r>
    <x v="1"/>
    <x v="8"/>
    <s v="N.A"/>
    <s v="Si"/>
    <n v="12"/>
    <s v="161-24"/>
    <s v="N.A"/>
    <x v="26"/>
    <s v="N.A"/>
    <n v="80111620"/>
    <x v="41"/>
    <s v="Prestación de servicios profesionales y/o de apoyo a la gestión"/>
    <s v="161-24 Prestar servicios profesionales para la evaluación y análisis, así como la conceptualización de solicitudes de ampliación de listados de los proyectos de Fuentes No Convencionales de Energía, Gestión Eficiente de la Energía e Hidrógeno presentados "/>
    <s v="Junio"/>
    <s v="Junio"/>
    <s v="Julio"/>
    <n v="6"/>
    <s v="Meses"/>
    <s v="Contratación directa - Prestación de servicios profesionales"/>
    <s v="Propios - 20 - Ingresos corrientes"/>
    <n v="41681220"/>
    <n v="41681220"/>
    <s v="No"/>
    <s v="N/A"/>
    <s v="Jessica Arias Gaviria"/>
    <s v="Subdirectora de Demanda"/>
    <n v="6012220601"/>
    <s v="jessica.arias@upme.gov.co"/>
    <n v="0"/>
    <n v="0"/>
    <n v="0"/>
    <n v="0"/>
    <n v="0"/>
    <n v="0"/>
    <n v="0"/>
    <n v="0"/>
    <n v="0"/>
    <n v="0"/>
    <n v="0"/>
    <n v="0"/>
    <n v="41681220"/>
    <n v="0"/>
    <n v="0"/>
    <n v="6946870"/>
    <n v="0"/>
    <n v="6946870"/>
    <n v="0"/>
    <n v="6946870"/>
    <n v="0"/>
    <n v="6946870"/>
    <n v="0"/>
    <n v="13893740"/>
    <n v="41681220"/>
    <n v="41681220"/>
    <n v="0"/>
    <n v="0"/>
    <n v="0"/>
    <m/>
    <m/>
    <m/>
    <n v="41681220"/>
    <m/>
    <m/>
    <n v="0"/>
    <n v="41681220"/>
    <m/>
    <m/>
    <m/>
    <m/>
    <m/>
    <m/>
    <m/>
    <m/>
    <m/>
    <m/>
    <m/>
    <m/>
    <m/>
    <m/>
    <m/>
    <m/>
    <m/>
    <m/>
    <m/>
    <m/>
    <m/>
    <m/>
    <m/>
    <m/>
    <m/>
    <m/>
    <n v="0"/>
    <n v="0"/>
    <n v="0"/>
  </r>
  <r>
    <x v="1"/>
    <x v="8"/>
    <s v="N.A"/>
    <s v="Si"/>
    <s v="75 (30/12/2024)"/>
    <s v="161-25"/>
    <s v="N.A"/>
    <x v="26"/>
    <s v="N.A"/>
    <n v="80111620"/>
    <x v="41"/>
    <s v="Prestación de servicios profesionales y/o de apoyo a la gestión"/>
    <s v="161-25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0.5"/>
    <s v="Meses"/>
    <s v="Contratación directa - Prestación de servicios profesionales"/>
    <s v="Propios - 20 - Ingresos corrientes"/>
    <n v="77351400"/>
    <n v="77351400"/>
    <s v="No"/>
    <s v="N/A"/>
    <s v="Jessica Arias Gaviria"/>
    <s v="Subdirectora de Demanda"/>
    <n v="6012220601"/>
    <s v="jessica.arias@upme.gov.co"/>
    <m/>
    <m/>
    <n v="77351400"/>
    <m/>
    <m/>
    <n v="3683400"/>
    <m/>
    <n v="7366800"/>
    <m/>
    <n v="7366800"/>
    <m/>
    <n v="7366800"/>
    <m/>
    <n v="7366800"/>
    <m/>
    <n v="7366800"/>
    <m/>
    <n v="7366800"/>
    <m/>
    <n v="7366800"/>
    <m/>
    <n v="7366800"/>
    <m/>
    <n v="14733600"/>
    <n v="77351400"/>
    <n v="77351400"/>
    <n v="0"/>
    <n v="0"/>
    <n v="0"/>
    <m/>
    <m/>
    <m/>
    <n v="77351400"/>
    <m/>
    <m/>
    <n v="0"/>
    <n v="77351400"/>
    <m/>
    <m/>
    <m/>
    <m/>
    <m/>
    <m/>
    <m/>
    <m/>
    <m/>
    <m/>
    <m/>
    <m/>
    <m/>
    <m/>
    <m/>
    <m/>
    <m/>
    <m/>
    <m/>
    <m/>
    <m/>
    <m/>
    <m/>
    <m/>
    <m/>
    <m/>
    <n v="0"/>
    <n v="0"/>
    <n v="0"/>
  </r>
  <r>
    <x v="1"/>
    <x v="8"/>
    <s v="N.A"/>
    <s v="Si"/>
    <s v="75 (30/12/2024)"/>
    <s v="161-26"/>
    <s v="N.A"/>
    <x v="26"/>
    <s v="N.A"/>
    <n v="80111620"/>
    <x v="41"/>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m/>
    <m/>
    <m/>
    <n v="95150000"/>
    <m/>
    <m/>
    <n v="0"/>
    <n v="95150000"/>
    <m/>
    <m/>
    <m/>
    <m/>
    <m/>
    <m/>
    <m/>
    <m/>
    <m/>
    <m/>
    <m/>
    <m/>
    <m/>
    <m/>
    <m/>
    <m/>
    <m/>
    <m/>
    <m/>
    <m/>
    <m/>
    <m/>
    <m/>
    <m/>
    <m/>
    <m/>
    <n v="0"/>
    <n v="0"/>
    <n v="0"/>
  </r>
  <r>
    <x v="1"/>
    <x v="8"/>
    <s v="N.A"/>
    <s v="Si"/>
    <s v="75 (30/12/2024)"/>
    <s v="161-27"/>
    <s v="N.A"/>
    <x v="26"/>
    <s v="N.A"/>
    <n v="80111620"/>
    <x v="41"/>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892000"/>
    <m/>
    <n v="8920000"/>
    <m/>
    <n v="8920000"/>
    <m/>
    <n v="8920000"/>
    <m/>
    <n v="8920000"/>
    <m/>
    <n v="8920000"/>
    <m/>
    <n v="8920000"/>
    <m/>
    <n v="8920000"/>
    <m/>
    <n v="8920000"/>
    <m/>
    <n v="8920000"/>
    <m/>
    <n v="16978000"/>
    <n v="98150000"/>
    <n v="98150000"/>
    <n v="0"/>
    <n v="0"/>
    <n v="0"/>
    <m/>
    <m/>
    <m/>
    <n v="98150000"/>
    <m/>
    <m/>
    <n v="0"/>
    <n v="98150000"/>
    <m/>
    <m/>
    <m/>
    <m/>
    <m/>
    <m/>
    <m/>
    <m/>
    <m/>
    <m/>
    <m/>
    <m/>
    <m/>
    <m/>
    <m/>
    <m/>
    <m/>
    <m/>
    <m/>
    <m/>
    <m/>
    <m/>
    <m/>
    <m/>
    <m/>
    <m/>
    <n v="0"/>
    <n v="0"/>
    <n v="0"/>
  </r>
  <r>
    <x v="1"/>
    <x v="8"/>
    <s v="N.A"/>
    <s v="Si"/>
    <s v="75 (30/12/2024)"/>
    <s v="161-28"/>
    <s v="N.A"/>
    <x v="26"/>
    <s v="N.A"/>
    <n v="80111620"/>
    <x v="41"/>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5945000"/>
    <m/>
    <n v="8920000"/>
    <m/>
    <n v="8920000"/>
    <m/>
    <n v="8920000"/>
    <m/>
    <n v="8920000"/>
    <m/>
    <n v="8920000"/>
    <m/>
    <n v="8920000"/>
    <m/>
    <n v="8920000"/>
    <m/>
    <n v="8920000"/>
    <m/>
    <n v="8920000"/>
    <m/>
    <n v="11925000"/>
    <n v="98150000"/>
    <n v="98150000"/>
    <n v="0"/>
    <n v="0"/>
    <n v="0"/>
    <m/>
    <m/>
    <m/>
    <n v="98150000"/>
    <m/>
    <m/>
    <n v="0"/>
    <n v="98150000"/>
    <m/>
    <m/>
    <m/>
    <m/>
    <m/>
    <m/>
    <m/>
    <m/>
    <m/>
    <m/>
    <m/>
    <m/>
    <m/>
    <m/>
    <m/>
    <m/>
    <m/>
    <m/>
    <m/>
    <m/>
    <m/>
    <m/>
    <m/>
    <m/>
    <m/>
    <m/>
    <n v="0"/>
    <n v="0"/>
    <n v="0"/>
  </r>
  <r>
    <x v="1"/>
    <x v="8"/>
    <s v="N.A"/>
    <s v="Si"/>
    <s v="75 (30/12/2024)"/>
    <s v="161-29"/>
    <s v="N.A"/>
    <x v="26"/>
    <s v="N.A"/>
    <n v="80111620"/>
    <x v="41"/>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n v="15625"/>
    <d v="2025-01-21T00:00:00"/>
    <n v="95150000"/>
    <n v="0"/>
    <n v="15725"/>
    <d v="2025-01-29T00:00:00"/>
    <n v="95150000"/>
    <n v="0"/>
    <s v="RODRIGUEZ REYES CRISTIAN DAVID"/>
    <m/>
    <n v="95150000"/>
    <m/>
    <m/>
    <m/>
    <m/>
    <m/>
    <m/>
    <m/>
    <m/>
    <m/>
    <m/>
    <m/>
    <m/>
    <m/>
    <m/>
    <m/>
    <m/>
    <m/>
    <m/>
    <m/>
    <m/>
    <m/>
    <m/>
    <m/>
    <n v="95150000"/>
    <n v="0"/>
    <n v="95150000"/>
  </r>
  <r>
    <x v="1"/>
    <x v="8"/>
    <s v="N.A"/>
    <s v="Si"/>
    <s v="75 (30/12/2024)"/>
    <s v="161-30"/>
    <s v="N.A"/>
    <x v="26"/>
    <s v="N.A"/>
    <n v="80111620"/>
    <x v="41"/>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m/>
    <m/>
    <n v="97150000"/>
    <m/>
    <m/>
    <n v="8800000"/>
    <m/>
    <n v="8800000"/>
    <m/>
    <n v="8800000"/>
    <m/>
    <n v="8800000"/>
    <m/>
    <n v="8800000"/>
    <m/>
    <n v="8800000"/>
    <m/>
    <n v="8800000"/>
    <m/>
    <n v="8800000"/>
    <m/>
    <n v="8800000"/>
    <m/>
    <n v="17950000"/>
    <n v="97150000"/>
    <n v="97150000"/>
    <n v="0"/>
    <n v="0"/>
    <n v="0"/>
    <n v="21325"/>
    <d v="2025-01-28T00:00:00"/>
    <n v="97150000"/>
    <n v="0"/>
    <m/>
    <m/>
    <n v="0"/>
    <n v="97150000"/>
    <m/>
    <m/>
    <m/>
    <m/>
    <m/>
    <m/>
    <m/>
    <m/>
    <m/>
    <m/>
    <m/>
    <m/>
    <m/>
    <m/>
    <m/>
    <m/>
    <m/>
    <m/>
    <m/>
    <m/>
    <m/>
    <m/>
    <m/>
    <m/>
    <m/>
    <m/>
    <n v="0"/>
    <n v="0"/>
    <n v="0"/>
  </r>
  <r>
    <x v="1"/>
    <x v="8"/>
    <s v="N.A"/>
    <s v="Si"/>
    <n v="5"/>
    <s v="161-31"/>
    <s v="N.A"/>
    <x v="26"/>
    <s v="N.A"/>
    <n v="80111620"/>
    <x v="41"/>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n v="0"/>
    <n v="0"/>
    <n v="96272715"/>
    <n v="0"/>
    <n v="0"/>
    <n v="6298215"/>
    <n v="0"/>
    <n v="8997450"/>
    <n v="0"/>
    <n v="8997450"/>
    <n v="0"/>
    <n v="8997450"/>
    <n v="0"/>
    <n v="8997450"/>
    <n v="0"/>
    <n v="8997450"/>
    <n v="0"/>
    <n v="8997450"/>
    <n v="0"/>
    <n v="8997450"/>
    <n v="0"/>
    <n v="8997450"/>
    <n v="0"/>
    <n v="17994900"/>
    <n v="96272715"/>
    <n v="96272715"/>
    <n v="0"/>
    <n v="0"/>
    <n v="0"/>
    <m/>
    <m/>
    <m/>
    <n v="96272715"/>
    <m/>
    <m/>
    <n v="0"/>
    <n v="96272715"/>
    <m/>
    <m/>
    <m/>
    <m/>
    <m/>
    <m/>
    <m/>
    <m/>
    <m/>
    <m/>
    <m/>
    <m/>
    <m/>
    <m/>
    <m/>
    <m/>
    <m/>
    <m/>
    <m/>
    <m/>
    <m/>
    <m/>
    <m/>
    <m/>
    <m/>
    <m/>
    <n v="0"/>
    <n v="0"/>
    <n v="0"/>
  </r>
  <r>
    <x v="1"/>
    <x v="8"/>
    <s v="N.A"/>
    <s v="Si"/>
    <s v="75 (30/12/2024)"/>
    <s v="161-32"/>
    <s v="N.A"/>
    <x v="26"/>
    <s v="N.A"/>
    <n v="80111620"/>
    <x v="41"/>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m/>
    <m/>
    <n v="85000000"/>
    <m/>
    <m/>
    <n v="7727273"/>
    <m/>
    <n v="7727273"/>
    <m/>
    <n v="7727273"/>
    <m/>
    <n v="7727273"/>
    <m/>
    <n v="7727273"/>
    <m/>
    <n v="7727273"/>
    <m/>
    <n v="7727273"/>
    <m/>
    <n v="7727273"/>
    <m/>
    <n v="7727273"/>
    <m/>
    <n v="15454543"/>
    <n v="85000000"/>
    <n v="85000000"/>
    <n v="0"/>
    <n v="0"/>
    <n v="0"/>
    <n v="15325"/>
    <d v="2025-01-21T00:00:00"/>
    <n v="85000000"/>
    <n v="0"/>
    <n v="12525"/>
    <s v="27/01/0205"/>
    <n v="85000000"/>
    <n v="0"/>
    <s v="CESPEDES RODRIGUEZ DAVID FELIPE"/>
    <m/>
    <n v="85000000"/>
    <m/>
    <m/>
    <m/>
    <m/>
    <m/>
    <m/>
    <m/>
    <m/>
    <m/>
    <m/>
    <m/>
    <m/>
    <m/>
    <m/>
    <m/>
    <m/>
    <m/>
    <m/>
    <m/>
    <m/>
    <m/>
    <m/>
    <m/>
    <n v="85000000"/>
    <n v="0"/>
    <n v="85000000"/>
  </r>
  <r>
    <x v="1"/>
    <x v="8"/>
    <s v="N.A"/>
    <s v="Si"/>
    <s v="75 (30/12/2024)"/>
    <s v="161-33"/>
    <s v="N.A"/>
    <x v="26"/>
    <s v="N.A"/>
    <n v="80111620"/>
    <x v="41"/>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n v="120138452"/>
    <m/>
    <m/>
    <n v="5223410"/>
    <m/>
    <n v="10446822"/>
    <m/>
    <n v="10446822"/>
    <m/>
    <n v="10446822"/>
    <m/>
    <n v="10446822"/>
    <m/>
    <n v="10446822"/>
    <m/>
    <n v="10446822"/>
    <m/>
    <n v="10446822"/>
    <m/>
    <n v="10446822"/>
    <m/>
    <n v="10446822"/>
    <m/>
    <n v="20893644"/>
    <n v="120138452"/>
    <n v="120138452"/>
    <n v="0"/>
    <n v="0"/>
    <n v="0"/>
    <n v="16825"/>
    <d v="2025-01-23T00:00:00"/>
    <n v="120138452"/>
    <n v="0"/>
    <m/>
    <m/>
    <n v="0"/>
    <n v="120138452"/>
    <m/>
    <m/>
    <m/>
    <m/>
    <m/>
    <m/>
    <m/>
    <m/>
    <m/>
    <m/>
    <m/>
    <m/>
    <m/>
    <m/>
    <m/>
    <m/>
    <m/>
    <m/>
    <m/>
    <m/>
    <m/>
    <m/>
    <m/>
    <m/>
    <m/>
    <m/>
    <n v="0"/>
    <n v="0"/>
    <n v="0"/>
  </r>
  <r>
    <x v="1"/>
    <x v="8"/>
    <s v="N.A"/>
    <s v="Si"/>
    <s v="75 (30/12/2024)"/>
    <s v="161-34"/>
    <s v="N.A"/>
    <x v="26"/>
    <s v="N.A"/>
    <n v="80111620"/>
    <x v="41"/>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73500000"/>
    <n v="73500000"/>
    <s v="No"/>
    <s v="N/A"/>
    <s v="Jessica Arias Gaviria"/>
    <s v="Subdirectora de Demanda"/>
    <n v="6012220601"/>
    <s v="jessica.arias@upme.gov.co"/>
    <m/>
    <m/>
    <n v="73500000"/>
    <m/>
    <m/>
    <n v="3500000"/>
    <m/>
    <n v="7000000"/>
    <m/>
    <n v="7000000"/>
    <m/>
    <n v="7000000"/>
    <m/>
    <n v="7000000"/>
    <m/>
    <n v="7000000"/>
    <m/>
    <n v="7000000"/>
    <m/>
    <n v="7000000"/>
    <m/>
    <n v="7000000"/>
    <m/>
    <n v="14000000"/>
    <n v="73500000"/>
    <n v="73500000"/>
    <n v="0"/>
    <n v="0"/>
    <n v="0"/>
    <m/>
    <m/>
    <m/>
    <n v="73500000"/>
    <m/>
    <m/>
    <n v="0"/>
    <n v="73500000"/>
    <m/>
    <m/>
    <m/>
    <m/>
    <m/>
    <m/>
    <m/>
    <m/>
    <m/>
    <m/>
    <m/>
    <m/>
    <m/>
    <m/>
    <m/>
    <m/>
    <m/>
    <m/>
    <m/>
    <m/>
    <m/>
    <m/>
    <m/>
    <m/>
    <m/>
    <m/>
    <n v="0"/>
    <n v="0"/>
    <n v="0"/>
  </r>
  <r>
    <x v="1"/>
    <x v="8"/>
    <s v="N.A"/>
    <s v="Si"/>
    <s v="75 (30/12/2024)"/>
    <s v="161-35"/>
    <s v="N.A"/>
    <x v="26"/>
    <s v="N.A"/>
    <s v="26131700;39121004"/>
    <x v="41"/>
    <s v="Adquisición de bienes y/o servicios (otros)"/>
    <s v="161-35 Estructurar cursos de capacitación a gestores energéticos y uso racional y eficiente de la energía, y desarrollar el material pedagógico interactivo para su implementación en las plataformas que disponga la UPME."/>
    <s v="Febrero"/>
    <s v="Marzo"/>
    <s v="Abril"/>
    <n v="1"/>
    <s v="Meses"/>
    <s v="Contratación régimen especial (con ofertas) - Régimen especial"/>
    <s v="Propios - 20 - Ingresos corrientes"/>
    <n v="494117148"/>
    <n v="494117148"/>
    <s v="No"/>
    <s v="N/A"/>
    <s v="Jessica Arias Gaviria"/>
    <s v="Subdirectora de Demanda"/>
    <n v="6012220601"/>
    <s v="jessica.arias@upme.gov.co"/>
    <m/>
    <m/>
    <m/>
    <m/>
    <m/>
    <m/>
    <n v="494117148"/>
    <m/>
    <m/>
    <n v="148235144"/>
    <m/>
    <m/>
    <m/>
    <m/>
    <m/>
    <n v="197646860"/>
    <m/>
    <m/>
    <m/>
    <m/>
    <m/>
    <m/>
    <m/>
    <n v="148235144"/>
    <n v="494117148"/>
    <n v="494117148"/>
    <n v="0"/>
    <n v="0"/>
    <n v="0"/>
    <m/>
    <m/>
    <m/>
    <n v="494117148"/>
    <m/>
    <m/>
    <n v="0"/>
    <n v="494117148"/>
    <m/>
    <m/>
    <m/>
    <m/>
    <m/>
    <m/>
    <m/>
    <m/>
    <m/>
    <m/>
    <m/>
    <m/>
    <m/>
    <m/>
    <m/>
    <m/>
    <m/>
    <m/>
    <m/>
    <m/>
    <m/>
    <m/>
    <m/>
    <m/>
    <m/>
    <m/>
    <n v="0"/>
    <n v="0"/>
    <n v="0"/>
  </r>
  <r>
    <x v="1"/>
    <x v="8"/>
    <s v="N.A"/>
    <s v="Si"/>
    <s v="75 (30/12/2024)"/>
    <s v="161-36"/>
    <s v="N.A"/>
    <x v="26"/>
    <s v="N.A"/>
    <n v="80111620"/>
    <x v="42"/>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n v="103500000"/>
    <m/>
    <m/>
    <n v="4500000"/>
    <m/>
    <n v="9000000"/>
    <m/>
    <n v="9000000"/>
    <m/>
    <n v="9000000"/>
    <m/>
    <n v="9000000"/>
    <m/>
    <n v="9000000"/>
    <m/>
    <n v="9000000"/>
    <m/>
    <n v="9000000"/>
    <m/>
    <n v="9000000"/>
    <m/>
    <n v="9000000"/>
    <m/>
    <n v="18000000"/>
    <n v="103500000"/>
    <n v="103500000"/>
    <n v="0"/>
    <n v="0"/>
    <n v="0"/>
    <m/>
    <m/>
    <m/>
    <n v="103500000"/>
    <m/>
    <m/>
    <n v="0"/>
    <n v="103500000"/>
    <m/>
    <m/>
    <m/>
    <m/>
    <m/>
    <m/>
    <m/>
    <m/>
    <m/>
    <m/>
    <m/>
    <m/>
    <m/>
    <m/>
    <m/>
    <m/>
    <m/>
    <m/>
    <m/>
    <m/>
    <m/>
    <m/>
    <m/>
    <m/>
    <m/>
    <m/>
    <n v="0"/>
    <n v="0"/>
    <n v="0"/>
  </r>
  <r>
    <x v="1"/>
    <x v="8"/>
    <s v="N.A"/>
    <s v="Si"/>
    <s v="75 (30/12/2024)"/>
    <s v="161-37"/>
    <s v="N.A"/>
    <x v="26"/>
    <s v="N.A"/>
    <n v="80111620"/>
    <x v="42"/>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m/>
    <m/>
    <n v="72765000"/>
    <m/>
    <m/>
    <n v="6615000"/>
    <m/>
    <n v="6615000"/>
    <m/>
    <n v="6615000"/>
    <m/>
    <n v="6615000"/>
    <m/>
    <n v="6615000"/>
    <m/>
    <n v="6615000"/>
    <m/>
    <n v="6615000"/>
    <m/>
    <n v="6615000"/>
    <m/>
    <n v="6615000"/>
    <m/>
    <n v="13230000"/>
    <n v="72765000"/>
    <n v="72765000"/>
    <n v="0"/>
    <n v="0"/>
    <n v="0"/>
    <n v="14825"/>
    <d v="2025-01-21T00:00:00"/>
    <n v="72765000"/>
    <n v="0"/>
    <n v="10125"/>
    <d v="2025-01-22T00:00:00"/>
    <n v="72765000"/>
    <n v="0"/>
    <s v="PALOMEQUE LUJAN CARMEN YAJAIRA"/>
    <m/>
    <n v="72765000"/>
    <m/>
    <m/>
    <m/>
    <m/>
    <m/>
    <m/>
    <m/>
    <m/>
    <m/>
    <m/>
    <m/>
    <m/>
    <m/>
    <m/>
    <m/>
    <m/>
    <m/>
    <m/>
    <m/>
    <m/>
    <m/>
    <m/>
    <m/>
    <n v="72765000"/>
    <n v="0"/>
    <n v="72765000"/>
  </r>
  <r>
    <x v="1"/>
    <x v="8"/>
    <s v="N.A"/>
    <s v="Si"/>
    <s v="75 (30/12/2024)"/>
    <s v="161-38"/>
    <s v="N.A"/>
    <x v="26"/>
    <s v="N.A"/>
    <n v="80111620"/>
    <x v="42"/>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m/>
    <m/>
    <n v="101200000"/>
    <m/>
    <m/>
    <n v="9200000"/>
    <m/>
    <n v="9200000"/>
    <m/>
    <n v="9200000"/>
    <m/>
    <n v="9200000"/>
    <m/>
    <n v="9200000"/>
    <m/>
    <n v="9200000"/>
    <m/>
    <n v="9200000"/>
    <m/>
    <n v="9200000"/>
    <m/>
    <n v="9200000"/>
    <m/>
    <n v="18400000"/>
    <n v="101200000"/>
    <n v="101200000"/>
    <n v="0"/>
    <n v="0"/>
    <n v="0"/>
    <n v="19425"/>
    <d v="2024-01-24T00:00:00"/>
    <n v="101200000"/>
    <n v="0"/>
    <m/>
    <m/>
    <n v="0"/>
    <n v="101200000"/>
    <m/>
    <m/>
    <m/>
    <m/>
    <m/>
    <m/>
    <m/>
    <m/>
    <m/>
    <m/>
    <m/>
    <m/>
    <m/>
    <m/>
    <m/>
    <m/>
    <m/>
    <m/>
    <m/>
    <m/>
    <m/>
    <m/>
    <m/>
    <m/>
    <m/>
    <m/>
    <n v="0"/>
    <n v="0"/>
    <n v="0"/>
  </r>
  <r>
    <x v="1"/>
    <x v="8"/>
    <s v="N.A"/>
    <s v="Si"/>
    <n v="5"/>
    <s v="161-39"/>
    <s v="N.A"/>
    <x v="26"/>
    <s v="N.A"/>
    <n v="80111620"/>
    <x v="42"/>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n v="0"/>
    <n v="0"/>
    <n v="111002815"/>
    <n v="0"/>
    <n v="0"/>
    <n v="9677850"/>
    <n v="0"/>
    <n v="9677850"/>
    <n v="0"/>
    <n v="9677850"/>
    <n v="0"/>
    <n v="9677850"/>
    <n v="0"/>
    <n v="9677850"/>
    <n v="0"/>
    <n v="9677850"/>
    <n v="0"/>
    <n v="9677850"/>
    <n v="0"/>
    <n v="9677850"/>
    <n v="0"/>
    <n v="9677850"/>
    <n v="0"/>
    <n v="23902165"/>
    <n v="111002815"/>
    <n v="111002815"/>
    <n v="0"/>
    <n v="0"/>
    <n v="0"/>
    <n v="22225"/>
    <d v="2025-01-30T00:00:00"/>
    <n v="106456350"/>
    <n v="4546465"/>
    <m/>
    <m/>
    <n v="0"/>
    <n v="111002815"/>
    <m/>
    <m/>
    <m/>
    <m/>
    <m/>
    <m/>
    <m/>
    <m/>
    <m/>
    <m/>
    <m/>
    <m/>
    <m/>
    <m/>
    <m/>
    <m/>
    <m/>
    <m/>
    <m/>
    <m/>
    <m/>
    <m/>
    <m/>
    <m/>
    <m/>
    <m/>
    <n v="0"/>
    <n v="0"/>
    <n v="0"/>
  </r>
  <r>
    <x v="1"/>
    <x v="8"/>
    <s v="N.A"/>
    <s v="Si"/>
    <s v="75 (30/12/2024)"/>
    <s v="161-40"/>
    <s v="N.A"/>
    <x v="26"/>
    <s v="N.A"/>
    <n v="80111620"/>
    <x v="42"/>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n v="57500000"/>
    <m/>
    <m/>
    <n v="2500000"/>
    <m/>
    <n v="5000000"/>
    <m/>
    <n v="5000000"/>
    <m/>
    <n v="5000000"/>
    <m/>
    <n v="5000000"/>
    <m/>
    <n v="5000000"/>
    <m/>
    <n v="5000000"/>
    <m/>
    <n v="5000000"/>
    <m/>
    <n v="5000000"/>
    <m/>
    <n v="5000000"/>
    <m/>
    <n v="10000000"/>
    <n v="57500000"/>
    <n v="57500000"/>
    <n v="0"/>
    <n v="0"/>
    <n v="0"/>
    <m/>
    <m/>
    <m/>
    <n v="57500000"/>
    <m/>
    <m/>
    <n v="0"/>
    <n v="57500000"/>
    <m/>
    <m/>
    <m/>
    <m/>
    <m/>
    <m/>
    <m/>
    <m/>
    <m/>
    <m/>
    <m/>
    <m/>
    <m/>
    <m/>
    <m/>
    <m/>
    <m/>
    <m/>
    <m/>
    <m/>
    <m/>
    <m/>
    <m/>
    <m/>
    <m/>
    <m/>
    <n v="0"/>
    <n v="0"/>
    <n v="0"/>
  </r>
  <r>
    <x v="1"/>
    <x v="8"/>
    <s v="N.A"/>
    <s v="Si"/>
    <s v="75 (30/12/2024)"/>
    <s v="161-41"/>
    <s v="N.A"/>
    <x v="26"/>
    <s v="N.A"/>
    <n v="80111620"/>
    <x v="41"/>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n v="59586450"/>
    <m/>
    <m/>
    <n v="2708475"/>
    <m/>
    <n v="5416950"/>
    <m/>
    <n v="5416950"/>
    <m/>
    <n v="5416950"/>
    <m/>
    <n v="5416950"/>
    <m/>
    <n v="5416950"/>
    <m/>
    <n v="5416950"/>
    <m/>
    <n v="5416950"/>
    <m/>
    <n v="5416950"/>
    <m/>
    <n v="5416950"/>
    <m/>
    <n v="8125425"/>
    <n v="59586450"/>
    <n v="59586450"/>
    <n v="0"/>
    <n v="0"/>
    <n v="0"/>
    <m/>
    <m/>
    <m/>
    <n v="59586450"/>
    <m/>
    <m/>
    <n v="0"/>
    <n v="59586450"/>
    <m/>
    <m/>
    <m/>
    <m/>
    <m/>
    <m/>
    <m/>
    <m/>
    <m/>
    <m/>
    <m/>
    <m/>
    <m/>
    <m/>
    <m/>
    <m/>
    <m/>
    <m/>
    <m/>
    <m/>
    <m/>
    <m/>
    <m/>
    <m/>
    <m/>
    <m/>
    <n v="0"/>
    <n v="0"/>
    <n v="0"/>
  </r>
  <r>
    <x v="1"/>
    <x v="8"/>
    <s v="N.A"/>
    <s v="Si"/>
    <s v="75 (30/12/2024)"/>
    <s v="161-42"/>
    <s v="N.A"/>
    <x v="26"/>
    <s v="N.A"/>
    <n v="80111620"/>
    <x v="41"/>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n v="109250000"/>
    <m/>
    <m/>
    <n v="4750000"/>
    <m/>
    <n v="9500000"/>
    <m/>
    <n v="9500000"/>
    <m/>
    <n v="9500000"/>
    <m/>
    <n v="9500000"/>
    <m/>
    <n v="9500000"/>
    <m/>
    <n v="9500000"/>
    <m/>
    <n v="9500000"/>
    <m/>
    <n v="9500000"/>
    <m/>
    <n v="9500000"/>
    <m/>
    <n v="19000000"/>
    <n v="109250000"/>
    <n v="109250000"/>
    <n v="0"/>
    <n v="0"/>
    <n v="0"/>
    <m/>
    <m/>
    <m/>
    <n v="109250000"/>
    <m/>
    <m/>
    <n v="0"/>
    <n v="109250000"/>
    <m/>
    <m/>
    <m/>
    <m/>
    <m/>
    <m/>
    <m/>
    <m/>
    <m/>
    <m/>
    <m/>
    <m/>
    <m/>
    <m/>
    <m/>
    <m/>
    <m/>
    <m/>
    <m/>
    <m/>
    <m/>
    <m/>
    <m/>
    <m/>
    <m/>
    <m/>
    <n v="0"/>
    <n v="0"/>
    <n v="0"/>
  </r>
  <r>
    <x v="1"/>
    <x v="8"/>
    <s v="N.A"/>
    <s v="Si"/>
    <s v="75 (30/12/2024)"/>
    <s v="161-43"/>
    <s v="N.A"/>
    <x v="26"/>
    <s v="N.A"/>
    <n v="80111620"/>
    <x v="41"/>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n v="22025"/>
    <d v="2025-01-30T00:00:00"/>
    <n v="49500000"/>
    <n v="500000"/>
    <m/>
    <m/>
    <n v="0"/>
    <n v="50000000"/>
    <m/>
    <m/>
    <m/>
    <m/>
    <m/>
    <m/>
    <m/>
    <m/>
    <m/>
    <m/>
    <m/>
    <m/>
    <m/>
    <m/>
    <m/>
    <m/>
    <m/>
    <m/>
    <m/>
    <m/>
    <m/>
    <m/>
    <m/>
    <m/>
    <m/>
    <m/>
    <n v="0"/>
    <n v="0"/>
    <n v="0"/>
  </r>
  <r>
    <x v="1"/>
    <x v="8"/>
    <s v="N.A"/>
    <s v="Si"/>
    <s v="75 (30/12/2024)"/>
    <s v="161-44"/>
    <s v="N.A"/>
    <x v="26"/>
    <s v="N.A"/>
    <n v="80111620"/>
    <x v="42"/>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m/>
    <m/>
    <m/>
    <n v="50000000"/>
    <m/>
    <m/>
    <n v="0"/>
    <n v="50000000"/>
    <m/>
    <m/>
    <m/>
    <m/>
    <m/>
    <m/>
    <m/>
    <m/>
    <m/>
    <m/>
    <m/>
    <m/>
    <m/>
    <m/>
    <m/>
    <m/>
    <m/>
    <m/>
    <m/>
    <m/>
    <m/>
    <m/>
    <m/>
    <m/>
    <m/>
    <m/>
    <n v="0"/>
    <n v="0"/>
    <n v="0"/>
  </r>
  <r>
    <x v="1"/>
    <x v="8"/>
    <s v="N.A"/>
    <s v="Si"/>
    <s v="75 (30/12/2024)"/>
    <s v="161-45"/>
    <s v="N.A"/>
    <x v="26"/>
    <s v="N.A"/>
    <n v="80111620"/>
    <x v="42"/>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m/>
    <m/>
    <n v="85690000"/>
    <m/>
    <m/>
    <n v="8569000"/>
    <m/>
    <n v="8569000"/>
    <m/>
    <n v="8569000"/>
    <m/>
    <n v="8569000"/>
    <m/>
    <n v="8569000"/>
    <m/>
    <n v="8569000"/>
    <m/>
    <n v="8569000"/>
    <m/>
    <n v="8569000"/>
    <m/>
    <n v="8569000"/>
    <m/>
    <n v="8569000"/>
    <n v="85690000"/>
    <n v="85690000"/>
    <n v="0"/>
    <n v="0"/>
    <n v="0"/>
    <m/>
    <m/>
    <m/>
    <n v="85690000"/>
    <m/>
    <m/>
    <n v="0"/>
    <n v="85690000"/>
    <m/>
    <m/>
    <m/>
    <m/>
    <m/>
    <m/>
    <m/>
    <m/>
    <m/>
    <m/>
    <m/>
    <m/>
    <m/>
    <m/>
    <m/>
    <m/>
    <m/>
    <m/>
    <m/>
    <m/>
    <m/>
    <m/>
    <m/>
    <m/>
    <m/>
    <m/>
    <n v="0"/>
    <n v="0"/>
    <n v="0"/>
  </r>
  <r>
    <x v="1"/>
    <x v="8"/>
    <s v="N.A"/>
    <s v="Si"/>
    <s v="75 (30/12/2024)"/>
    <s v="161-46"/>
    <s v="N.A"/>
    <x v="26"/>
    <s v="N.A"/>
    <n v="80111620"/>
    <x v="42"/>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m/>
    <m/>
    <m/>
    <n v="50000000"/>
    <m/>
    <m/>
    <n v="0"/>
    <n v="50000000"/>
    <m/>
    <m/>
    <m/>
    <m/>
    <m/>
    <m/>
    <m/>
    <m/>
    <m/>
    <m/>
    <m/>
    <m/>
    <m/>
    <m/>
    <m/>
    <m/>
    <m/>
    <m/>
    <m/>
    <m/>
    <m/>
    <m/>
    <m/>
    <m/>
    <m/>
    <m/>
    <n v="0"/>
    <n v="0"/>
    <n v="0"/>
  </r>
  <r>
    <x v="1"/>
    <x v="8"/>
    <s v="N.A"/>
    <s v="Si"/>
    <s v="75 (30/12/2024)"/>
    <s v="161-47"/>
    <s v="N.A"/>
    <x v="26"/>
    <s v="N.A"/>
    <n v="80111620"/>
    <x v="41"/>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n v="9925"/>
    <d v="2025-01-14T00:00:00"/>
    <n v="14071733"/>
    <n v="0"/>
    <n v="8525"/>
    <d v="2025-01-17T00:00:00"/>
    <n v="14071733"/>
    <n v="0"/>
    <s v="SALGADO SALGUERO BLANCA DEL"/>
    <m/>
    <n v="14071733"/>
    <m/>
    <m/>
    <m/>
    <m/>
    <m/>
    <m/>
    <m/>
    <m/>
    <m/>
    <m/>
    <m/>
    <m/>
    <m/>
    <m/>
    <m/>
    <m/>
    <m/>
    <m/>
    <m/>
    <m/>
    <m/>
    <m/>
    <m/>
    <n v="14071733"/>
    <n v="0"/>
    <n v="14071733"/>
  </r>
  <r>
    <x v="1"/>
    <x v="8"/>
    <s v="N.A"/>
    <s v="Si"/>
    <s v="75 (30/12/2024)"/>
    <s v="161-48"/>
    <s v="N.A"/>
    <x v="26"/>
    <s v="N.A"/>
    <n v="80111620"/>
    <x v="41"/>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n v="9825"/>
    <d v="2025-01-14T00:00:00"/>
    <n v="14071733"/>
    <n v="0"/>
    <n v="8925"/>
    <d v="2025-01-17T00:00:00"/>
    <n v="14071733"/>
    <n v="0"/>
    <s v="AYA NAVARRO ESTEFANIA"/>
    <m/>
    <n v="14071733"/>
    <m/>
    <m/>
    <m/>
    <m/>
    <m/>
    <m/>
    <m/>
    <m/>
    <m/>
    <m/>
    <m/>
    <m/>
    <m/>
    <m/>
    <m/>
    <m/>
    <m/>
    <m/>
    <m/>
    <m/>
    <m/>
    <m/>
    <m/>
    <n v="14071733"/>
    <n v="0"/>
    <n v="14071733"/>
  </r>
  <r>
    <x v="1"/>
    <x v="8"/>
    <s v="N.A"/>
    <s v="Si"/>
    <s v="75 (30/12/2024)"/>
    <s v="161-49"/>
    <s v="N.A"/>
    <x v="26"/>
    <s v="N.A"/>
    <n v="80111620"/>
    <x v="42"/>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n v="97750000"/>
    <m/>
    <m/>
    <n v="4250000"/>
    <m/>
    <n v="8500000"/>
    <m/>
    <n v="8500000"/>
    <m/>
    <n v="8500000"/>
    <m/>
    <n v="8500000"/>
    <m/>
    <n v="8500000"/>
    <m/>
    <n v="8500000"/>
    <m/>
    <n v="8500000"/>
    <m/>
    <n v="8500000"/>
    <m/>
    <n v="8500000"/>
    <m/>
    <n v="17000000"/>
    <n v="97750000"/>
    <n v="97750000"/>
    <n v="0"/>
    <n v="0"/>
    <n v="0"/>
    <m/>
    <m/>
    <m/>
    <n v="97750000"/>
    <m/>
    <m/>
    <n v="0"/>
    <n v="97750000"/>
    <m/>
    <m/>
    <m/>
    <m/>
    <m/>
    <m/>
    <m/>
    <m/>
    <m/>
    <m/>
    <m/>
    <m/>
    <m/>
    <m/>
    <m/>
    <m/>
    <m/>
    <m/>
    <m/>
    <m/>
    <m/>
    <m/>
    <m/>
    <m/>
    <m/>
    <m/>
    <n v="0"/>
    <n v="0"/>
    <n v="0"/>
  </r>
  <r>
    <x v="1"/>
    <x v="8"/>
    <s v="N.A"/>
    <s v="Si"/>
    <s v="75 (30/12/2024)"/>
    <s v="161-50"/>
    <s v="N.A"/>
    <x v="26"/>
    <s v="N.A"/>
    <n v="80111620"/>
    <x v="41"/>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m/>
    <m/>
    <m/>
    <n v="74369600"/>
    <m/>
    <m/>
    <n v="0"/>
    <n v="74369600"/>
    <m/>
    <m/>
    <m/>
    <m/>
    <m/>
    <m/>
    <m/>
    <m/>
    <m/>
    <m/>
    <m/>
    <m/>
    <m/>
    <m/>
    <m/>
    <m/>
    <m/>
    <m/>
    <m/>
    <m/>
    <m/>
    <m/>
    <m/>
    <m/>
    <m/>
    <m/>
    <n v="0"/>
    <n v="0"/>
    <n v="0"/>
  </r>
  <r>
    <x v="1"/>
    <x v="8"/>
    <s v="N.A"/>
    <s v="Si"/>
    <s v="75 (30/12/2024)"/>
    <s v="161-51"/>
    <s v="N.A"/>
    <x v="26"/>
    <s v="N.A"/>
    <s v="84111701;84101501"/>
    <x v="43"/>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n v="66167280"/>
    <n v="5513940"/>
    <m/>
    <n v="5513940"/>
    <m/>
    <n v="5513940"/>
    <m/>
    <n v="5513940"/>
    <m/>
    <n v="5513940"/>
    <m/>
    <n v="5513940"/>
    <m/>
    <n v="5513940"/>
    <m/>
    <n v="5513940"/>
    <m/>
    <n v="5513940"/>
    <m/>
    <n v="5513940"/>
    <m/>
    <n v="5513940"/>
    <m/>
    <n v="5513940"/>
    <n v="66167280"/>
    <n v="66167280"/>
    <n v="0"/>
    <n v="0"/>
    <n v="0"/>
    <m/>
    <m/>
    <m/>
    <n v="66167280"/>
    <m/>
    <m/>
    <n v="0"/>
    <n v="66167280"/>
    <m/>
    <m/>
    <m/>
    <m/>
    <m/>
    <m/>
    <m/>
    <m/>
    <m/>
    <m/>
    <m/>
    <m/>
    <m/>
    <m/>
    <m/>
    <m/>
    <m/>
    <m/>
    <m/>
    <m/>
    <m/>
    <m/>
    <m/>
    <m/>
    <m/>
    <m/>
    <n v="0"/>
    <n v="0"/>
    <n v="0"/>
  </r>
  <r>
    <x v="1"/>
    <x v="8"/>
    <s v="N.A"/>
    <s v="Si"/>
    <s v="75 (30/12/2024)"/>
    <s v="161-52"/>
    <s v="N.A"/>
    <x v="26"/>
    <s v="N.A"/>
    <n v="80111620"/>
    <x v="41"/>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n v="35361600"/>
    <m/>
    <m/>
    <n v="1768080"/>
    <m/>
    <n v="3536160"/>
    <m/>
    <n v="3536160"/>
    <m/>
    <n v="3536160"/>
    <m/>
    <n v="3536160"/>
    <m/>
    <n v="3536160"/>
    <m/>
    <n v="3536160"/>
    <m/>
    <n v="3536160"/>
    <m/>
    <n v="3536160"/>
    <m/>
    <n v="3536160"/>
    <m/>
    <n v="1768080"/>
    <n v="35361600"/>
    <n v="35361600"/>
    <n v="0"/>
    <n v="0"/>
    <n v="0"/>
    <n v="21425"/>
    <d v="2025-01-28T00:00:00"/>
    <n v="31692000"/>
    <n v="3669600"/>
    <m/>
    <m/>
    <n v="0"/>
    <n v="35361600"/>
    <m/>
    <m/>
    <m/>
    <m/>
    <m/>
    <m/>
    <m/>
    <m/>
    <m/>
    <m/>
    <m/>
    <m/>
    <m/>
    <m/>
    <m/>
    <m/>
    <m/>
    <m/>
    <m/>
    <m/>
    <m/>
    <m/>
    <m/>
    <m/>
    <m/>
    <m/>
    <n v="0"/>
    <n v="0"/>
    <n v="0"/>
  </r>
  <r>
    <x v="1"/>
    <x v="8"/>
    <s v="N.A"/>
    <s v="Si"/>
    <s v="75 (30/12/2024)"/>
    <s v="161-53"/>
    <s v="N.A"/>
    <x v="26"/>
    <s v="N.A"/>
    <n v="80111620"/>
    <x v="41"/>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m/>
    <m/>
    <m/>
    <n v="74369600"/>
    <m/>
    <m/>
    <n v="0"/>
    <n v="74369600"/>
    <m/>
    <m/>
    <m/>
    <m/>
    <m/>
    <m/>
    <m/>
    <m/>
    <m/>
    <m/>
    <m/>
    <m/>
    <m/>
    <m/>
    <m/>
    <m/>
    <m/>
    <m/>
    <m/>
    <m/>
    <m/>
    <m/>
    <m/>
    <m/>
    <m/>
    <m/>
    <n v="0"/>
    <n v="0"/>
    <n v="0"/>
  </r>
  <r>
    <x v="1"/>
    <x v="8"/>
    <s v="N.A"/>
    <s v="Si"/>
    <s v="75 (30/12/2024)"/>
    <s v="161-54"/>
    <s v="N.A"/>
    <x v="26"/>
    <s v="N.A"/>
    <n v="80131500"/>
    <x v="44"/>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n v="139469810"/>
    <n v="11622484"/>
    <m/>
    <n v="11622484"/>
    <m/>
    <n v="11622484"/>
    <m/>
    <n v="11622484"/>
    <m/>
    <n v="11622484"/>
    <m/>
    <n v="11622484"/>
    <m/>
    <n v="11622484"/>
    <m/>
    <n v="11622484"/>
    <m/>
    <n v="11622484"/>
    <m/>
    <n v="11622484"/>
    <m/>
    <n v="11622484"/>
    <m/>
    <n v="11622486"/>
    <n v="139469810"/>
    <n v="139469810"/>
    <n v="0"/>
    <n v="0"/>
    <n v="0"/>
    <m/>
    <m/>
    <m/>
    <n v="139469810"/>
    <m/>
    <m/>
    <n v="0"/>
    <n v="139469810"/>
    <m/>
    <m/>
    <m/>
    <m/>
    <m/>
    <m/>
    <m/>
    <m/>
    <m/>
    <m/>
    <m/>
    <m/>
    <m/>
    <m/>
    <m/>
    <m/>
    <m/>
    <m/>
    <m/>
    <m/>
    <m/>
    <m/>
    <m/>
    <m/>
    <m/>
    <m/>
    <n v="0"/>
    <n v="0"/>
    <n v="0"/>
  </r>
  <r>
    <x v="1"/>
    <x v="8"/>
    <s v="N.A"/>
    <s v="Si"/>
    <s v="75 (30/12/2024)"/>
    <s v="161-55"/>
    <s v="N.A"/>
    <x v="26"/>
    <s v="N.A"/>
    <n v="80111620"/>
    <x v="42"/>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n v="15525"/>
    <s v="21/01/0205"/>
    <n v="73668000"/>
    <n v="701600"/>
    <n v="11725"/>
    <d v="2025-01-24T00:00:00"/>
    <n v="73668000"/>
    <n v="701600"/>
    <s v="BUITRAGO VARGAS YEIMY PAOLA"/>
    <m/>
    <n v="73668000"/>
    <m/>
    <m/>
    <m/>
    <m/>
    <m/>
    <m/>
    <m/>
    <m/>
    <m/>
    <m/>
    <m/>
    <m/>
    <m/>
    <m/>
    <m/>
    <m/>
    <m/>
    <m/>
    <m/>
    <m/>
    <m/>
    <m/>
    <m/>
    <n v="73668000"/>
    <n v="0"/>
    <n v="73668000"/>
  </r>
  <r>
    <x v="1"/>
    <x v="8"/>
    <s v="N.A"/>
    <s v="Si"/>
    <s v="75 (30/12/2024)"/>
    <s v="161-56"/>
    <s v="N.A"/>
    <x v="26"/>
    <s v="N.A"/>
    <n v="80111620"/>
    <x v="41"/>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n v="35622510"/>
    <m/>
    <m/>
    <n v="1658370"/>
    <m/>
    <n v="3316740"/>
    <m/>
    <n v="3316740"/>
    <m/>
    <n v="3316740"/>
    <m/>
    <n v="3316740"/>
    <m/>
    <n v="3316740"/>
    <m/>
    <n v="3316740"/>
    <m/>
    <n v="3316740"/>
    <m/>
    <n v="3316740"/>
    <m/>
    <n v="3316740"/>
    <m/>
    <n v="4113480"/>
    <n v="35622510"/>
    <n v="35622510"/>
    <n v="0"/>
    <n v="0"/>
    <n v="0"/>
    <n v="20425"/>
    <d v="2025-01-27T00:00:00"/>
    <n v="34497225"/>
    <n v="1125285"/>
    <m/>
    <m/>
    <n v="0"/>
    <n v="35622510"/>
    <m/>
    <m/>
    <m/>
    <m/>
    <m/>
    <m/>
    <m/>
    <m/>
    <m/>
    <m/>
    <m/>
    <m/>
    <m/>
    <m/>
    <m/>
    <m/>
    <m/>
    <m/>
    <m/>
    <m/>
    <m/>
    <m/>
    <m/>
    <m/>
    <m/>
    <m/>
    <n v="0"/>
    <n v="0"/>
    <n v="0"/>
  </r>
  <r>
    <x v="1"/>
    <x v="8"/>
    <s v="N.A"/>
    <s v="Si"/>
    <s v="75 (30/12/2024)"/>
    <s v="161-57"/>
    <s v="N.A"/>
    <x v="26"/>
    <s v="N.A"/>
    <s v="78102203;78102206"/>
    <x v="45"/>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n v="30000000"/>
    <n v="2500000"/>
    <m/>
    <n v="2500000"/>
    <m/>
    <n v="2500000"/>
    <m/>
    <n v="2500000"/>
    <m/>
    <n v="2500000"/>
    <m/>
    <n v="2500000"/>
    <m/>
    <n v="2500000"/>
    <m/>
    <n v="2500000"/>
    <m/>
    <n v="2500000"/>
    <m/>
    <n v="2500000"/>
    <m/>
    <n v="2500000"/>
    <m/>
    <n v="2500000"/>
    <n v="30000000"/>
    <n v="30000000"/>
    <n v="0"/>
    <n v="0"/>
    <n v="0"/>
    <m/>
    <m/>
    <m/>
    <n v="30000000"/>
    <m/>
    <m/>
    <n v="0"/>
    <n v="30000000"/>
    <m/>
    <m/>
    <m/>
    <m/>
    <m/>
    <m/>
    <m/>
    <m/>
    <m/>
    <m/>
    <m/>
    <m/>
    <m/>
    <m/>
    <m/>
    <m/>
    <m/>
    <m/>
    <m/>
    <m/>
    <m/>
    <m/>
    <m/>
    <m/>
    <m/>
    <m/>
    <n v="0"/>
    <n v="0"/>
    <n v="0"/>
  </r>
  <r>
    <x v="1"/>
    <x v="8"/>
    <s v="N.A"/>
    <s v="Si"/>
    <s v="75 (30/12/2024)"/>
    <s v="161-58"/>
    <s v="N.A"/>
    <x v="26"/>
    <s v="N.A"/>
    <n v="80111620"/>
    <x v="41"/>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m/>
    <m/>
    <m/>
    <m/>
    <m/>
    <m/>
    <m/>
    <m/>
    <m/>
    <m/>
    <m/>
    <m/>
    <n v="19019000"/>
    <m/>
    <m/>
    <n v="1729000"/>
    <m/>
    <n v="3458000"/>
    <m/>
    <n v="3458000"/>
    <m/>
    <n v="3458000"/>
    <m/>
    <n v="6916000"/>
    <n v="19019000"/>
    <n v="19019000"/>
    <n v="0"/>
    <n v="0"/>
    <n v="0"/>
    <m/>
    <m/>
    <m/>
    <n v="19019000"/>
    <m/>
    <m/>
    <n v="0"/>
    <n v="19019000"/>
    <m/>
    <m/>
    <m/>
    <m/>
    <m/>
    <m/>
    <m/>
    <m/>
    <m/>
    <m/>
    <m/>
    <m/>
    <m/>
    <m/>
    <m/>
    <m/>
    <m/>
    <m/>
    <m/>
    <m/>
    <m/>
    <m/>
    <m/>
    <m/>
    <m/>
    <m/>
    <n v="0"/>
    <n v="0"/>
    <n v="0"/>
  </r>
  <r>
    <x v="1"/>
    <x v="8"/>
    <s v="N.A"/>
    <s v="Si"/>
    <s v="75 (30/12/2024)"/>
    <s v="161-59"/>
    <s v="N.A"/>
    <x v="26"/>
    <s v="N.A"/>
    <n v="80111620"/>
    <x v="42"/>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m/>
    <m/>
    <n v="45250000"/>
    <m/>
    <m/>
    <n v="4525000"/>
    <m/>
    <n v="4525000"/>
    <m/>
    <n v="4525000"/>
    <m/>
    <n v="4525000"/>
    <m/>
    <n v="4525000"/>
    <m/>
    <n v="4525000"/>
    <m/>
    <n v="4525000"/>
    <m/>
    <n v="4525000"/>
    <m/>
    <n v="4525000"/>
    <m/>
    <n v="4525000"/>
    <n v="45250000"/>
    <n v="45250000"/>
    <n v="0"/>
    <n v="0"/>
    <n v="0"/>
    <m/>
    <m/>
    <m/>
    <n v="45250000"/>
    <m/>
    <m/>
    <n v="0"/>
    <n v="45250000"/>
    <m/>
    <m/>
    <m/>
    <m/>
    <m/>
    <m/>
    <m/>
    <m/>
    <m/>
    <m/>
    <m/>
    <m/>
    <m/>
    <m/>
    <m/>
    <m/>
    <m/>
    <m/>
    <m/>
    <m/>
    <m/>
    <m/>
    <m/>
    <m/>
    <m/>
    <m/>
    <n v="0"/>
    <n v="0"/>
    <n v="0"/>
  </r>
  <r>
    <x v="1"/>
    <x v="8"/>
    <s v="N.A"/>
    <s v="Si"/>
    <s v="75 (30/12/2024)"/>
    <s v="161-60"/>
    <s v="N.A"/>
    <x v="26"/>
    <s v="N.A"/>
    <s v="N/A"/>
    <x v="43"/>
    <s v="Impuesto"/>
    <s v="161-60 4X1000"/>
    <s v="N.A"/>
    <s v="N.A"/>
    <s v="N.A"/>
    <s v="N.A"/>
    <s v="N/A"/>
    <s v="N/A"/>
    <s v="Propios - 20 - Ingresos corrientes"/>
    <n v="16984554"/>
    <n v="16984554"/>
    <s v="No"/>
    <s v="N/A"/>
    <s v="Jessica Arias Gaviria"/>
    <s v="Subdirectora de Demanda"/>
    <n v="6012220601"/>
    <s v="jessica.arias@upme.gov.co"/>
    <n v="77873"/>
    <n v="77873"/>
    <n v="269644"/>
    <n v="269644"/>
    <n v="1286791"/>
    <n v="1286791"/>
    <n v="1363831"/>
    <n v="1363831"/>
    <n v="1983323"/>
    <n v="1983323"/>
    <n v="1363831"/>
    <n v="1363831"/>
    <n v="1363831"/>
    <n v="1363831"/>
    <n v="2189820"/>
    <n v="2189820"/>
    <n v="1363831"/>
    <n v="1363831"/>
    <n v="1363831"/>
    <n v="1363831"/>
    <n v="1363831"/>
    <n v="1363831"/>
    <n v="2994117"/>
    <n v="2994117"/>
    <n v="16984554"/>
    <n v="16984554"/>
    <n v="0"/>
    <n v="0"/>
    <n v="0"/>
    <m/>
    <m/>
    <m/>
    <n v="16984554"/>
    <m/>
    <m/>
    <n v="0"/>
    <n v="16984554"/>
    <m/>
    <m/>
    <m/>
    <m/>
    <m/>
    <m/>
    <m/>
    <m/>
    <m/>
    <m/>
    <m/>
    <m/>
    <m/>
    <m/>
    <m/>
    <m/>
    <m/>
    <m/>
    <m/>
    <m/>
    <m/>
    <m/>
    <m/>
    <m/>
    <m/>
    <m/>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2">
  <r>
    <x v="0"/>
    <x v="0"/>
    <s v="Transversal"/>
    <s v="Si"/>
    <n v="3"/>
    <s v="110-1"/>
    <s v="2 - Fortalecer la gestión de conocimiento para la planeación minero energética."/>
    <x v="0"/>
    <x v="0"/>
    <s v="N/A"/>
    <x v="0"/>
    <s v="Planta temporal"/>
    <s v="110-1 Planta temporal"/>
    <s v="Abril"/>
    <s v="Abril"/>
    <s v="Mayo"/>
    <n v="8"/>
    <s v="Meses"/>
    <s v="Contratación directa - Prestación de servicios profesionales"/>
    <s v="Propios - 20 - Ingresos corrientes"/>
    <n v="194851960"/>
    <n v="194851960"/>
    <s v="No"/>
    <s v="N/A"/>
    <s v="Liliana Castillo"/>
    <s v="Coordinadora GIT Gestión del Talento Humano"/>
    <n v="6012220601"/>
    <s v="liliana.castillo@upme.gov.co"/>
    <n v="0"/>
    <n v="0"/>
    <n v="0"/>
    <n v="0"/>
    <n v="0"/>
    <n v="0"/>
    <n v="0"/>
    <n v="0"/>
    <n v="22797354"/>
    <n v="22797354"/>
    <n v="22797354"/>
    <n v="22797354"/>
    <n v="34196031"/>
    <n v="34196031"/>
    <n v="22797354"/>
    <n v="22797354"/>
    <n v="22797354"/>
    <n v="22797354"/>
    <n v="22797354"/>
    <n v="22797354"/>
    <n v="22797354"/>
    <n v="22797354"/>
    <n v="23871805"/>
    <n v="23871805"/>
    <n v="194851960"/>
    <n v="194851960"/>
    <n v="0"/>
    <n v="0"/>
    <n v="0"/>
    <m/>
    <m/>
    <m/>
    <n v="194851960"/>
    <m/>
    <m/>
    <n v="0"/>
    <n v="194851960"/>
    <m/>
    <m/>
    <n v="0"/>
    <n v="0"/>
    <n v="0"/>
    <n v="0"/>
    <n v="0"/>
    <n v="0"/>
    <n v="0"/>
    <n v="0"/>
    <n v="0"/>
    <n v="0"/>
    <n v="0"/>
    <n v="0"/>
    <n v="0"/>
    <n v="0"/>
    <n v="0"/>
    <n v="0"/>
    <n v="0"/>
    <m/>
    <n v="0"/>
    <n v="0"/>
    <n v="0"/>
    <n v="0"/>
    <n v="0"/>
    <n v="0"/>
    <n v="0"/>
    <n v="0"/>
  </r>
  <r>
    <x v="0"/>
    <x v="0"/>
    <s v="Transversal"/>
    <s v="Si"/>
    <n v="5"/>
    <s v="110-2"/>
    <s v="2 - Fortalecer la gestión de conocimiento para la planeación minero energética."/>
    <x v="1"/>
    <x v="1"/>
    <n v="80111620"/>
    <x v="1"/>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n v="0"/>
    <n v="0"/>
    <m/>
    <n v="0"/>
    <n v="78900000"/>
    <m/>
    <m/>
    <n v="10520000"/>
    <m/>
    <n v="10520000"/>
    <m/>
    <n v="8766667"/>
    <m/>
    <n v="10520000"/>
    <m/>
    <n v="10520000"/>
    <m/>
    <n v="10520000"/>
    <m/>
    <n v="10520000"/>
    <m/>
    <n v="7013333"/>
    <m/>
    <m/>
    <n v="78900000"/>
    <n v="78900000"/>
    <n v="0"/>
    <n v="0"/>
    <n v="0"/>
    <n v="27025"/>
    <d v="2025-02-19T00:00:00"/>
    <n v="78900000"/>
    <n v="0"/>
    <m/>
    <m/>
    <n v="0"/>
    <n v="78900000"/>
    <m/>
    <m/>
    <m/>
    <m/>
    <m/>
    <m/>
    <m/>
    <m/>
    <m/>
    <m/>
    <m/>
    <m/>
    <m/>
    <m/>
    <m/>
    <m/>
    <m/>
    <m/>
    <m/>
    <m/>
    <m/>
    <m/>
    <m/>
    <m/>
    <m/>
    <m/>
    <n v="0"/>
    <n v="0"/>
  </r>
  <r>
    <x v="0"/>
    <x v="0"/>
    <s v="Transversal"/>
    <s v="Si"/>
    <n v="5"/>
    <s v="110-3"/>
    <s v="2 - Fortalecer la gestión de conocimiento para la planeación minero energética."/>
    <x v="1"/>
    <x v="1"/>
    <n v="80111620"/>
    <x v="1"/>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n v="0"/>
    <n v="0"/>
    <m/>
    <n v="0"/>
    <n v="92068956"/>
    <m/>
    <m/>
    <n v="7908956"/>
    <m/>
    <n v="12624000"/>
    <m/>
    <n v="12624000"/>
    <m/>
    <n v="12624000"/>
    <m/>
    <n v="12624000"/>
    <m/>
    <n v="12624000"/>
    <m/>
    <n v="12624000"/>
    <m/>
    <n v="8416000"/>
    <m/>
    <m/>
    <n v="92068956"/>
    <n v="92068956"/>
    <n v="0"/>
    <n v="0"/>
    <n v="0"/>
    <n v="28725"/>
    <d v="2025-02-27T00:00:00"/>
    <n v="92068956"/>
    <n v="0"/>
    <m/>
    <m/>
    <n v="0"/>
    <n v="92068956"/>
    <m/>
    <m/>
    <n v="0"/>
    <n v="0"/>
    <m/>
    <n v="0"/>
    <n v="0"/>
    <n v="0"/>
    <n v="0"/>
    <n v="0"/>
    <n v="0"/>
    <n v="0"/>
    <n v="0"/>
    <n v="0"/>
    <n v="0"/>
    <n v="0"/>
    <n v="0"/>
    <n v="0"/>
    <n v="0"/>
    <n v="0"/>
    <n v="0"/>
    <n v="0"/>
    <n v="0"/>
    <n v="0"/>
    <n v="0"/>
    <n v="0"/>
    <n v="0"/>
    <n v="0"/>
  </r>
  <r>
    <x v="0"/>
    <x v="0"/>
    <s v="Transversal"/>
    <s v="Si"/>
    <s v="75 (30/12/2024)"/>
    <s v="110-4"/>
    <s v="2 - Fortalecer la gestión de conocimiento para la planeación minero energética."/>
    <x v="0"/>
    <x v="0"/>
    <n v="80111620"/>
    <x v="0"/>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42000000"/>
    <n v="42000000"/>
    <s v="No"/>
    <s v="N/A"/>
    <s v="Edirh Chávez"/>
    <s v="Coordinadora GIT Gestión Contractual"/>
    <n v="6012220601"/>
    <s v="yenny.barrera@upme.gov.co"/>
    <n v="42000000"/>
    <m/>
    <m/>
    <n v="3000000"/>
    <m/>
    <n v="6000000"/>
    <m/>
    <n v="6000000"/>
    <m/>
    <n v="6000000"/>
    <m/>
    <n v="6000000"/>
    <m/>
    <n v="6000000"/>
    <m/>
    <n v="6000000"/>
    <m/>
    <n v="3000000"/>
    <m/>
    <m/>
    <m/>
    <m/>
    <m/>
    <m/>
    <n v="42000000"/>
    <n v="42000000"/>
    <n v="0"/>
    <n v="0"/>
    <n v="0"/>
    <n v="2125"/>
    <d v="2025-01-03T00:00:00"/>
    <n v="42000000"/>
    <n v="0"/>
    <n v="1025"/>
    <d v="2025-01-07T00:00:00"/>
    <n v="42000000"/>
    <n v="0"/>
    <s v="Herrera de la Hoz Milena del Pilar"/>
    <m/>
    <n v="42000000"/>
    <m/>
    <m/>
    <n v="4600000"/>
    <m/>
    <n v="6000000"/>
    <m/>
    <m/>
    <m/>
    <m/>
    <m/>
    <m/>
    <m/>
    <m/>
    <m/>
    <m/>
    <m/>
    <m/>
    <m/>
    <m/>
    <m/>
    <m/>
    <m/>
    <m/>
    <n v="42000000"/>
    <n v="10600000"/>
  </r>
  <r>
    <x v="0"/>
    <x v="0"/>
    <s v="Transversal"/>
    <s v="Si"/>
    <n v="3"/>
    <s v="110-5"/>
    <s v="2 - Fortalecer la gestión de conocimiento para la planeación minero energética."/>
    <x v="1"/>
    <x v="2"/>
    <n v="80131500"/>
    <x v="1"/>
    <s v="Arrendamientos"/>
    <s v="110-5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60412927"/>
    <n v="60412927"/>
    <s v="No"/>
    <s v="N/A"/>
    <s v="Yezmy Vargas"/>
    <s v="Coordinador GIT Gestión Administrativa y Servicio al Ciudadano"/>
    <n v="6012220601"/>
    <s v="yezmy.vargas@upme.gov.co"/>
    <n v="0"/>
    <n v="0"/>
    <n v="0"/>
    <n v="0"/>
    <n v="0"/>
    <n v="0"/>
    <n v="0"/>
    <n v="0"/>
    <n v="60412927"/>
    <n v="5074933"/>
    <n v="0"/>
    <n v="5074933"/>
    <n v="0"/>
    <n v="5074933"/>
    <n v="0"/>
    <n v="5074933"/>
    <n v="0"/>
    <n v="5074933"/>
    <n v="0"/>
    <n v="5074933"/>
    <n v="0"/>
    <n v="5074939"/>
    <n v="0"/>
    <n v="24888390"/>
    <n v="60412927"/>
    <n v="60412927"/>
    <n v="0"/>
    <n v="0"/>
    <n v="0"/>
    <m/>
    <m/>
    <m/>
    <n v="60412927"/>
    <m/>
    <m/>
    <n v="0"/>
    <n v="60412927"/>
    <m/>
    <m/>
    <n v="0"/>
    <n v="0"/>
    <n v="0"/>
    <n v="0"/>
    <n v="0"/>
    <n v="0"/>
    <n v="0"/>
    <n v="0"/>
    <n v="0"/>
    <n v="0"/>
    <n v="0"/>
    <n v="0"/>
    <n v="0"/>
    <n v="0"/>
    <n v="0"/>
    <n v="0"/>
    <n v="0"/>
    <n v="0"/>
    <n v="0"/>
    <n v="0"/>
    <n v="0"/>
    <n v="0"/>
    <n v="0"/>
    <n v="0"/>
    <n v="0"/>
    <n v="0"/>
  </r>
  <r>
    <x v="0"/>
    <x v="0"/>
    <s v="Transversal"/>
    <s v="Si"/>
    <s v="75 (30/12/2024)"/>
    <s v="110-6"/>
    <s v="2 - Fortalecer la gestión de conocimiento para la planeación minero energética."/>
    <x v="0"/>
    <x v="0"/>
    <n v="80111620"/>
    <x v="0"/>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n v="71142450"/>
    <m/>
    <m/>
    <n v="4184850"/>
    <m/>
    <n v="8369700"/>
    <m/>
    <n v="8369700"/>
    <m/>
    <n v="8369700"/>
    <m/>
    <n v="8369700"/>
    <m/>
    <n v="8369700"/>
    <m/>
    <n v="8369700"/>
    <m/>
    <n v="8369700"/>
    <m/>
    <n v="8369700"/>
    <m/>
    <m/>
    <m/>
    <m/>
    <n v="71142450"/>
    <n v="71142450"/>
    <n v="0"/>
    <n v="0"/>
    <n v="0"/>
    <n v="5025"/>
    <d v="2025-01-08T00:00:00"/>
    <n v="71142450"/>
    <n v="0"/>
    <n v="5325"/>
    <d v="2025-01-14T00:00:00"/>
    <n v="71142450"/>
    <n v="0"/>
    <s v="GARCIA RUEDA PAOLA ANDREA"/>
    <m/>
    <n v="71142450"/>
    <m/>
    <m/>
    <n v="4463840"/>
    <m/>
    <n v="8369700"/>
    <m/>
    <m/>
    <m/>
    <m/>
    <m/>
    <m/>
    <m/>
    <m/>
    <m/>
    <m/>
    <m/>
    <m/>
    <m/>
    <m/>
    <m/>
    <m/>
    <m/>
    <m/>
    <n v="71142450"/>
    <n v="12833540"/>
  </r>
  <r>
    <x v="0"/>
    <x v="0"/>
    <s v="Transversal"/>
    <s v="Si"/>
    <s v="75 (30/12/2024)"/>
    <s v="110-7"/>
    <s v="2 - Fortalecer la gestión de conocimiento para la planeación minero energética."/>
    <x v="0"/>
    <x v="0"/>
    <n v="80111620"/>
    <x v="0"/>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81000000"/>
    <n v="81000000"/>
    <s v="No"/>
    <s v="N/A"/>
    <s v="Liliana Castillo"/>
    <s v="Coordinadora GIT Gestión del Talento Humano"/>
    <n v="6012220601"/>
    <s v="liliana.castillo@upme.gov.co"/>
    <n v="81000000"/>
    <m/>
    <m/>
    <n v="4500000"/>
    <m/>
    <n v="9000000"/>
    <m/>
    <n v="9000000"/>
    <m/>
    <n v="9000000"/>
    <m/>
    <n v="9000000"/>
    <m/>
    <n v="9000000"/>
    <m/>
    <n v="9000000"/>
    <m/>
    <n v="9000000"/>
    <m/>
    <n v="9000000"/>
    <m/>
    <n v="4500000"/>
    <m/>
    <m/>
    <n v="81000000"/>
    <n v="81000000"/>
    <n v="0"/>
    <n v="0"/>
    <n v="0"/>
    <n v="4725"/>
    <d v="2025-01-07T00:00:00"/>
    <n v="81000000"/>
    <n v="0"/>
    <n v="6525"/>
    <d v="2025-01-15T00:00:00"/>
    <n v="81000000"/>
    <n v="0"/>
    <s v="VARGAS SOTO EDGAR SAUL"/>
    <m/>
    <n v="81000000"/>
    <m/>
    <m/>
    <n v="4500000"/>
    <m/>
    <n v="9000000"/>
    <m/>
    <m/>
    <m/>
    <m/>
    <m/>
    <m/>
    <m/>
    <m/>
    <m/>
    <m/>
    <m/>
    <m/>
    <m/>
    <m/>
    <m/>
    <m/>
    <m/>
    <m/>
    <n v="81000000"/>
    <n v="13500000"/>
  </r>
  <r>
    <x v="0"/>
    <x v="0"/>
    <s v="Transversal"/>
    <s v="Si"/>
    <s v="75 (30/12/2024)"/>
    <s v="110-8"/>
    <s v="2 - Fortalecer la gestión de conocimiento para la planeación minero energética."/>
    <x v="0"/>
    <x v="0"/>
    <n v="80111620"/>
    <x v="0"/>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0000000"/>
    <n v="70000000"/>
    <s v="No"/>
    <s v="N/A"/>
    <s v="Paula Ruiz"/>
    <s v="Secretaria General"/>
    <n v="6012220601"/>
    <s v="paula.ruiz@upme.gov.co"/>
    <n v="70000000"/>
    <m/>
    <m/>
    <n v="3500000"/>
    <m/>
    <n v="7000000"/>
    <m/>
    <n v="7000000"/>
    <m/>
    <n v="7000000"/>
    <m/>
    <n v="7000000"/>
    <m/>
    <n v="7000000"/>
    <m/>
    <n v="7000000"/>
    <m/>
    <n v="7000000"/>
    <m/>
    <n v="7000000"/>
    <m/>
    <n v="7000000"/>
    <m/>
    <n v="3500000"/>
    <n v="70000000"/>
    <n v="70000000"/>
    <n v="0"/>
    <n v="0"/>
    <n v="0"/>
    <n v="6625"/>
    <d v="2025-01-09T00:00:00"/>
    <n v="70000000"/>
    <n v="0"/>
    <n v="5125"/>
    <d v="2025-01-14T00:00:00"/>
    <n v="70000000"/>
    <n v="0"/>
    <s v="BURGOS CUEVAS GLADYS MARIANELA"/>
    <m/>
    <n v="70000000"/>
    <m/>
    <m/>
    <n v="3733333"/>
    <m/>
    <n v="7000000"/>
    <m/>
    <m/>
    <m/>
    <m/>
    <m/>
    <m/>
    <m/>
    <m/>
    <m/>
    <m/>
    <m/>
    <m/>
    <m/>
    <m/>
    <m/>
    <m/>
    <m/>
    <m/>
    <n v="70000000"/>
    <n v="10733333"/>
  </r>
  <r>
    <x v="0"/>
    <x v="0"/>
    <s v="Transversal"/>
    <s v="Si"/>
    <s v="75 (30/12/2024)"/>
    <s v="110-9"/>
    <s v="2 - Fortalecer la gestión de conocimiento para la planeación minero energética."/>
    <x v="0"/>
    <x v="0"/>
    <n v="80111620"/>
    <x v="0"/>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n v="44191291"/>
    <m/>
    <m/>
    <n v="4250000"/>
    <m/>
    <n v="8500000"/>
    <m/>
    <n v="8500000"/>
    <m/>
    <n v="8500000"/>
    <m/>
    <n v="8500000"/>
    <m/>
    <n v="5941291"/>
    <m/>
    <m/>
    <m/>
    <m/>
    <m/>
    <m/>
    <m/>
    <m/>
    <m/>
    <m/>
    <n v="44191291"/>
    <n v="44191291"/>
    <n v="0"/>
    <n v="0"/>
    <n v="0"/>
    <n v="2725"/>
    <d v="2025-01-07T00:00:00"/>
    <n v="44191291"/>
    <n v="0"/>
    <n v="2325"/>
    <d v="2025-01-09T00:00:00"/>
    <n v="44191291"/>
    <n v="0"/>
    <s v="NIÑO GUARIN MARIA PAULA"/>
    <m/>
    <n v="44191291"/>
    <m/>
    <m/>
    <n v="5950000"/>
    <m/>
    <m/>
    <m/>
    <m/>
    <m/>
    <m/>
    <m/>
    <m/>
    <m/>
    <m/>
    <m/>
    <m/>
    <m/>
    <m/>
    <m/>
    <m/>
    <m/>
    <m/>
    <m/>
    <m/>
    <n v="44191291"/>
    <n v="5950000"/>
  </r>
  <r>
    <x v="0"/>
    <x v="0"/>
    <s v="Transversal"/>
    <s v="Si"/>
    <s v="75 (30/12/2024)"/>
    <s v="110-10"/>
    <s v="2 - Fortalecer la gestión de conocimiento para la planeación minero energética."/>
    <x v="0"/>
    <x v="0"/>
    <n v="80111620"/>
    <x v="0"/>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45058709"/>
    <n v="45058709"/>
    <s v="No"/>
    <s v="N/A"/>
    <s v="Paula Ruiz"/>
    <s v="Secretaria General"/>
    <n v="6012220601"/>
    <s v="paula.ruiz@upme.gov.co"/>
    <n v="45058709"/>
    <m/>
    <m/>
    <m/>
    <m/>
    <m/>
    <m/>
    <m/>
    <m/>
    <m/>
    <m/>
    <m/>
    <m/>
    <n v="2558709"/>
    <m/>
    <n v="8500000"/>
    <m/>
    <n v="8500000"/>
    <m/>
    <n v="8500000"/>
    <m/>
    <n v="8500000"/>
    <m/>
    <n v="8500000"/>
    <n v="45058709"/>
    <n v="45058709"/>
    <n v="0"/>
    <n v="0"/>
    <n v="0"/>
    <n v="2725"/>
    <d v="2025-01-07T00:00:00"/>
    <n v="45058709"/>
    <n v="0"/>
    <n v="2325"/>
    <d v="2025-01-09T00:00:00"/>
    <n v="45058709"/>
    <n v="0"/>
    <s v="NIÑO GUARIN MARIA PAULA"/>
    <m/>
    <n v="45058709"/>
    <m/>
    <m/>
    <m/>
    <m/>
    <m/>
    <m/>
    <m/>
    <m/>
    <m/>
    <m/>
    <m/>
    <m/>
    <m/>
    <m/>
    <m/>
    <m/>
    <m/>
    <m/>
    <m/>
    <m/>
    <m/>
    <m/>
    <m/>
    <n v="45058709"/>
    <n v="0"/>
  </r>
  <r>
    <x v="0"/>
    <x v="0"/>
    <s v="Transversal"/>
    <s v="Si"/>
    <s v="75 (30/12/2024)"/>
    <s v="110-11"/>
    <s v="2 - Fortalecer la gestión de conocimiento para la planeación minero energética."/>
    <x v="0"/>
    <x v="0"/>
    <n v="80111620"/>
    <x v="0"/>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6500000"/>
    <n v="126500000"/>
    <s v="No"/>
    <s v="N/A"/>
    <s v="Paula Ruiz"/>
    <s v="Secretaria General"/>
    <n v="6012220601"/>
    <s v="paula.ruiz@upme.gov.co"/>
    <n v="126500000"/>
    <m/>
    <m/>
    <n v="5500000"/>
    <m/>
    <n v="11000000"/>
    <m/>
    <n v="11000000"/>
    <m/>
    <n v="11000000"/>
    <m/>
    <n v="11000000"/>
    <m/>
    <n v="11000000"/>
    <m/>
    <n v="11000000"/>
    <m/>
    <n v="11000000"/>
    <m/>
    <n v="11000000"/>
    <m/>
    <n v="11000000"/>
    <m/>
    <n v="22000000"/>
    <n v="126500000"/>
    <n v="126500000"/>
    <n v="0"/>
    <n v="0"/>
    <n v="0"/>
    <n v="1925"/>
    <d v="2025-01-03T00:00:00"/>
    <n v="126500000"/>
    <n v="0"/>
    <n v="925"/>
    <d v="2025-01-07T00:00:00"/>
    <n v="126500000"/>
    <n v="0"/>
    <s v="HINCAPIE VILLAMIZAR LAURA PATRICIA"/>
    <m/>
    <n v="126500000"/>
    <m/>
    <m/>
    <n v="8433333"/>
    <m/>
    <n v="11000000"/>
    <m/>
    <m/>
    <m/>
    <m/>
    <m/>
    <m/>
    <m/>
    <m/>
    <m/>
    <m/>
    <m/>
    <m/>
    <m/>
    <m/>
    <m/>
    <m/>
    <m/>
    <m/>
    <n v="126500000"/>
    <n v="19433333"/>
  </r>
  <r>
    <x v="0"/>
    <x v="0"/>
    <s v="Transversal"/>
    <s v="Si"/>
    <s v="75 (30/12/2024)"/>
    <s v="110-12"/>
    <s v="2 - Fortalecer la gestión de conocimiento para la planeación minero energética."/>
    <x v="0"/>
    <x v="0"/>
    <n v="80111620"/>
    <x v="0"/>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n v="29398747"/>
    <m/>
    <m/>
    <n v="2734270"/>
    <m/>
    <n v="5427268"/>
    <m/>
    <n v="5427268"/>
    <m/>
    <n v="5427268"/>
    <m/>
    <n v="5427268"/>
    <m/>
    <n v="4955405"/>
    <m/>
    <m/>
    <m/>
    <m/>
    <m/>
    <m/>
    <m/>
    <m/>
    <m/>
    <m/>
    <n v="29398747"/>
    <n v="29398747"/>
    <n v="0"/>
    <n v="0"/>
    <n v="0"/>
    <n v="4625"/>
    <d v="2024-01-07T00:00:00"/>
    <n v="29398747"/>
    <n v="0"/>
    <n v="5025"/>
    <d v="2024-01-14T00:00:00"/>
    <n v="29398742"/>
    <n v="5"/>
    <s v="BEDOYA GONZALEZ CRISTIAN ELIECER"/>
    <m/>
    <n v="29398742"/>
    <m/>
    <m/>
    <n v="2895499"/>
    <m/>
    <n v="5429062"/>
    <m/>
    <m/>
    <m/>
    <m/>
    <m/>
    <m/>
    <m/>
    <m/>
    <m/>
    <m/>
    <m/>
    <m/>
    <m/>
    <m/>
    <m/>
    <m/>
    <m/>
    <m/>
    <n v="29398742"/>
    <n v="8324561"/>
  </r>
  <r>
    <x v="0"/>
    <x v="0"/>
    <s v="Transversal"/>
    <s v="Si"/>
    <s v="75 (30/12/2024)"/>
    <s v="110-13"/>
    <s v="2 - Fortalecer la gestión de conocimiento para la planeación minero energética."/>
    <x v="0"/>
    <x v="0"/>
    <n v="80111620"/>
    <x v="0"/>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n v="33035471"/>
    <m/>
    <m/>
    <m/>
    <m/>
    <m/>
    <m/>
    <m/>
    <m/>
    <m/>
    <m/>
    <m/>
    <m/>
    <n v="471863"/>
    <m/>
    <n v="5427268"/>
    <m/>
    <n v="5427268"/>
    <m/>
    <n v="5427268"/>
    <m/>
    <n v="5427268"/>
    <m/>
    <n v="10854536"/>
    <n v="33035471"/>
    <n v="33035471"/>
    <n v="0"/>
    <n v="0"/>
    <n v="0"/>
    <n v="4625"/>
    <d v="2024-01-07T00:00:00"/>
    <n v="33035471"/>
    <n v="0"/>
    <n v="5025"/>
    <d v="2024-01-14T00:00:00"/>
    <n v="33035471"/>
    <n v="0"/>
    <s v="BEDOYA GONZALEZ CRISTIAN ELIECER"/>
    <m/>
    <n v="33035471"/>
    <m/>
    <m/>
    <m/>
    <m/>
    <m/>
    <m/>
    <m/>
    <m/>
    <m/>
    <m/>
    <m/>
    <m/>
    <m/>
    <m/>
    <m/>
    <m/>
    <m/>
    <m/>
    <m/>
    <m/>
    <m/>
    <m/>
    <m/>
    <n v="33035471"/>
    <n v="0"/>
  </r>
  <r>
    <x v="0"/>
    <x v="0"/>
    <s v="Transversal"/>
    <s v="Si"/>
    <n v="6"/>
    <s v="110-14"/>
    <s v="2 - Fortalecer la gestión de conocimiento para la planeación minero energética."/>
    <x v="1"/>
    <x v="2"/>
    <n v="80111620"/>
    <x v="1"/>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n v="0"/>
    <n v="0"/>
    <n v="0"/>
    <n v="0"/>
    <n v="0"/>
    <n v="0"/>
    <n v="0"/>
    <n v="0"/>
    <n v="0"/>
    <n v="0"/>
    <n v="60000000"/>
    <n v="0"/>
    <n v="0"/>
    <n v="10000000"/>
    <n v="0"/>
    <n v="10000000"/>
    <n v="0"/>
    <n v="10000000"/>
    <n v="0"/>
    <n v="10000000"/>
    <n v="0"/>
    <n v="10000000"/>
    <n v="0"/>
    <n v="10000000"/>
    <n v="60000000"/>
    <n v="60000000"/>
    <n v="0"/>
    <n v="0"/>
    <n v="0"/>
    <m/>
    <m/>
    <m/>
    <n v="60000000"/>
    <m/>
    <m/>
    <n v="0"/>
    <n v="60000000"/>
    <m/>
    <m/>
    <m/>
    <m/>
    <m/>
    <m/>
    <m/>
    <m/>
    <m/>
    <m/>
    <m/>
    <m/>
    <m/>
    <m/>
    <m/>
    <m/>
    <m/>
    <m/>
    <m/>
    <m/>
    <m/>
    <m/>
    <m/>
    <m/>
    <m/>
    <m/>
    <n v="0"/>
    <n v="0"/>
  </r>
  <r>
    <x v="0"/>
    <x v="0"/>
    <s v="Transversal"/>
    <s v="Si"/>
    <n v="6"/>
    <s v="110-15"/>
    <s v="2 - Fortalecer la gestión de conocimiento para la planeación minero energética."/>
    <x v="1"/>
    <x v="2"/>
    <n v="80111620"/>
    <x v="1"/>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n v="0"/>
    <n v="0"/>
    <n v="0"/>
    <n v="0"/>
    <n v="0"/>
    <n v="0"/>
    <n v="134447258"/>
    <n v="13444726"/>
    <n v="0"/>
    <n v="0"/>
    <n v="0"/>
    <n v="40334177"/>
    <n v="0"/>
    <n v="0"/>
    <n v="0"/>
    <n v="0"/>
    <n v="0"/>
    <n v="53778903"/>
    <n v="0"/>
    <n v="0"/>
    <n v="0"/>
    <n v="26889452"/>
    <n v="0"/>
    <n v="0"/>
    <n v="134447258"/>
    <n v="134447258"/>
    <n v="0"/>
    <n v="0"/>
    <n v="0"/>
    <n v="27425"/>
    <d v="2025-02-21T00:00:00"/>
    <n v="134447258"/>
    <n v="0"/>
    <m/>
    <m/>
    <n v="0"/>
    <n v="134447258"/>
    <m/>
    <m/>
    <m/>
    <m/>
    <m/>
    <m/>
    <m/>
    <m/>
    <m/>
    <m/>
    <m/>
    <m/>
    <m/>
    <m/>
    <m/>
    <m/>
    <m/>
    <m/>
    <m/>
    <m/>
    <m/>
    <m/>
    <m/>
    <m/>
    <m/>
    <m/>
    <n v="0"/>
    <n v="0"/>
  </r>
  <r>
    <x v="0"/>
    <x v="0"/>
    <s v="Transversal"/>
    <s v="Si"/>
    <s v="75 (30/12/2024)"/>
    <s v="110-16"/>
    <s v="2 - Fortalecer la gestión de conocimiento para la planeación minero energética."/>
    <x v="1"/>
    <x v="2"/>
    <n v="80111620"/>
    <x v="1"/>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22692000"/>
    <n v="22692000"/>
    <s v="No"/>
    <s v="N/A"/>
    <s v="Liliana Castillo"/>
    <s v="Coordinadora GIT Gestión del Talento Humano"/>
    <n v="6012220601"/>
    <s v="liliana.castillo@upme.gov.co"/>
    <n v="22692000"/>
    <m/>
    <m/>
    <n v="3782000"/>
    <m/>
    <n v="7564000"/>
    <m/>
    <n v="7564000"/>
    <m/>
    <n v="3782000"/>
    <m/>
    <m/>
    <m/>
    <m/>
    <m/>
    <m/>
    <m/>
    <m/>
    <m/>
    <m/>
    <m/>
    <m/>
    <m/>
    <m/>
    <n v="22692000"/>
    <n v="22692000"/>
    <n v="0"/>
    <n v="0"/>
    <n v="0"/>
    <n v="22325"/>
    <d v="2025-01-31T00:00:00"/>
    <n v="22692000"/>
    <n v="0"/>
    <n v="26425"/>
    <d v="2025-02-18T00:00:00"/>
    <n v="22692000"/>
    <n v="0"/>
    <s v="CALDERON SIERRA BIBIANA"/>
    <m/>
    <m/>
    <m/>
    <n v="22692000"/>
    <m/>
    <m/>
    <m/>
    <m/>
    <m/>
    <m/>
    <m/>
    <m/>
    <m/>
    <m/>
    <m/>
    <m/>
    <m/>
    <m/>
    <m/>
    <m/>
    <m/>
    <m/>
    <m/>
    <m/>
    <m/>
    <n v="22692000"/>
    <n v="0"/>
  </r>
  <r>
    <x v="0"/>
    <x v="0"/>
    <s v="Transversal"/>
    <s v="Si"/>
    <s v="75 (30/12/2024)"/>
    <s v="110-17"/>
    <s v="2 - Fortalecer la gestión de conocimiento para la planeación minero energética."/>
    <x v="1"/>
    <x v="1"/>
    <n v="80111620"/>
    <x v="1"/>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m/>
    <m/>
    <n v="29988500"/>
    <m/>
    <m/>
    <n v="6666667"/>
    <m/>
    <n v="8000000"/>
    <m/>
    <n v="8000000"/>
    <m/>
    <n v="7321833"/>
    <m/>
    <m/>
    <m/>
    <m/>
    <m/>
    <m/>
    <m/>
    <m/>
    <m/>
    <m/>
    <m/>
    <m/>
    <n v="29988500"/>
    <n v="29988500"/>
    <n v="0"/>
    <n v="0"/>
    <n v="0"/>
    <n v="21225"/>
    <d v="2025-01-28T00:00:00"/>
    <n v="29988500"/>
    <n v="0"/>
    <n v="19625"/>
    <d v="2025-02-05T00:00:00"/>
    <n v="29988500"/>
    <n v="0"/>
    <s v="MURCIA VANEGAS JESSICA LORENA"/>
    <m/>
    <m/>
    <m/>
    <n v="29988500"/>
    <m/>
    <m/>
    <n v="6666667"/>
    <m/>
    <m/>
    <m/>
    <m/>
    <m/>
    <m/>
    <m/>
    <m/>
    <m/>
    <m/>
    <m/>
    <m/>
    <m/>
    <m/>
    <m/>
    <m/>
    <m/>
    <m/>
    <n v="29988500"/>
    <n v="6666667"/>
  </r>
  <r>
    <x v="0"/>
    <x v="0"/>
    <s v="Transversal"/>
    <s v="Si"/>
    <n v="5"/>
    <s v="110-18"/>
    <s v="2 - Fortalecer la gestión de conocimiento para la planeación minero energética."/>
    <x v="1"/>
    <x v="2"/>
    <n v="80111620"/>
    <x v="1"/>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n v="0"/>
    <n v="0"/>
    <m/>
    <n v="0"/>
    <n v="2611044"/>
    <m/>
    <m/>
    <n v="2611044"/>
    <m/>
    <m/>
    <m/>
    <m/>
    <m/>
    <m/>
    <m/>
    <m/>
    <m/>
    <m/>
    <m/>
    <m/>
    <m/>
    <m/>
    <m/>
    <m/>
    <n v="2611044"/>
    <n v="2611044"/>
    <n v="0"/>
    <n v="0"/>
    <n v="0"/>
    <n v="28725"/>
    <d v="2025-02-27T00:00:00"/>
    <n v="2611044"/>
    <n v="0"/>
    <m/>
    <m/>
    <m/>
    <n v="2611044"/>
    <m/>
    <m/>
    <n v="0"/>
    <n v="0"/>
    <n v="0"/>
    <n v="0"/>
    <n v="0"/>
    <n v="0"/>
    <n v="0"/>
    <n v="0"/>
    <n v="0"/>
    <n v="0"/>
    <n v="0"/>
    <n v="0"/>
    <n v="0"/>
    <n v="0"/>
    <n v="0"/>
    <n v="0"/>
    <n v="0"/>
    <n v="0"/>
    <n v="0"/>
    <n v="0"/>
    <n v="0"/>
    <n v="0"/>
    <n v="0"/>
    <n v="0"/>
    <n v="0"/>
    <n v="0"/>
  </r>
  <r>
    <x v="0"/>
    <x v="0"/>
    <s v="Transversal"/>
    <s v="Si"/>
    <n v="6"/>
    <s v="110-19"/>
    <s v="2 - Fortalecer la gestión de conocimiento para la planeación minero energética."/>
    <x v="1"/>
    <x v="2"/>
    <n v="81112211"/>
    <x v="1"/>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n v="0"/>
    <n v="0"/>
    <n v="0"/>
    <n v="0"/>
    <n v="0"/>
    <n v="0"/>
    <n v="0"/>
    <n v="0"/>
    <n v="0"/>
    <n v="0"/>
    <n v="0"/>
    <n v="0"/>
    <n v="0"/>
    <n v="0"/>
    <n v="0"/>
    <n v="0"/>
    <n v="20000000"/>
    <n v="0"/>
    <n v="0"/>
    <n v="20000000"/>
    <n v="0"/>
    <n v="0"/>
    <n v="0"/>
    <n v="0"/>
    <n v="20000000"/>
    <n v="20000000"/>
    <n v="0"/>
    <n v="0"/>
    <n v="0"/>
    <m/>
    <m/>
    <m/>
    <m/>
    <m/>
    <m/>
    <m/>
    <m/>
    <m/>
    <m/>
    <m/>
    <m/>
    <m/>
    <m/>
    <m/>
    <m/>
    <m/>
    <m/>
    <m/>
    <m/>
    <m/>
    <m/>
    <m/>
    <m/>
    <m/>
    <m/>
    <m/>
    <m/>
    <m/>
    <m/>
    <m/>
    <m/>
    <m/>
    <m/>
    <n v="0"/>
    <n v="0"/>
  </r>
  <r>
    <x v="0"/>
    <x v="1"/>
    <s v="Transversal"/>
    <s v="Si"/>
    <s v="75 (30/12/2024)"/>
    <s v="101-1"/>
    <s v="1 - Mejorar el direccionamiento estratégico y la gestión de los procesos frente a la ciudadanía."/>
    <x v="2"/>
    <x v="3"/>
    <n v="80111620"/>
    <x v="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n v="126500000"/>
    <m/>
    <m/>
    <n v="6600000"/>
    <m/>
    <n v="11000000"/>
    <m/>
    <n v="11000000"/>
    <m/>
    <n v="11000000"/>
    <m/>
    <n v="11000000"/>
    <m/>
    <n v="11000000"/>
    <m/>
    <n v="11000000"/>
    <m/>
    <n v="11000000"/>
    <m/>
    <n v="11000000"/>
    <m/>
    <n v="11000000"/>
    <m/>
    <n v="20900000"/>
    <n v="126500000"/>
    <n v="126500000"/>
    <n v="0"/>
    <n v="0"/>
    <n v="0"/>
    <n v="925"/>
    <d v="2025-01-03T00:00:00"/>
    <n v="126500000"/>
    <n v="0"/>
    <n v="3825"/>
    <d v="2025-01-10T00:00:00"/>
    <n v="126500000"/>
    <n v="0"/>
    <s v="FERNANDEZ GALVIS JENNYFER ROCIO"/>
    <m/>
    <n v="126500000"/>
    <m/>
    <m/>
    <n v="6600000"/>
    <m/>
    <n v="11000000"/>
    <m/>
    <m/>
    <m/>
    <m/>
    <m/>
    <m/>
    <m/>
    <m/>
    <m/>
    <m/>
    <m/>
    <m/>
    <m/>
    <m/>
    <m/>
    <m/>
    <m/>
    <m/>
    <n v="126500000"/>
    <n v="17600000"/>
  </r>
  <r>
    <x v="0"/>
    <x v="1"/>
    <s v="Transversal"/>
    <s v="Si"/>
    <s v="75 (30/12/2024)"/>
    <s v="101-2"/>
    <s v="1 - Mejorar el direccionamiento estratégico y la gestión de los procesos frente a la ciudadanía."/>
    <x v="2"/>
    <x v="3"/>
    <n v="80111620"/>
    <x v="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m/>
    <m/>
    <n v="39754000"/>
    <m/>
    <m/>
    <n v="1807000"/>
    <m/>
    <n v="3794700"/>
    <m/>
    <n v="3794700"/>
    <m/>
    <n v="3794700"/>
    <m/>
    <n v="3794700"/>
    <m/>
    <n v="3794700"/>
    <m/>
    <n v="3794700"/>
    <m/>
    <n v="3794700"/>
    <m/>
    <n v="3794700"/>
    <m/>
    <n v="7589400"/>
    <n v="39754000"/>
    <n v="39754000"/>
    <n v="0"/>
    <n v="0"/>
    <n v="0"/>
    <n v="22125"/>
    <d v="2025-01-30T00:00:00"/>
    <n v="39754000"/>
    <n v="0"/>
    <n v="20625"/>
    <d v="2025-02-06T00:00:00"/>
    <n v="39754000"/>
    <n v="0"/>
    <s v="PATIÑO GUTIERREZ MARIA JOSE"/>
    <m/>
    <m/>
    <m/>
    <n v="39754000"/>
    <m/>
    <m/>
    <n v="1807000"/>
    <m/>
    <m/>
    <m/>
    <m/>
    <m/>
    <m/>
    <m/>
    <m/>
    <m/>
    <m/>
    <m/>
    <m/>
    <m/>
    <m/>
    <m/>
    <m/>
    <m/>
    <m/>
    <n v="39754000"/>
    <n v="1807000"/>
  </r>
  <r>
    <x v="0"/>
    <x v="1"/>
    <s v="Transversal"/>
    <s v="Si"/>
    <s v="75 (30/12/2024)"/>
    <s v="101-3"/>
    <s v="1 - Mejorar el direccionamiento estratégico y la gestión de los procesos frente a la ciudadanía."/>
    <x v="2"/>
    <x v="3"/>
    <n v="80111620"/>
    <x v="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m/>
    <m/>
    <n v="10865541"/>
    <m/>
    <m/>
    <m/>
    <m/>
    <m/>
    <m/>
    <m/>
    <m/>
    <m/>
    <m/>
    <n v="8000000"/>
    <m/>
    <n v="2865541"/>
    <n v="1145963"/>
    <m/>
    <m/>
    <m/>
    <m/>
    <m/>
    <m/>
    <n v="1145963"/>
    <n v="12011504"/>
    <n v="12011504"/>
    <n v="0"/>
    <n v="0"/>
    <n v="0"/>
    <n v="21225"/>
    <d v="2025-01-28T00:00:00"/>
    <n v="10865541"/>
    <n v="1145963"/>
    <n v="19625"/>
    <d v="2025-02-05T00:00:00"/>
    <n v="10865541"/>
    <n v="1145963"/>
    <s v="MURCIA VANEGAS JESSICA LORENA"/>
    <m/>
    <m/>
    <m/>
    <n v="10865541"/>
    <m/>
    <m/>
    <m/>
    <m/>
    <m/>
    <m/>
    <m/>
    <m/>
    <m/>
    <m/>
    <m/>
    <m/>
    <m/>
    <m/>
    <m/>
    <m/>
    <m/>
    <m/>
    <m/>
    <m/>
    <m/>
    <n v="10865541"/>
    <n v="0"/>
  </r>
  <r>
    <x v="0"/>
    <x v="1"/>
    <s v="Transversal"/>
    <s v="Si"/>
    <s v="75 (30/12/2024)"/>
    <s v="101-4"/>
    <s v="1 - Mejorar el direccionamiento estratégico y la gestión de los procesos frente a la ciudadanía."/>
    <x v="2"/>
    <x v="4"/>
    <n v="80111620"/>
    <x v="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600000"/>
    <m/>
    <n v="9000000"/>
    <m/>
    <n v="9000000"/>
    <m/>
    <n v="9000000"/>
    <m/>
    <n v="9000000"/>
    <m/>
    <n v="9000000"/>
    <m/>
    <n v="9000000"/>
    <m/>
    <n v="9000000"/>
    <m/>
    <n v="9000000"/>
    <m/>
    <n v="9000000"/>
    <m/>
    <n v="17400000"/>
    <n v="99000000"/>
    <n v="99000000"/>
    <n v="0"/>
    <n v="0"/>
    <n v="0"/>
    <n v="16025"/>
    <d v="2025-01-22T00:00:00"/>
    <n v="99000000"/>
    <n v="0"/>
    <n v="13725"/>
    <d v="2025-01-28T00:00:00"/>
    <n v="99000000"/>
    <n v="0"/>
    <s v="ALZATE SAENZ NELSY ANDREA"/>
    <m/>
    <n v="99000000"/>
    <m/>
    <m/>
    <n v="600000"/>
    <m/>
    <n v="9000000"/>
    <m/>
    <m/>
    <m/>
    <m/>
    <m/>
    <m/>
    <m/>
    <m/>
    <m/>
    <m/>
    <m/>
    <m/>
    <m/>
    <m/>
    <m/>
    <m/>
    <m/>
    <m/>
    <n v="99000000"/>
    <n v="9600000"/>
  </r>
  <r>
    <x v="0"/>
    <x v="1"/>
    <s v="Transversal"/>
    <s v="Si"/>
    <s v="75 (30/12/2024)"/>
    <s v="101-5"/>
    <s v="1 - Mejorar el direccionamiento estratégico y la gestión de los procesos frente a la ciudadanía."/>
    <x v="2"/>
    <x v="4"/>
    <n v="80111620"/>
    <x v="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n v="9925"/>
    <d v="2025-01-14T00:00:00"/>
    <n v="7918450"/>
    <n v="0"/>
    <n v="8525"/>
    <d v="2025-01-17T00:00:00"/>
    <n v="7918450"/>
    <n v="0"/>
    <s v="SALGADO SALGUERO BLANCA DEL"/>
    <m/>
    <n v="7918450"/>
    <m/>
    <m/>
    <m/>
    <m/>
    <m/>
    <m/>
    <m/>
    <m/>
    <m/>
    <m/>
    <m/>
    <m/>
    <m/>
    <m/>
    <m/>
    <m/>
    <m/>
    <m/>
    <m/>
    <m/>
    <m/>
    <m/>
    <m/>
    <n v="7918450"/>
    <n v="0"/>
  </r>
  <r>
    <x v="0"/>
    <x v="1"/>
    <s v="Transversal"/>
    <s v="Si"/>
    <s v="75 (30/12/2024)"/>
    <s v="101-6"/>
    <s v="1 - Mejorar el direccionamiento estratégico y la gestión de los procesos frente a la ciudadanía."/>
    <x v="2"/>
    <x v="4"/>
    <n v="80111620"/>
    <x v="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n v="7918450"/>
    <m/>
    <m/>
    <m/>
    <m/>
    <m/>
    <m/>
    <m/>
    <m/>
    <m/>
    <m/>
    <m/>
    <m/>
    <m/>
    <m/>
    <m/>
    <m/>
    <m/>
    <m/>
    <n v="2285039"/>
    <m/>
    <n v="5633411"/>
    <m/>
    <m/>
    <n v="7918450"/>
    <n v="7918450"/>
    <n v="0"/>
    <n v="0"/>
    <n v="0"/>
    <n v="9825"/>
    <d v="2025-01-14T00:00:00"/>
    <n v="7918450"/>
    <n v="0"/>
    <n v="8925"/>
    <d v="2025-01-17T00:00:00"/>
    <n v="7918450"/>
    <n v="0"/>
    <s v="AYA NAVARRO ESTEFANIA"/>
    <m/>
    <n v="7918450"/>
    <m/>
    <m/>
    <m/>
    <m/>
    <m/>
    <m/>
    <m/>
    <m/>
    <m/>
    <m/>
    <m/>
    <m/>
    <m/>
    <m/>
    <m/>
    <m/>
    <m/>
    <m/>
    <m/>
    <m/>
    <m/>
    <m/>
    <m/>
    <n v="7918450"/>
    <n v="0"/>
  </r>
  <r>
    <x v="0"/>
    <x v="1"/>
    <s v="Transversal"/>
    <s v="Si"/>
    <s v="75 (30/12/2024)"/>
    <s v="101-7"/>
    <s v="1 - Mejorar el direccionamiento estratégico y la gestión de los procesos frente a la ciudadanía."/>
    <x v="2"/>
    <x v="4"/>
    <n v="84111603"/>
    <x v="2"/>
    <s v="Prestación de servicios profesionales y/o de apoyo a la gestión"/>
    <s v="101-7 Prestar los servicios profesionales como auditor interno del Sistema de Gestión de Calidad de la UPME bajo la norma ISO 9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m/>
    <m/>
    <m/>
    <n v="10000000"/>
    <m/>
    <m/>
    <n v="0"/>
    <n v="10000000"/>
    <m/>
    <m/>
    <m/>
    <m/>
    <m/>
    <m/>
    <m/>
    <m/>
    <m/>
    <m/>
    <m/>
    <m/>
    <m/>
    <m/>
    <m/>
    <m/>
    <m/>
    <m/>
    <m/>
    <m/>
    <m/>
    <m/>
    <m/>
    <m/>
    <m/>
    <m/>
    <n v="0"/>
    <n v="0"/>
  </r>
  <r>
    <x v="0"/>
    <x v="1"/>
    <s v="Transversal"/>
    <s v="Si"/>
    <s v="75 (30/12/2024)"/>
    <s v="101-8"/>
    <s v="1 - Mejorar el direccionamiento estratégico y la gestión de los procesos frente a la ciudadanía."/>
    <x v="2"/>
    <x v="4"/>
    <n v="84111603"/>
    <x v="2"/>
    <s v="Prestación de servicios profesionales y/o de apoyo a la gestión"/>
    <s v="101-8 Prestar los servicios profesionales como auditor interno del Sistema de Gestión de Calidad de la UPME bajo la norma ISO 9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m/>
    <m/>
    <m/>
    <n v="10000000"/>
    <m/>
    <m/>
    <n v="0"/>
    <n v="10000000"/>
    <m/>
    <m/>
    <m/>
    <m/>
    <m/>
    <m/>
    <m/>
    <m/>
    <m/>
    <m/>
    <m/>
    <m/>
    <m/>
    <m/>
    <m/>
    <m/>
    <m/>
    <m/>
    <m/>
    <m/>
    <m/>
    <m/>
    <m/>
    <m/>
    <m/>
    <m/>
    <n v="0"/>
    <n v="0"/>
  </r>
  <r>
    <x v="0"/>
    <x v="1"/>
    <s v="Transversal"/>
    <s v="Si"/>
    <s v="75 (30/12/2024)"/>
    <s v="101-9"/>
    <s v="1 - Mejorar el direccionamiento estratégico y la gestión de los procesos frente a la ciudadanía."/>
    <x v="2"/>
    <x v="4"/>
    <n v="84111603"/>
    <x v="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m/>
    <m/>
    <m/>
    <n v="10000000"/>
    <m/>
    <m/>
    <n v="0"/>
    <n v="10000000"/>
    <m/>
    <m/>
    <m/>
    <m/>
    <m/>
    <m/>
    <m/>
    <m/>
    <m/>
    <m/>
    <m/>
    <m/>
    <m/>
    <m/>
    <m/>
    <m/>
    <m/>
    <m/>
    <m/>
    <m/>
    <m/>
    <m/>
    <m/>
    <m/>
    <m/>
    <m/>
    <n v="0"/>
    <n v="0"/>
  </r>
  <r>
    <x v="0"/>
    <x v="1"/>
    <s v="Transversal"/>
    <s v="Si"/>
    <s v="75 (30/12/2024)"/>
    <s v="101-10"/>
    <s v="1 - Mejorar el direccionamiento estratégico y la gestión de los procesos frente a la ciudadanía."/>
    <x v="2"/>
    <x v="4"/>
    <n v="84111603"/>
    <x v="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m/>
    <m/>
    <m/>
    <m/>
    <m/>
    <m/>
    <m/>
    <m/>
    <m/>
    <m/>
    <m/>
    <m/>
    <n v="10000000"/>
    <m/>
    <m/>
    <n v="5000000"/>
    <m/>
    <n v="5000000"/>
    <m/>
    <m/>
    <m/>
    <m/>
    <m/>
    <m/>
    <n v="10000000"/>
    <n v="10000000"/>
    <n v="0"/>
    <n v="0"/>
    <n v="0"/>
    <m/>
    <m/>
    <m/>
    <n v="10000000"/>
    <m/>
    <m/>
    <n v="0"/>
    <n v="10000000"/>
    <m/>
    <m/>
    <m/>
    <m/>
    <m/>
    <m/>
    <m/>
    <m/>
    <m/>
    <m/>
    <m/>
    <m/>
    <m/>
    <m/>
    <m/>
    <m/>
    <m/>
    <m/>
    <m/>
    <m/>
    <m/>
    <m/>
    <m/>
    <m/>
    <m/>
    <m/>
    <n v="0"/>
    <n v="0"/>
  </r>
  <r>
    <x v="0"/>
    <x v="1"/>
    <s v="Transversal"/>
    <s v="Si"/>
    <s v="75 (30/12/2024)"/>
    <s v="101-11"/>
    <s v="1 - Mejorar el direccionamiento estratégico y la gestión de los procesos frente a la ciudadanía."/>
    <x v="2"/>
    <x v="4"/>
    <n v="43233701"/>
    <x v="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20562110"/>
    <n v="20562110"/>
    <s v="No"/>
    <s v="N/A"/>
    <s v="Diego Armando Vanegas Páez"/>
    <s v="Jefe de Oficina Asesora"/>
    <n v="6012220601"/>
    <s v="diego.vanegas@upme.gov.co"/>
    <m/>
    <m/>
    <m/>
    <m/>
    <m/>
    <m/>
    <m/>
    <m/>
    <m/>
    <m/>
    <m/>
    <m/>
    <m/>
    <m/>
    <m/>
    <m/>
    <m/>
    <m/>
    <n v="20562110"/>
    <m/>
    <m/>
    <m/>
    <m/>
    <n v="20562110"/>
    <n v="20562110"/>
    <n v="20562110"/>
    <n v="0"/>
    <n v="0"/>
    <n v="0"/>
    <m/>
    <m/>
    <m/>
    <n v="20562110"/>
    <m/>
    <m/>
    <n v="0"/>
    <n v="20562110"/>
    <m/>
    <m/>
    <m/>
    <m/>
    <m/>
    <m/>
    <m/>
    <m/>
    <m/>
    <m/>
    <m/>
    <m/>
    <m/>
    <m/>
    <m/>
    <m/>
    <m/>
    <m/>
    <m/>
    <m/>
    <m/>
    <m/>
    <m/>
    <m/>
    <m/>
    <m/>
    <n v="0"/>
    <n v="0"/>
  </r>
  <r>
    <x v="0"/>
    <x v="1"/>
    <s v="Transversal"/>
    <s v="Si"/>
    <s v="75 (30/12/2024)"/>
    <s v="101-12"/>
    <s v="1 - Mejorar el direccionamiento estratégico y la gestión de los procesos frente a la ciudadanía."/>
    <x v="2"/>
    <x v="4"/>
    <n v="43233701"/>
    <x v="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m/>
    <m/>
    <m/>
    <m/>
    <m/>
    <m/>
    <m/>
    <m/>
    <m/>
    <m/>
    <m/>
    <m/>
    <m/>
    <m/>
    <m/>
    <m/>
    <m/>
    <m/>
    <m/>
    <m/>
    <n v="18000000"/>
    <n v="18000000"/>
    <m/>
    <m/>
    <n v="18000000"/>
    <n v="18000000"/>
    <n v="0"/>
    <n v="0"/>
    <n v="0"/>
    <m/>
    <m/>
    <m/>
    <n v="18000000"/>
    <m/>
    <m/>
    <n v="0"/>
    <n v="18000000"/>
    <m/>
    <m/>
    <m/>
    <m/>
    <m/>
    <m/>
    <m/>
    <m/>
    <m/>
    <m/>
    <m/>
    <m/>
    <m/>
    <m/>
    <m/>
    <m/>
    <m/>
    <m/>
    <m/>
    <m/>
    <m/>
    <m/>
    <m/>
    <m/>
    <m/>
    <m/>
    <n v="0"/>
    <n v="0"/>
  </r>
  <r>
    <x v="0"/>
    <x v="1"/>
    <s v="Transversal"/>
    <s v="Si"/>
    <s v="75 (30/12/2024)"/>
    <s v="101-13"/>
    <s v="1 - Mejorar el direccionamiento estratégico y la gestión de los procesos frente a la ciudadanía."/>
    <x v="3"/>
    <x v="5"/>
    <n v="80111620"/>
    <x v="3"/>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n v="115000000"/>
    <m/>
    <m/>
    <n v="7000000"/>
    <m/>
    <n v="10000000"/>
    <m/>
    <n v="10000000"/>
    <m/>
    <n v="10000000"/>
    <m/>
    <n v="10000000"/>
    <m/>
    <n v="10000000"/>
    <m/>
    <n v="10000000"/>
    <m/>
    <n v="10000000"/>
    <m/>
    <n v="10000000"/>
    <m/>
    <n v="10000000"/>
    <m/>
    <n v="18000000"/>
    <n v="115000000"/>
    <n v="115000000"/>
    <n v="0"/>
    <n v="0"/>
    <n v="0"/>
    <n v="1025"/>
    <d v="2025-01-03T00:00:00"/>
    <n v="115000000"/>
    <n v="0"/>
    <n v="2925"/>
    <d v="2025-01-09T00:00:00"/>
    <n v="115000000"/>
    <n v="0"/>
    <s v="BOHORQUEZ GIL DIANA CAROLINA"/>
    <m/>
    <n v="115000000"/>
    <m/>
    <m/>
    <n v="7000000"/>
    <m/>
    <n v="10000000"/>
    <m/>
    <m/>
    <m/>
    <m/>
    <m/>
    <m/>
    <m/>
    <m/>
    <m/>
    <m/>
    <m/>
    <m/>
    <m/>
    <m/>
    <m/>
    <m/>
    <m/>
    <m/>
    <n v="115000000"/>
    <n v="17000000"/>
  </r>
  <r>
    <x v="0"/>
    <x v="1"/>
    <s v="Transversal"/>
    <s v="Si"/>
    <s v="75 (30/12/2024)"/>
    <s v="101-14"/>
    <s v="1 - Mejorar el direccionamiento estratégico y la gestión de los procesos frente a la ciudadanía."/>
    <x v="3"/>
    <x v="5"/>
    <n v="43233701"/>
    <x v="3"/>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m/>
    <m/>
    <m/>
    <m/>
    <m/>
    <m/>
    <m/>
    <m/>
    <m/>
    <m/>
    <m/>
    <m/>
    <m/>
    <m/>
    <m/>
    <m/>
    <m/>
    <m/>
    <m/>
    <m/>
    <n v="112000000"/>
    <n v="112000000"/>
    <m/>
    <m/>
    <n v="112000000"/>
    <n v="112000000"/>
    <n v="0"/>
    <n v="0"/>
    <n v="0"/>
    <m/>
    <m/>
    <m/>
    <n v="112000000"/>
    <m/>
    <m/>
    <n v="0"/>
    <n v="112000000"/>
    <m/>
    <m/>
    <m/>
    <m/>
    <m/>
    <m/>
    <m/>
    <m/>
    <m/>
    <m/>
    <m/>
    <m/>
    <m/>
    <m/>
    <m/>
    <m/>
    <m/>
    <m/>
    <m/>
    <m/>
    <m/>
    <m/>
    <m/>
    <m/>
    <m/>
    <m/>
    <n v="0"/>
    <n v="0"/>
  </r>
  <r>
    <x v="0"/>
    <x v="1"/>
    <s v="Transversal"/>
    <s v="Si"/>
    <s v="75 (30/12/2024)"/>
    <s v="101-15"/>
    <s v="1 - Mejorar el direccionamiento estratégico y la gestión de los procesos frente a la ciudadanía."/>
    <x v="3"/>
    <x v="5"/>
    <n v="84111600"/>
    <x v="3"/>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m/>
    <m/>
    <m/>
    <m/>
    <m/>
    <m/>
    <m/>
    <m/>
    <m/>
    <m/>
    <m/>
    <m/>
    <m/>
    <m/>
    <m/>
    <m/>
    <n v="40293517"/>
    <m/>
    <m/>
    <m/>
    <m/>
    <n v="40293517"/>
    <m/>
    <m/>
    <n v="40293517"/>
    <n v="40293517"/>
    <n v="0"/>
    <n v="0"/>
    <n v="0"/>
    <m/>
    <m/>
    <m/>
    <n v="40293517"/>
    <m/>
    <m/>
    <n v="0"/>
    <n v="40293517"/>
    <m/>
    <m/>
    <m/>
    <m/>
    <m/>
    <m/>
    <m/>
    <m/>
    <m/>
    <m/>
    <m/>
    <m/>
    <m/>
    <m/>
    <m/>
    <m/>
    <m/>
    <m/>
    <m/>
    <m/>
    <m/>
    <m/>
    <m/>
    <m/>
    <m/>
    <m/>
    <n v="0"/>
    <n v="0"/>
  </r>
  <r>
    <x v="0"/>
    <x v="1"/>
    <s v="Transversal"/>
    <s v="Si"/>
    <n v="4"/>
    <s v="101-16"/>
    <s v="1 - Mejorar el direccionamiento estratégico y la gestión de los procesos frente a la ciudadanía."/>
    <x v="3"/>
    <x v="6"/>
    <n v="80111620"/>
    <x v="3"/>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70746730"/>
    <n v="70746730"/>
    <s v="No"/>
    <s v="N/A"/>
    <s v="Diego Armando Vanegas Páez"/>
    <s v="Jefe de Oficina Asesora"/>
    <n v="6012220601"/>
    <s v="diego.vanegas@upme.gov.co"/>
    <m/>
    <m/>
    <n v="58300000"/>
    <m/>
    <n v="0"/>
    <n v="3116667"/>
    <n v="0"/>
    <n v="5500000"/>
    <n v="0"/>
    <n v="5500000"/>
    <n v="5000000"/>
    <n v="5500000"/>
    <n v="0"/>
    <n v="5500000"/>
    <n v="0"/>
    <n v="5500000"/>
    <n v="0"/>
    <n v="5500000"/>
    <n v="7446730"/>
    <n v="5500000"/>
    <n v="0"/>
    <n v="5500000"/>
    <m/>
    <n v="23630063"/>
    <n v="70746730"/>
    <n v="70746730"/>
    <n v="0"/>
    <n v="0"/>
    <n v="0"/>
    <n v="24325"/>
    <d v="2025-02-05T00:00:00"/>
    <n v="58666667"/>
    <n v="12080063"/>
    <n v="24025"/>
    <d v="2025-02-13T00:00:00"/>
    <n v="58300000"/>
    <n v="12446730"/>
    <s v="OTERO LLANOS CAMILA ANDREA"/>
    <m/>
    <m/>
    <m/>
    <n v="58300000"/>
    <m/>
    <m/>
    <n v="3116667"/>
    <m/>
    <m/>
    <m/>
    <m/>
    <m/>
    <m/>
    <m/>
    <m/>
    <m/>
    <m/>
    <m/>
    <m/>
    <m/>
    <m/>
    <m/>
    <m/>
    <m/>
    <m/>
    <n v="58300000"/>
    <n v="3116667"/>
  </r>
  <r>
    <x v="0"/>
    <x v="1"/>
    <s v="Transversal"/>
    <s v="Si"/>
    <s v="75 (30/12/2024)"/>
    <s v="101-17"/>
    <s v="1 - Mejorar el direccionamiento estratégico y la gestión de los procesos frente a la ciudadanía."/>
    <x v="3"/>
    <x v="6"/>
    <n v="80111620"/>
    <x v="3"/>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n v="99000000"/>
    <m/>
    <m/>
    <n v="900000"/>
    <m/>
    <n v="9000000"/>
    <m/>
    <n v="9000000"/>
    <m/>
    <n v="9000000"/>
    <m/>
    <n v="9000000"/>
    <m/>
    <n v="9000000"/>
    <m/>
    <n v="9000000"/>
    <m/>
    <n v="9000000"/>
    <m/>
    <n v="9000000"/>
    <m/>
    <n v="9000000"/>
    <m/>
    <n v="17100000"/>
    <n v="99000000"/>
    <n v="99000000"/>
    <n v="0"/>
    <n v="0"/>
    <n v="0"/>
    <n v="16125"/>
    <d v="2025-01-22T00:00:00"/>
    <n v="99000000"/>
    <n v="0"/>
    <n v="13025"/>
    <d v="2025-01-27T00:00:00"/>
    <n v="99000000"/>
    <n v="0"/>
    <s v="FERNANDEZ CUBIDES CLAUDIA"/>
    <m/>
    <n v="99000000"/>
    <m/>
    <m/>
    <n v="900000"/>
    <m/>
    <n v="9000000"/>
    <m/>
    <m/>
    <m/>
    <m/>
    <m/>
    <m/>
    <m/>
    <m/>
    <m/>
    <m/>
    <m/>
    <m/>
    <m/>
    <m/>
    <m/>
    <m/>
    <m/>
    <m/>
    <n v="99000000"/>
    <n v="9900000"/>
  </r>
  <r>
    <x v="0"/>
    <x v="1"/>
    <s v="Transversal"/>
    <s v="Si"/>
    <n v="4"/>
    <s v="101-18"/>
    <s v="1 - Mejorar el direccionamiento estratégico y la gestión de los procesos frente a la ciudadanía."/>
    <x v="3"/>
    <x v="6"/>
    <n v="80111620"/>
    <x v="3"/>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m/>
    <m/>
    <n v="15145959"/>
    <m/>
    <m/>
    <m/>
    <m/>
    <m/>
    <m/>
    <m/>
    <m/>
    <n v="678167"/>
    <m/>
    <m/>
    <m/>
    <n v="4788496"/>
    <n v="15518550"/>
    <n v="8000000"/>
    <m/>
    <n v="8000000"/>
    <m/>
    <n v="8000000"/>
    <m/>
    <n v="1197846"/>
    <n v="30664509"/>
    <n v="30664509"/>
    <n v="0"/>
    <n v="0"/>
    <n v="0"/>
    <n v="21225"/>
    <d v="2025-01-28T00:00:00"/>
    <n v="15145959"/>
    <n v="15518550"/>
    <n v="19625"/>
    <d v="2025-02-05T00:00:00"/>
    <n v="15145959"/>
    <n v="15518550"/>
    <s v="MURCIA VANEGAS JESSICA LORENA"/>
    <m/>
    <m/>
    <m/>
    <n v="15145959"/>
    <m/>
    <m/>
    <m/>
    <m/>
    <m/>
    <m/>
    <m/>
    <m/>
    <m/>
    <m/>
    <m/>
    <m/>
    <m/>
    <m/>
    <m/>
    <m/>
    <m/>
    <m/>
    <m/>
    <m/>
    <m/>
    <n v="15145959"/>
    <n v="0"/>
  </r>
  <r>
    <x v="0"/>
    <x v="1"/>
    <s v="Transversal"/>
    <s v="Si"/>
    <n v="12"/>
    <s v="101-19"/>
    <s v="2 - Fortalecer la gestión de conocimiento para la planeación minero energética."/>
    <x v="4"/>
    <x v="7"/>
    <s v="80101511; 80111501; 80111504"/>
    <x v="0"/>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m/>
    <m/>
    <m/>
    <m/>
    <m/>
    <m/>
    <n v="192509986"/>
    <m/>
    <m/>
    <m/>
    <m/>
    <n v="48127495"/>
    <m/>
    <m/>
    <m/>
    <n v="48127497"/>
    <m/>
    <m/>
    <m/>
    <n v="48127497"/>
    <m/>
    <m/>
    <m/>
    <n v="48127497"/>
    <n v="192509986"/>
    <n v="192509986"/>
    <n v="0"/>
    <n v="0"/>
    <n v="0"/>
    <m/>
    <m/>
    <m/>
    <n v="192509986"/>
    <m/>
    <m/>
    <n v="0"/>
    <n v="192509986"/>
    <m/>
    <m/>
    <m/>
    <m/>
    <m/>
    <m/>
    <m/>
    <m/>
    <m/>
    <m/>
    <m/>
    <m/>
    <m/>
    <m/>
    <m/>
    <m/>
    <m/>
    <m/>
    <m/>
    <m/>
    <m/>
    <m/>
    <m/>
    <m/>
    <m/>
    <m/>
    <n v="0"/>
    <n v="0"/>
  </r>
  <r>
    <x v="0"/>
    <x v="1"/>
    <s v="Transversal"/>
    <s v="Si"/>
    <n v="4"/>
    <s v="101-20"/>
    <s v="1 - Mejorar el direccionamiento estratégico y la gestión de los procesos frente a la ciudadanía"/>
    <x v="3"/>
    <x v="6"/>
    <n v="80111620"/>
    <x v="3"/>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734720"/>
    <n v="1734720"/>
    <s v="No"/>
    <s v="N/A"/>
    <s v="Diego Armando Vanegas Páez"/>
    <s v="Jefe de Oficina Asesora"/>
    <n v="6012220601"/>
    <s v="diego.vanegas@upme.gov.co"/>
    <m/>
    <m/>
    <n v="1481740"/>
    <m/>
    <m/>
    <n v="1228760"/>
    <m/>
    <m/>
    <m/>
    <m/>
    <m/>
    <m/>
    <m/>
    <m/>
    <m/>
    <m/>
    <m/>
    <m/>
    <n v="252980"/>
    <m/>
    <m/>
    <m/>
    <m/>
    <n v="505960"/>
    <n v="1734720"/>
    <n v="1734720"/>
    <n v="0"/>
    <n v="0"/>
    <n v="0"/>
    <n v="22125"/>
    <d v="2025-01-30T00:00:00"/>
    <n v="1734720"/>
    <n v="0"/>
    <n v="20625"/>
    <d v="2025-02-06T00:00:00"/>
    <n v="1228760"/>
    <n v="505960"/>
    <s v="PATIÑO GUTIERREZ MARIA JOSE"/>
    <m/>
    <m/>
    <m/>
    <n v="1481740"/>
    <m/>
    <n v="-252980"/>
    <n v="1228760"/>
    <m/>
    <m/>
    <m/>
    <m/>
    <m/>
    <m/>
    <m/>
    <m/>
    <m/>
    <m/>
    <m/>
    <m/>
    <m/>
    <m/>
    <m/>
    <m/>
    <m/>
    <m/>
    <n v="1228760"/>
    <n v="1228760"/>
  </r>
  <r>
    <x v="0"/>
    <x v="2"/>
    <s v="Fondos"/>
    <s v="Si"/>
    <s v="75 (30/12/2024)"/>
    <s v="180-1"/>
    <s v="1 - Mejorar la capacidad de los interesados en formular proyectos de inversión en el sector energético."/>
    <x v="5"/>
    <x v="8"/>
    <s v="N/A"/>
    <x v="4"/>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m/>
    <m/>
    <m/>
    <m/>
    <n v="5000000"/>
    <n v="5000000"/>
    <n v="5000000"/>
    <n v="5000000"/>
    <n v="5000000"/>
    <n v="5000000"/>
    <n v="5000000"/>
    <n v="5000000"/>
    <n v="5000000"/>
    <n v="5000000"/>
    <n v="5000000"/>
    <n v="5000000"/>
    <n v="5000000"/>
    <n v="5000000"/>
    <n v="5000000"/>
    <n v="5000000"/>
    <n v="5000000"/>
    <n v="5000000"/>
    <n v="5000000"/>
    <n v="5000000"/>
    <n v="50000000"/>
    <n v="50000000"/>
    <n v="0"/>
    <n v="0"/>
    <n v="0"/>
    <n v="26125"/>
    <d v="2025-02-12T00:00:00"/>
    <n v="50000000"/>
    <n v="0"/>
    <n v="24925"/>
    <d v="2025-02-14T00:00:00"/>
    <n v="1774730"/>
    <n v="48225270"/>
    <s v="BUENO LOPEZ MAXIMILIANO"/>
    <m/>
    <m/>
    <m/>
    <n v="1774730"/>
    <n v="1774730"/>
    <m/>
    <m/>
    <m/>
    <m/>
    <m/>
    <m/>
    <m/>
    <m/>
    <m/>
    <m/>
    <m/>
    <m/>
    <m/>
    <m/>
    <m/>
    <m/>
    <m/>
    <m/>
    <m/>
    <m/>
    <n v="1774730"/>
    <n v="1774730"/>
  </r>
  <r>
    <x v="0"/>
    <x v="2"/>
    <s v="Fondos"/>
    <s v="Si"/>
    <n v="2"/>
    <s v="180-2"/>
    <s v="1 - Mejorar la capacidad de los interesados en formular proyectos de inversión en el sector energético."/>
    <x v="5"/>
    <x v="9"/>
    <n v="78111502"/>
    <x v="4"/>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m/>
    <m/>
    <m/>
    <m/>
    <m/>
    <m/>
    <m/>
    <m/>
    <n v="58602995"/>
    <n v="8000000"/>
    <m/>
    <n v="8000000"/>
    <m/>
    <n v="8000000"/>
    <m/>
    <n v="8000000"/>
    <m/>
    <n v="8000000"/>
    <m/>
    <n v="8000000"/>
    <m/>
    <n v="8000000"/>
    <m/>
    <n v="2602995"/>
    <n v="58602995"/>
    <n v="58602995"/>
    <n v="0"/>
    <n v="0"/>
    <n v="0"/>
    <m/>
    <m/>
    <m/>
    <n v="58602995"/>
    <m/>
    <m/>
    <n v="0"/>
    <n v="58602995"/>
    <m/>
    <m/>
    <m/>
    <m/>
    <m/>
    <m/>
    <m/>
    <m/>
    <m/>
    <m/>
    <m/>
    <m/>
    <m/>
    <m/>
    <m/>
    <m/>
    <m/>
    <m/>
    <m/>
    <m/>
    <m/>
    <m/>
    <m/>
    <m/>
    <m/>
    <m/>
    <n v="0"/>
    <n v="0"/>
  </r>
  <r>
    <x v="0"/>
    <x v="2"/>
    <s v="Fondos"/>
    <s v="Si"/>
    <s v="75 (30/12/2024)"/>
    <s v="180-3"/>
    <s v="1 - Mejorar la capacidad de los interesados en formular proyectos de inversión en el sector energético."/>
    <x v="6"/>
    <x v="10"/>
    <n v="80111620"/>
    <x v="5"/>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n v="9925"/>
    <d v="2025-01-14T00:00:00"/>
    <n v="5228050"/>
    <n v="0"/>
    <n v="8525"/>
    <d v="2025-01-17T00:00:00"/>
    <n v="5228050"/>
    <n v="0"/>
    <s v="SALGADO SALGUERO BLANCA DEL"/>
    <m/>
    <n v="5228050"/>
    <m/>
    <m/>
    <m/>
    <m/>
    <m/>
    <m/>
    <m/>
    <m/>
    <m/>
    <m/>
    <m/>
    <m/>
    <m/>
    <m/>
    <m/>
    <m/>
    <m/>
    <m/>
    <m/>
    <m/>
    <m/>
    <m/>
    <m/>
    <n v="5228050"/>
    <n v="0"/>
  </r>
  <r>
    <x v="0"/>
    <x v="2"/>
    <s v="Fondos"/>
    <s v="Si"/>
    <s v="75 (30/12/2024)"/>
    <s v="180-4"/>
    <s v="1 - Mejorar la capacidad de los interesados en formular proyectos de inversión en el sector energético."/>
    <x v="6"/>
    <x v="10"/>
    <n v="80111620"/>
    <x v="5"/>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n v="5228050"/>
    <m/>
    <m/>
    <m/>
    <m/>
    <m/>
    <m/>
    <m/>
    <m/>
    <m/>
    <m/>
    <m/>
    <m/>
    <m/>
    <m/>
    <m/>
    <m/>
    <m/>
    <m/>
    <m/>
    <m/>
    <m/>
    <m/>
    <n v="5228050"/>
    <n v="5228050"/>
    <n v="5228050"/>
    <n v="0"/>
    <n v="0"/>
    <n v="0"/>
    <n v="9825"/>
    <d v="2025-01-14T00:00:00"/>
    <n v="5228050"/>
    <n v="0"/>
    <n v="8925"/>
    <d v="2025-01-17T00:00:00"/>
    <n v="5228050"/>
    <n v="0"/>
    <s v="AYA NAVARRO ESTEFANIA"/>
    <m/>
    <n v="5228050"/>
    <m/>
    <m/>
    <m/>
    <m/>
    <m/>
    <m/>
    <m/>
    <m/>
    <m/>
    <m/>
    <m/>
    <m/>
    <m/>
    <m/>
    <m/>
    <m/>
    <m/>
    <m/>
    <m/>
    <m/>
    <m/>
    <m/>
    <m/>
    <n v="5228050"/>
    <n v="0"/>
  </r>
  <r>
    <x v="0"/>
    <x v="2"/>
    <s v="Fondos"/>
    <s v="Si"/>
    <n v="7"/>
    <s v="180-5"/>
    <s v="1 - Mejorar la capacidad de los interesados en formular proyectos de inversión en el sector energético."/>
    <x v="6"/>
    <x v="10"/>
    <n v="81101516"/>
    <x v="5"/>
    <s v="Consultoría"/>
    <s v="180-5 Contratar consultoría para elaborar un módulo para un curso virtual de socialización y capacitación sobre los fondos de apoyo financiero del MME."/>
    <s v="Abril"/>
    <s v="Abril"/>
    <s v="Mayo"/>
    <n v="5"/>
    <s v="Meses"/>
    <s v="Contratación régimen especial (con ofertas)  - Régimen especial"/>
    <s v="Propios - 20 - Ingresos corrientes"/>
    <n v="70785700"/>
    <n v="70785700"/>
    <s v="No"/>
    <s v="N/A"/>
    <s v="Maximiliano Bueno López"/>
    <s v="Jefe Oficina Gestión de Proyectos de Fondos"/>
    <n v="6012220601"/>
    <s v="maximilianobueno@upme.gov.co"/>
    <n v="0"/>
    <n v="0"/>
    <n v="0"/>
    <n v="0"/>
    <n v="0"/>
    <n v="0"/>
    <n v="0"/>
    <n v="0"/>
    <n v="70785700"/>
    <n v="0"/>
    <n v="0"/>
    <n v="0"/>
    <n v="0"/>
    <n v="0"/>
    <n v="0"/>
    <n v="0"/>
    <n v="0"/>
    <n v="0"/>
    <n v="0"/>
    <n v="25000000"/>
    <n v="0"/>
    <n v="25000000"/>
    <n v="0"/>
    <n v="20785700"/>
    <n v="70785700"/>
    <n v="70785700"/>
    <n v="0"/>
    <n v="0"/>
    <n v="0"/>
    <m/>
    <m/>
    <m/>
    <n v="70785700"/>
    <m/>
    <m/>
    <n v="0"/>
    <n v="70785700"/>
    <m/>
    <m/>
    <m/>
    <m/>
    <m/>
    <m/>
    <m/>
    <m/>
    <m/>
    <m/>
    <m/>
    <m/>
    <m/>
    <m/>
    <m/>
    <m/>
    <m/>
    <m/>
    <m/>
    <m/>
    <m/>
    <m/>
    <m/>
    <m/>
    <m/>
    <m/>
    <n v="0"/>
    <n v="0"/>
  </r>
  <r>
    <x v="0"/>
    <x v="2"/>
    <s v="Fondos"/>
    <s v="Si"/>
    <s v="75 (30/12/2024)"/>
    <s v="180-6"/>
    <s v="1 - Mejorar la capacidad de los interesados en formular proyectos de inversión en el sector energético."/>
    <x v="6"/>
    <x v="11"/>
    <n v="55101500"/>
    <x v="5"/>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m/>
    <m/>
    <m/>
    <m/>
    <m/>
    <m/>
    <m/>
    <m/>
    <n v="2437068"/>
    <m/>
    <m/>
    <m/>
    <m/>
    <n v="2437068"/>
    <m/>
    <m/>
    <m/>
    <m/>
    <m/>
    <m/>
    <m/>
    <m/>
    <m/>
    <m/>
    <n v="2437068"/>
    <n v="2437068"/>
    <n v="0"/>
    <n v="0"/>
    <n v="0"/>
    <m/>
    <m/>
    <m/>
    <n v="2437068"/>
    <m/>
    <m/>
    <n v="0"/>
    <n v="2437068"/>
    <m/>
    <m/>
    <m/>
    <m/>
    <m/>
    <m/>
    <m/>
    <m/>
    <m/>
    <m/>
    <m/>
    <m/>
    <m/>
    <m/>
    <m/>
    <m/>
    <m/>
    <m/>
    <m/>
    <m/>
    <m/>
    <m/>
    <m/>
    <m/>
    <m/>
    <m/>
    <n v="0"/>
    <n v="0"/>
  </r>
  <r>
    <x v="0"/>
    <x v="2"/>
    <s v="Fondos"/>
    <s v="Si"/>
    <s v="75 (30/12/2024)"/>
    <s v="180-7"/>
    <s v="1 - Mejorar la capacidad de los interesados en formular proyectos de inversión en el sector energético."/>
    <x v="6"/>
    <x v="11"/>
    <n v="80111620"/>
    <x v="5"/>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n v="98543500"/>
    <n v="98543500"/>
    <n v="0"/>
    <n v="0"/>
    <n v="0"/>
    <n v="2325"/>
    <d v="2025-01-03T00:00:00"/>
    <n v="98543500"/>
    <n v="0"/>
    <n v="3725"/>
    <d v="2025-01-10T00:00:00"/>
    <n v="98543500"/>
    <n v="0"/>
    <s v="PEÑA GONZALEZ DAVID LEONARDO"/>
    <m/>
    <n v="98543500"/>
    <m/>
    <m/>
    <n v="5141400"/>
    <m/>
    <m/>
    <m/>
    <m/>
    <m/>
    <m/>
    <m/>
    <m/>
    <m/>
    <m/>
    <m/>
    <m/>
    <m/>
    <m/>
    <m/>
    <m/>
    <m/>
    <m/>
    <m/>
    <m/>
    <n v="98543500"/>
    <n v="5141400"/>
  </r>
  <r>
    <x v="0"/>
    <x v="2"/>
    <s v="Fondos"/>
    <s v="Si"/>
    <s v="75 (30/12/2024)"/>
    <s v="180-8"/>
    <s v="1 - Mejorar la capacidad de los interesados en formular proyectos de inversión en el sector energético."/>
    <x v="6"/>
    <x v="11"/>
    <n v="80111620"/>
    <x v="5"/>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n v="98543500"/>
    <m/>
    <m/>
    <n v="4284500"/>
    <m/>
    <n v="8569000"/>
    <m/>
    <n v="8569000"/>
    <m/>
    <n v="8569000"/>
    <m/>
    <n v="8569000"/>
    <m/>
    <n v="8569000"/>
    <m/>
    <n v="8569000"/>
    <m/>
    <n v="8569000"/>
    <m/>
    <n v="8569000"/>
    <m/>
    <n v="8569000"/>
    <m/>
    <n v="17138000"/>
    <n v="98543500"/>
    <n v="98543500"/>
    <n v="0"/>
    <n v="0"/>
    <n v="0"/>
    <n v="6725"/>
    <d v="2025-01-09T00:00:00"/>
    <n v="97115333"/>
    <n v="1428167"/>
    <n v="9525"/>
    <d v="2025-01-20T00:00:00"/>
    <n v="97115333"/>
    <n v="1428167"/>
    <s v="Sotelo Sanchez Cesar Hernan"/>
    <m/>
    <n v="98543500"/>
    <m/>
    <n v="-1428167"/>
    <n v="2856333"/>
    <m/>
    <m/>
    <m/>
    <m/>
    <m/>
    <m/>
    <m/>
    <m/>
    <m/>
    <m/>
    <m/>
    <m/>
    <m/>
    <m/>
    <m/>
    <m/>
    <m/>
    <m/>
    <m/>
    <m/>
    <n v="97115333"/>
    <n v="2856333"/>
  </r>
  <r>
    <x v="0"/>
    <x v="2"/>
    <s v="Fondos"/>
    <s v="Si"/>
    <s v="75 (30/12/2024)"/>
    <s v="180-9"/>
    <s v="1 - Mejorar la capacidad de los interesados en formular proyectos de inversión en el sector energético."/>
    <x v="6"/>
    <x v="11"/>
    <n v="80111620"/>
    <x v="5"/>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n v="62939500"/>
    <m/>
    <m/>
    <n v="2736500"/>
    <m/>
    <n v="5473000"/>
    <m/>
    <n v="5473000"/>
    <m/>
    <n v="5473000"/>
    <m/>
    <n v="5473000"/>
    <m/>
    <n v="5473000"/>
    <m/>
    <n v="5473000"/>
    <m/>
    <n v="5473000"/>
    <m/>
    <n v="5473000"/>
    <m/>
    <n v="5473000"/>
    <m/>
    <n v="10946000"/>
    <n v="62939500"/>
    <n v="62939500"/>
    <n v="0"/>
    <n v="0"/>
    <n v="0"/>
    <n v="10125"/>
    <d v="2025-01-14T00:00:00"/>
    <n v="62757067"/>
    <n v="182433"/>
    <n v="7425"/>
    <d v="2025-01-16T00:00:00"/>
    <n v="62757067"/>
    <n v="182433"/>
    <s v="MYERSTON VEGA LISETH CAROLINA"/>
    <m/>
    <n v="62939500"/>
    <m/>
    <n v="-182433"/>
    <n v="2554067"/>
    <m/>
    <n v="5473000"/>
    <m/>
    <m/>
    <m/>
    <m/>
    <m/>
    <m/>
    <m/>
    <m/>
    <m/>
    <m/>
    <m/>
    <m/>
    <m/>
    <m/>
    <m/>
    <m/>
    <m/>
    <m/>
    <n v="62757067"/>
    <n v="8027067"/>
  </r>
  <r>
    <x v="0"/>
    <x v="2"/>
    <s v="Fondos"/>
    <s v="Si"/>
    <s v="75 (30/12/2024)"/>
    <s v="180-10"/>
    <s v="1 - Mejorar la capacidad de los interesados en formular proyectos de inversión en el sector energético."/>
    <x v="6"/>
    <x v="11"/>
    <n v="80111620"/>
    <x v="5"/>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29991500"/>
    <n v="29991500"/>
    <s v="No"/>
    <s v="N/A"/>
    <s v="Maximiliano Bueno López"/>
    <s v="Jefe Oficina Gestión de Proyectos de Fondos"/>
    <n v="6012220601"/>
    <s v="maximilianobueno@upme.gov.co"/>
    <n v="29991500"/>
    <m/>
    <m/>
    <n v="4284500"/>
    <m/>
    <n v="8569000"/>
    <m/>
    <n v="8569000"/>
    <m/>
    <n v="8569000"/>
    <m/>
    <m/>
    <m/>
    <m/>
    <m/>
    <m/>
    <m/>
    <m/>
    <m/>
    <m/>
    <m/>
    <m/>
    <m/>
    <m/>
    <n v="29991500"/>
    <n v="29991500"/>
    <n v="0"/>
    <n v="0"/>
    <n v="0"/>
    <n v="10425"/>
    <d v="2025-01-14T00:00:00"/>
    <n v="29991500"/>
    <n v="0"/>
    <n v="8825"/>
    <d v="2025-01-17T00:00:00"/>
    <n v="29991500"/>
    <n v="0"/>
    <s v="RAMIREZ YAIMA OLGA ESTELLA"/>
    <m/>
    <n v="29991500"/>
    <m/>
    <m/>
    <n v="2285067"/>
    <m/>
    <m/>
    <m/>
    <m/>
    <m/>
    <m/>
    <m/>
    <m/>
    <m/>
    <m/>
    <m/>
    <m/>
    <m/>
    <m/>
    <m/>
    <m/>
    <m/>
    <m/>
    <m/>
    <m/>
    <n v="29991500"/>
    <n v="2285067"/>
  </r>
  <r>
    <x v="0"/>
    <x v="2"/>
    <s v="Fondos"/>
    <s v="Si"/>
    <s v="75 (30/12/2024)"/>
    <s v="180-11"/>
    <s v="1 - Mejorar la capacidad de los interesados en formular proyectos de inversión en el sector energético."/>
    <x v="6"/>
    <x v="11"/>
    <n v="80111620"/>
    <x v="5"/>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24556000"/>
    <n v="24556000"/>
    <s v="No"/>
    <s v="N/A"/>
    <s v="Maximiliano Bueno López"/>
    <s v="Jefe Oficina Gestión de Proyectos de Fondos"/>
    <n v="6012220601"/>
    <s v="maximilianobueno@upme.gov.co"/>
    <n v="24556000"/>
    <m/>
    <m/>
    <n v="3508000"/>
    <m/>
    <n v="7016000"/>
    <m/>
    <n v="7016000"/>
    <m/>
    <n v="7016000"/>
    <m/>
    <m/>
    <m/>
    <m/>
    <m/>
    <m/>
    <m/>
    <m/>
    <m/>
    <m/>
    <m/>
    <m/>
    <m/>
    <m/>
    <n v="24556000"/>
    <n v="24556000"/>
    <n v="0"/>
    <n v="0"/>
    <n v="0"/>
    <n v="10325"/>
    <d v="2025-01-14T00:00:00"/>
    <n v="24556000"/>
    <n v="0"/>
    <n v="8625"/>
    <d v="2025-01-17T00:00:00"/>
    <n v="24556000"/>
    <n v="0"/>
    <s v="TEJEDOR PEREZ GERARDO"/>
    <m/>
    <n v="24556000"/>
    <m/>
    <m/>
    <n v="2572533"/>
    <m/>
    <n v="7016000"/>
    <m/>
    <m/>
    <m/>
    <m/>
    <m/>
    <m/>
    <m/>
    <m/>
    <m/>
    <m/>
    <m/>
    <m/>
    <m/>
    <m/>
    <m/>
    <m/>
    <m/>
    <m/>
    <n v="24556000"/>
    <n v="9588533"/>
  </r>
  <r>
    <x v="0"/>
    <x v="2"/>
    <s v="Fondos"/>
    <s v="Si"/>
    <s v="75 (30/12/2024)"/>
    <s v="180-12"/>
    <s v="1 - Mejorar la capacidad de los interesados en formular proyectos de inversión en el sector energético."/>
    <x v="6"/>
    <x v="11"/>
    <n v="80111620"/>
    <x v="5"/>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22211000"/>
    <n v="22211000"/>
    <s v="No"/>
    <s v="N/A"/>
    <s v="Maximiliano Bueno López"/>
    <s v="Jefe Oficina Gestión de Proyectos de Fondos"/>
    <n v="6012220601"/>
    <s v="maximilianobueno@upme.gov.co"/>
    <n v="22211000"/>
    <m/>
    <m/>
    <n v="3173000"/>
    <m/>
    <n v="6346000"/>
    <m/>
    <n v="6346000"/>
    <m/>
    <n v="6346000"/>
    <m/>
    <m/>
    <m/>
    <m/>
    <m/>
    <m/>
    <m/>
    <m/>
    <m/>
    <m/>
    <m/>
    <m/>
    <m/>
    <m/>
    <n v="22211000"/>
    <n v="22211000"/>
    <n v="0"/>
    <n v="0"/>
    <n v="0"/>
    <n v="10625"/>
    <d v="2024-01-14T00:00:00"/>
    <n v="22211000"/>
    <n v="0"/>
    <n v="9725"/>
    <d v="2025-01-20T00:00:00"/>
    <n v="22211000"/>
    <n v="0"/>
    <s v="ACOSTA SANCHEZ CARLOS ARTURO"/>
    <m/>
    <n v="22211000"/>
    <m/>
    <m/>
    <n v="2115333"/>
    <m/>
    <m/>
    <m/>
    <m/>
    <m/>
    <m/>
    <m/>
    <m/>
    <m/>
    <m/>
    <m/>
    <m/>
    <m/>
    <m/>
    <m/>
    <m/>
    <m/>
    <m/>
    <m/>
    <m/>
    <n v="22211000"/>
    <n v="2115333"/>
  </r>
  <r>
    <x v="0"/>
    <x v="2"/>
    <s v="Fondos"/>
    <s v="Si"/>
    <s v="75 (30/12/2024)"/>
    <s v="180-13"/>
    <s v="1 - Mejorar la capacidad de los interesados en formular proyectos de inversión en el sector energético."/>
    <x v="6"/>
    <x v="11"/>
    <n v="80111620"/>
    <x v="5"/>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20755000"/>
    <n v="20755000"/>
    <s v="No"/>
    <s v="N/A"/>
    <s v="Maximiliano Bueno López"/>
    <s v="Jefe Oficina Gestión de Proyectos de Fondos"/>
    <n v="6012220601"/>
    <s v="maximilianobueno@upme.gov.co"/>
    <n v="20755000"/>
    <m/>
    <m/>
    <n v="2965000"/>
    <m/>
    <n v="5930000"/>
    <m/>
    <n v="5930000"/>
    <m/>
    <n v="5930000"/>
    <m/>
    <m/>
    <m/>
    <m/>
    <m/>
    <m/>
    <m/>
    <m/>
    <m/>
    <m/>
    <m/>
    <m/>
    <m/>
    <m/>
    <n v="20755000"/>
    <n v="20755000"/>
    <n v="0"/>
    <n v="0"/>
    <n v="0"/>
    <n v="10725"/>
    <d v="2025-01-14T00:00:00"/>
    <n v="20755000"/>
    <n v="0"/>
    <n v="8325"/>
    <d v="2025-01-17T00:00:00"/>
    <n v="20755000"/>
    <n v="0"/>
    <s v="RAMOS HERNANDEZ KEVIN ENRIQUE"/>
    <m/>
    <n v="20755000"/>
    <m/>
    <m/>
    <n v="2174333"/>
    <m/>
    <n v="5930000"/>
    <m/>
    <m/>
    <m/>
    <m/>
    <m/>
    <m/>
    <m/>
    <m/>
    <m/>
    <m/>
    <m/>
    <m/>
    <m/>
    <m/>
    <m/>
    <m/>
    <m/>
    <m/>
    <n v="20755000"/>
    <n v="8104333"/>
  </r>
  <r>
    <x v="0"/>
    <x v="2"/>
    <s v="Fondos"/>
    <s v="Si"/>
    <s v="75 (30/12/2024)"/>
    <s v="180-14"/>
    <s v="1 - Mejorar la capacidad de los interesados en formular proyectos de inversión en el sector energético."/>
    <x v="6"/>
    <x v="11"/>
    <n v="80111620"/>
    <x v="5"/>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20755000"/>
    <n v="20755000"/>
    <s v="No"/>
    <s v="N/A"/>
    <s v="Maximiliano Bueno López"/>
    <s v="Jefe Oficina Gestión de Proyectos de Fondos"/>
    <n v="6012220601"/>
    <s v="maximilianobueno@upme.gov.co"/>
    <n v="20755000"/>
    <m/>
    <m/>
    <n v="2965000"/>
    <m/>
    <n v="5930000"/>
    <m/>
    <n v="5930000"/>
    <m/>
    <n v="5930000"/>
    <m/>
    <m/>
    <m/>
    <m/>
    <m/>
    <m/>
    <m/>
    <m/>
    <m/>
    <m/>
    <m/>
    <m/>
    <m/>
    <m/>
    <n v="20755000"/>
    <n v="20755000"/>
    <n v="0"/>
    <n v="0"/>
    <n v="0"/>
    <n v="10525"/>
    <d v="2025-01-14T00:00:00"/>
    <n v="20755000"/>
    <n v="0"/>
    <n v="8725.2822500000002"/>
    <d v="2025-01-17T00:00:00"/>
    <n v="20755000"/>
    <n v="0"/>
    <s v="Sánchez Mendoza Sandra Milena,Corredor Calderón Felipe Humberto_x000a_"/>
    <m/>
    <n v="20755000"/>
    <m/>
    <m/>
    <n v="2174333"/>
    <m/>
    <n v="5930000"/>
    <m/>
    <m/>
    <m/>
    <m/>
    <m/>
    <m/>
    <m/>
    <m/>
    <m/>
    <m/>
    <m/>
    <m/>
    <m/>
    <m/>
    <m/>
    <m/>
    <m/>
    <m/>
    <n v="20755000"/>
    <n v="8104333"/>
  </r>
  <r>
    <x v="0"/>
    <x v="2"/>
    <s v="Fondos"/>
    <s v="Si"/>
    <s v="75 (30/12/2024)"/>
    <s v="180-15"/>
    <s v="1 - Mejorar la capacidad de los interesados en formular proyectos de inversión en el sector energético."/>
    <x v="6"/>
    <x v="11"/>
    <n v="80111620"/>
    <x v="5"/>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0755000"/>
    <n v="20755000"/>
    <s v="No"/>
    <s v="N/A"/>
    <s v="Maximiliano Bueno López"/>
    <s v="Jefe Oficina Gestión de Proyectos de Fondos"/>
    <n v="6012220601"/>
    <s v="maximilianobueno@upme.gov.co"/>
    <m/>
    <m/>
    <n v="20755000"/>
    <n v="2965000"/>
    <m/>
    <n v="5930000"/>
    <m/>
    <n v="5930000"/>
    <m/>
    <n v="5930000"/>
    <m/>
    <m/>
    <m/>
    <m/>
    <m/>
    <m/>
    <m/>
    <m/>
    <m/>
    <m/>
    <m/>
    <m/>
    <m/>
    <m/>
    <n v="20755000"/>
    <n v="20755000"/>
    <n v="0"/>
    <n v="0"/>
    <n v="0"/>
    <n v="13025"/>
    <d v="2025-01-17T00:00:00"/>
    <n v="20755000"/>
    <n v="0"/>
    <n v="12225"/>
    <d v="2025-01-24T00:00:00"/>
    <n v="20755000"/>
    <n v="0"/>
    <s v="Luque Gónzalez Rafael Angelo"/>
    <m/>
    <n v="20755000"/>
    <m/>
    <m/>
    <n v="790667"/>
    <m/>
    <n v="5930000"/>
    <m/>
    <m/>
    <m/>
    <m/>
    <m/>
    <m/>
    <m/>
    <m/>
    <m/>
    <m/>
    <m/>
    <m/>
    <m/>
    <m/>
    <m/>
    <m/>
    <m/>
    <m/>
    <n v="20755000"/>
    <n v="6720667"/>
  </r>
  <r>
    <x v="0"/>
    <x v="2"/>
    <s v="Fondos"/>
    <s v="Si"/>
    <s v="75 (30/12/2024)"/>
    <s v="180-16"/>
    <s v="1 - Mejorar la capacidad de los interesados en formular proyectos de inversión en el sector energético."/>
    <x v="6"/>
    <x v="11"/>
    <n v="80111620"/>
    <x v="5"/>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9155500"/>
    <n v="19155500"/>
    <s v="No"/>
    <s v="N/A"/>
    <s v="Maximiliano Bueno López"/>
    <s v="Jefe Oficina Gestión de Proyectos de Fondos"/>
    <n v="6012220601"/>
    <s v="maximilianobueno@upme.gov.co"/>
    <m/>
    <m/>
    <n v="19155500"/>
    <n v="2736500"/>
    <m/>
    <n v="5473000"/>
    <m/>
    <n v="5473000"/>
    <m/>
    <n v="5473000"/>
    <m/>
    <m/>
    <m/>
    <m/>
    <m/>
    <m/>
    <m/>
    <m/>
    <m/>
    <m/>
    <m/>
    <m/>
    <m/>
    <m/>
    <n v="19155500"/>
    <n v="19155500"/>
    <n v="0"/>
    <n v="0"/>
    <n v="0"/>
    <n v="13225"/>
    <d v="2025-01-17T00:00:00"/>
    <n v="19155500"/>
    <n v="0"/>
    <n v="12025"/>
    <d v="2025-01-24T00:00:00"/>
    <n v="19155500"/>
    <n v="0"/>
    <s v="SALGADO BENITEZ NELSON ALBERTO"/>
    <m/>
    <n v="19155500"/>
    <m/>
    <m/>
    <n v="729733"/>
    <m/>
    <n v="5473000"/>
    <m/>
    <m/>
    <m/>
    <m/>
    <m/>
    <m/>
    <m/>
    <m/>
    <m/>
    <m/>
    <m/>
    <m/>
    <m/>
    <m/>
    <m/>
    <m/>
    <m/>
    <m/>
    <n v="19155500"/>
    <n v="6202733"/>
  </r>
  <r>
    <x v="0"/>
    <x v="2"/>
    <s v="Fondos"/>
    <s v="Si"/>
    <s v="75 (30/12/2024)"/>
    <s v="180-17"/>
    <s v="1 - Mejorar la capacidad de los interesados en formular proyectos de inversión en el sector energético."/>
    <x v="6"/>
    <x v="11"/>
    <n v="80111620"/>
    <x v="5"/>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19155500"/>
    <n v="19155500"/>
    <s v="No"/>
    <s v="N/A"/>
    <s v="Maximiliano Bueno López"/>
    <s v="Jefe Oficina Gestión de Proyectos de Fondos"/>
    <n v="6012220601"/>
    <s v="maximilianobueno@upme.gov.co"/>
    <m/>
    <m/>
    <n v="19155500"/>
    <n v="2736500"/>
    <m/>
    <n v="5473000"/>
    <m/>
    <n v="5473000"/>
    <m/>
    <n v="5473000"/>
    <m/>
    <m/>
    <m/>
    <m/>
    <m/>
    <m/>
    <m/>
    <m/>
    <m/>
    <m/>
    <m/>
    <m/>
    <m/>
    <m/>
    <n v="19155500"/>
    <n v="19155500"/>
    <n v="0"/>
    <n v="0"/>
    <n v="0"/>
    <n v="13125"/>
    <d v="2025-01-17T00:00:00"/>
    <n v="19155500"/>
    <n v="0"/>
    <n v="12925"/>
    <d v="2025-01-27T00:00:00"/>
    <n v="19155500"/>
    <n v="0"/>
    <s v="BOLAÑOS OCAMPO CAROLINA"/>
    <m/>
    <n v="19155500"/>
    <m/>
    <m/>
    <n v="547300"/>
    <m/>
    <n v="5473000"/>
    <m/>
    <m/>
    <m/>
    <m/>
    <m/>
    <m/>
    <m/>
    <m/>
    <m/>
    <m/>
    <m/>
    <m/>
    <m/>
    <m/>
    <m/>
    <m/>
    <m/>
    <m/>
    <n v="19155500"/>
    <n v="6020300"/>
  </r>
  <r>
    <x v="0"/>
    <x v="2"/>
    <s v="Fondos"/>
    <s v="Si"/>
    <s v="75 (30/12/2024)"/>
    <s v="180-18"/>
    <s v="1 - Mejorar la capacidad de los interesados en formular proyectos de inversión en el sector energético."/>
    <x v="6"/>
    <x v="11"/>
    <n v="80111620"/>
    <x v="5"/>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14091000"/>
    <n v="14091000"/>
    <s v="No"/>
    <s v="N/A"/>
    <s v="Maximiliano Bueno López"/>
    <s v="Jefe Oficina Gestión de Proyectos de Fondos"/>
    <n v="6012220601"/>
    <s v="maximilianobueno@upme.gov.co"/>
    <n v="14091000"/>
    <m/>
    <m/>
    <n v="2013000"/>
    <m/>
    <n v="4026000"/>
    <m/>
    <n v="4026000"/>
    <m/>
    <n v="4026000"/>
    <m/>
    <m/>
    <m/>
    <m/>
    <m/>
    <m/>
    <m/>
    <m/>
    <m/>
    <m/>
    <m/>
    <m/>
    <m/>
    <m/>
    <n v="14091000"/>
    <n v="14091000"/>
    <n v="0"/>
    <n v="0"/>
    <n v="0"/>
    <n v="13325"/>
    <d v="2025-01-17T00:00:00"/>
    <n v="14091000"/>
    <n v="0"/>
    <n v="10325"/>
    <d v="2025-01-22T00:00:00"/>
    <n v="14091000"/>
    <n v="0"/>
    <s v="QUINONES VALENTIERRA JOHN EDINSON"/>
    <m/>
    <n v="14091000"/>
    <m/>
    <m/>
    <n v="1073600"/>
    <m/>
    <n v="4026000"/>
    <m/>
    <m/>
    <m/>
    <m/>
    <m/>
    <m/>
    <m/>
    <m/>
    <m/>
    <m/>
    <m/>
    <m/>
    <m/>
    <m/>
    <m/>
    <m/>
    <m/>
    <m/>
    <n v="14091000"/>
    <n v="5099600"/>
  </r>
  <r>
    <x v="0"/>
    <x v="2"/>
    <s v="Fondos"/>
    <s v="Si"/>
    <s v="75 (30/12/2024)"/>
    <s v="180-19"/>
    <s v="1 - Mejorar la capacidad de los interesados en formular proyectos de inversión en el sector energético."/>
    <x v="6"/>
    <x v="11"/>
    <n v="80111620"/>
    <x v="5"/>
    <s v="Prestación de servicios profesionales y/o de apoyo a la gestión"/>
    <s v="180-19 Prestar los servicios profesionales para apoyar a la Oficina de Gestión de Proyectos de Fondos (OGPF) brindando asistencia técnica a las entidades territoriales y formuladores, además de realizar la emisión de conceptos de los proyectos que solicit"/>
    <s v="Septiembre"/>
    <s v="Septiembre"/>
    <s v="Septiembre"/>
    <n v="4"/>
    <s v="Meses"/>
    <s v="Contratación directa - Prestación de servicios profesionales"/>
    <s v="Propios - 20 - Ingresos corrientes"/>
    <n v="26474000"/>
    <n v="26474000"/>
    <s v="No"/>
    <s v="N/A"/>
    <s v="Maximiliano Bueno López"/>
    <s v="Jefe Oficina Gestión de Proyectos de Fondos"/>
    <n v="6012220601"/>
    <s v="maximilianobueno@upme.gov.co"/>
    <m/>
    <m/>
    <m/>
    <m/>
    <m/>
    <m/>
    <m/>
    <m/>
    <m/>
    <m/>
    <m/>
    <m/>
    <m/>
    <m/>
    <m/>
    <m/>
    <n v="26474000"/>
    <m/>
    <m/>
    <n v="3782000"/>
    <m/>
    <n v="7564000"/>
    <m/>
    <n v="15128000"/>
    <n v="26474000"/>
    <n v="26474000"/>
    <n v="0"/>
    <n v="0"/>
    <n v="0"/>
    <m/>
    <m/>
    <m/>
    <n v="26474000"/>
    <m/>
    <m/>
    <n v="0"/>
    <n v="26474000"/>
    <m/>
    <m/>
    <m/>
    <m/>
    <m/>
    <m/>
    <m/>
    <m/>
    <m/>
    <m/>
    <m/>
    <m/>
    <m/>
    <m/>
    <m/>
    <m/>
    <m/>
    <m/>
    <m/>
    <m/>
    <m/>
    <m/>
    <m/>
    <m/>
    <m/>
    <m/>
    <n v="0"/>
    <n v="0"/>
  </r>
  <r>
    <x v="0"/>
    <x v="2"/>
    <s v="Fondos"/>
    <s v="Si"/>
    <s v="75 (30/12/2024)"/>
    <s v="180-20"/>
    <s v="1 - Mejorar la capacidad de los interesados en formular proyectos de inversión en el sector energético."/>
    <x v="6"/>
    <x v="11"/>
    <s v="N/A"/>
    <x v="5"/>
    <s v="Planta temporal"/>
    <s v="180-20 Gastos de nómina Planta Temporal (Por 8 meses)"/>
    <s v="Abril"/>
    <s v="Abril"/>
    <s v="Mayo"/>
    <n v="8"/>
    <s v="Meses"/>
    <s v="Contratación directa - Prestación de servicios profesionales"/>
    <s v="Propios - 20 - Ingresos corrientes"/>
    <n v="678631533"/>
    <n v="678631533"/>
    <s v="No"/>
    <s v="N/A"/>
    <s v="Maximiliano Bueno López"/>
    <s v="Jefe Oficina Gestión de Proyectos de Fondos"/>
    <n v="6012220601"/>
    <s v="maximilianobueno@upme.gov.co"/>
    <m/>
    <m/>
    <m/>
    <m/>
    <m/>
    <m/>
    <m/>
    <m/>
    <n v="71434898"/>
    <n v="71434898"/>
    <n v="71434898"/>
    <n v="71434898"/>
    <n v="107152347"/>
    <n v="107152347"/>
    <n v="71434898"/>
    <n v="71434898"/>
    <n v="71434898"/>
    <n v="71434898"/>
    <n v="71434898"/>
    <n v="71434898"/>
    <n v="71434898"/>
    <n v="71434898"/>
    <n v="142869798"/>
    <n v="142869798"/>
    <n v="678631533"/>
    <n v="678631533"/>
    <n v="0"/>
    <n v="0"/>
    <n v="0"/>
    <m/>
    <m/>
    <m/>
    <n v="678631533"/>
    <m/>
    <m/>
    <n v="0"/>
    <n v="678631533"/>
    <m/>
    <m/>
    <m/>
    <m/>
    <m/>
    <m/>
    <m/>
    <m/>
    <m/>
    <m/>
    <m/>
    <m/>
    <m/>
    <m/>
    <m/>
    <m/>
    <m/>
    <m/>
    <m/>
    <m/>
    <m/>
    <m/>
    <m/>
    <m/>
    <m/>
    <m/>
    <n v="0"/>
    <n v="0"/>
  </r>
  <r>
    <x v="0"/>
    <x v="2"/>
    <s v="Fondos"/>
    <s v="Si"/>
    <s v="75 (30/12/2024)"/>
    <s v="180-21"/>
    <s v="1 - Mejorar la capacidad de los interesados en formular proyectos de inversión en el sector energético."/>
    <x v="6"/>
    <x v="11"/>
    <n v="80131500"/>
    <x v="5"/>
    <s v="Arrendamientos"/>
    <s v="180-21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m/>
    <m/>
    <m/>
    <m/>
    <m/>
    <m/>
    <m/>
    <m/>
    <n v="121798404"/>
    <n v="15224800"/>
    <m/>
    <n v="15224800"/>
    <m/>
    <n v="15224800"/>
    <m/>
    <n v="15224800"/>
    <m/>
    <n v="15224800"/>
    <m/>
    <n v="15224800"/>
    <m/>
    <n v="15224800"/>
    <m/>
    <n v="15224804"/>
    <n v="121798404"/>
    <n v="121798404"/>
    <n v="0"/>
    <n v="0"/>
    <n v="0"/>
    <m/>
    <m/>
    <m/>
    <n v="121798404"/>
    <m/>
    <m/>
    <n v="0"/>
    <n v="121798404"/>
    <m/>
    <m/>
    <m/>
    <m/>
    <m/>
    <m/>
    <m/>
    <m/>
    <m/>
    <m/>
    <m/>
    <m/>
    <m/>
    <m/>
    <m/>
    <m/>
    <m/>
    <m/>
    <m/>
    <m/>
    <m/>
    <m/>
    <m/>
    <m/>
    <m/>
    <m/>
    <n v="0"/>
    <n v="0"/>
  </r>
  <r>
    <x v="0"/>
    <x v="2"/>
    <s v="Fondos"/>
    <s v="Si"/>
    <n v="4"/>
    <s v="180-22"/>
    <s v="1 - Mejorar la capacidad de los interesados en formular proyectos de inversión en el sector energético."/>
    <x v="6"/>
    <x v="10"/>
    <n v="80111620"/>
    <x v="5"/>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5687200"/>
    <n v="25687200"/>
    <s v="No"/>
    <s v="N/A"/>
    <s v="Maximiliano Bueno López"/>
    <s v="Jefe Oficina Gestión de Proyectos de Fondos"/>
    <n v="6012220601"/>
    <s v="maximilianobueno@upme.gov.co"/>
    <n v="0"/>
    <n v="0"/>
    <n v="25687200"/>
    <n v="0"/>
    <n v="0"/>
    <n v="2335200"/>
    <n v="0"/>
    <n v="2335200"/>
    <n v="0"/>
    <n v="2335200"/>
    <n v="0"/>
    <n v="2335200"/>
    <n v="0"/>
    <n v="2335200"/>
    <n v="0"/>
    <n v="2335200"/>
    <n v="0"/>
    <n v="2335200"/>
    <n v="0"/>
    <n v="2335200"/>
    <n v="0"/>
    <n v="2335200"/>
    <n v="0"/>
    <n v="4670400"/>
    <n v="25687200"/>
    <n v="25687200"/>
    <n v="0"/>
    <n v="0"/>
    <n v="0"/>
    <n v="25225"/>
    <d v="2025-02-07T00:00:00"/>
    <n v="25687200"/>
    <n v="0"/>
    <n v="27625"/>
    <d v="2025-02-26T00:00:00"/>
    <n v="23974720"/>
    <n v="1712480"/>
    <s v="AVILA SANTAMARIA JUAN ANGEL"/>
    <m/>
    <m/>
    <m/>
    <n v="23974720"/>
    <m/>
    <m/>
    <m/>
    <m/>
    <m/>
    <m/>
    <m/>
    <m/>
    <m/>
    <m/>
    <m/>
    <m/>
    <m/>
    <m/>
    <m/>
    <m/>
    <m/>
    <m/>
    <m/>
    <m/>
    <m/>
    <n v="23974720"/>
    <n v="0"/>
  </r>
  <r>
    <x v="0"/>
    <x v="2"/>
    <s v="Fondos"/>
    <s v="Si"/>
    <n v="7"/>
    <s v="180-23"/>
    <s v="1 - Mejorar la capacidad de los interesados en formular proyectos de inversión en el sector energético."/>
    <x v="6"/>
    <x v="10"/>
    <n v="80111620"/>
    <x v="5"/>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n v="0"/>
    <n v="0"/>
    <n v="0"/>
    <n v="0"/>
    <n v="3675000"/>
    <n v="0"/>
    <n v="0"/>
    <n v="0"/>
    <n v="0"/>
    <n v="0"/>
    <n v="0"/>
    <n v="0"/>
    <n v="0"/>
    <n v="0"/>
    <n v="0"/>
    <n v="0"/>
    <n v="0"/>
    <n v="0"/>
    <n v="0"/>
    <n v="0"/>
    <n v="0"/>
    <n v="0"/>
    <n v="0"/>
    <n v="3675000"/>
    <n v="3675000"/>
    <n v="3675000"/>
    <n v="0"/>
    <n v="0"/>
    <n v="0"/>
    <n v="27825"/>
    <d v="2025-02-21T00:00:00"/>
    <n v="3675000"/>
    <n v="0"/>
    <n v="28525"/>
    <d v="2025-03-03T00:00:00"/>
    <n v="3675000"/>
    <n v="0"/>
    <s v="DUQUE PARRA CHRISTIAN LEONARDO"/>
    <m/>
    <m/>
    <m/>
    <m/>
    <m/>
    <n v="3675000"/>
    <m/>
    <m/>
    <m/>
    <m/>
    <m/>
    <m/>
    <m/>
    <m/>
    <m/>
    <m/>
    <m/>
    <m/>
    <m/>
    <m/>
    <m/>
    <m/>
    <m/>
    <m/>
    <m/>
    <n v="3675000"/>
    <n v="0"/>
  </r>
  <r>
    <x v="0"/>
    <x v="3"/>
    <s v="TIC"/>
    <s v="Si"/>
    <s v="75 (30/12/2024)"/>
    <s v="130-1"/>
    <s v="1 - Incrementar el desarrollo de los habilitadores transversales de la política de gobierno digital."/>
    <x v="7"/>
    <x v="12"/>
    <n v="80111620"/>
    <x v="6"/>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n v="69300000"/>
    <m/>
    <m/>
    <n v="3150000"/>
    <m/>
    <n v="6300000"/>
    <m/>
    <n v="6300000"/>
    <m/>
    <n v="6300000"/>
    <m/>
    <n v="6300000"/>
    <m/>
    <n v="6300000"/>
    <m/>
    <n v="6300000"/>
    <m/>
    <n v="6300000"/>
    <m/>
    <n v="6300000"/>
    <m/>
    <n v="6300000"/>
    <m/>
    <n v="9450000"/>
    <n v="69300000"/>
    <n v="69300000"/>
    <n v="0"/>
    <n v="0"/>
    <n v="0"/>
    <n v="5925"/>
    <d v="2025-01-08T00:00:00"/>
    <n v="69300000"/>
    <n v="0"/>
    <n v="10025"/>
    <d v="2025-01-22T00:00:00"/>
    <n v="69300000"/>
    <n v="0"/>
    <s v="CIFUENTES CORTES JEHISON DAVID"/>
    <m/>
    <n v="69300000"/>
    <m/>
    <m/>
    <n v="1680000"/>
    <m/>
    <m/>
    <m/>
    <m/>
    <m/>
    <m/>
    <m/>
    <m/>
    <m/>
    <m/>
    <m/>
    <m/>
    <m/>
    <m/>
    <m/>
    <m/>
    <m/>
    <m/>
    <m/>
    <m/>
    <n v="69300000"/>
    <n v="1680000"/>
  </r>
  <r>
    <x v="0"/>
    <x v="3"/>
    <s v="TIC"/>
    <s v="Si"/>
    <n v="2"/>
    <s v="130-2"/>
    <s v="1 - Incrementar el desarrollo de los habilitadores transversales de la política de gobierno digital."/>
    <x v="7"/>
    <x v="13"/>
    <n v="80111620"/>
    <x v="6"/>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63000000"/>
    <n v="0"/>
    <n v="0"/>
    <n v="3500000"/>
    <n v="0"/>
    <n v="7000000"/>
    <n v="0"/>
    <n v="7000000"/>
    <n v="0"/>
    <n v="7000000"/>
    <n v="0"/>
    <n v="7000000"/>
    <n v="0"/>
    <n v="7000000"/>
    <n v="0"/>
    <n v="7000000"/>
    <n v="0"/>
    <n v="7000000"/>
    <n v="0"/>
    <n v="7000000"/>
    <n v="14000000"/>
    <n v="7000000"/>
    <n v="0"/>
    <n v="10500000"/>
    <n v="77000000"/>
    <n v="77000000"/>
    <n v="0"/>
    <n v="0"/>
    <n v="0"/>
    <n v="5825"/>
    <d v="2025-01-08T00:00:00"/>
    <n v="63000000"/>
    <n v="14000000"/>
    <n v="8125"/>
    <d v="2025-01-17T00:00:00"/>
    <n v="63000000"/>
    <n v="14000000"/>
    <s v="SUAREZ CARDENAS HENDRIX"/>
    <m/>
    <n v="63000000"/>
    <m/>
    <m/>
    <n v="2566667"/>
    <m/>
    <m/>
    <m/>
    <m/>
    <m/>
    <m/>
    <m/>
    <m/>
    <m/>
    <m/>
    <m/>
    <m/>
    <m/>
    <m/>
    <m/>
    <m/>
    <m/>
    <m/>
    <m/>
    <m/>
    <n v="63000000"/>
    <n v="2566667"/>
  </r>
  <r>
    <x v="0"/>
    <x v="3"/>
    <s v="TIC"/>
    <s v="Si"/>
    <s v="75 (30/12/2024)"/>
    <s v="130-3"/>
    <s v="1 - Incrementar el desarrollo de los habilitadores transversales de la política de gobierno digital."/>
    <x v="7"/>
    <x v="13"/>
    <n v="80111620"/>
    <x v="6"/>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n v="56100000"/>
    <m/>
    <m/>
    <n v="2550000"/>
    <m/>
    <n v="5100000"/>
    <m/>
    <n v="5100000"/>
    <m/>
    <n v="5100000"/>
    <m/>
    <n v="5100000"/>
    <m/>
    <n v="5100000"/>
    <m/>
    <n v="5100000"/>
    <m/>
    <n v="5100000"/>
    <m/>
    <n v="5100000"/>
    <m/>
    <n v="5100000"/>
    <m/>
    <n v="7650000"/>
    <n v="56100000"/>
    <n v="56100000"/>
    <n v="0"/>
    <n v="0"/>
    <n v="0"/>
    <n v="11025"/>
    <d v="2025-01-14T00:00:00"/>
    <n v="56100000"/>
    <n v="0"/>
    <n v="12725"/>
    <d v="2025-01-27T00:00:00"/>
    <n v="56100000"/>
    <n v="0"/>
    <s v="BAUTISTA HERNANDEZ EDWIN ALEXANDER"/>
    <m/>
    <n v="56100000"/>
    <m/>
    <m/>
    <n v="510000"/>
    <m/>
    <m/>
    <m/>
    <m/>
    <m/>
    <m/>
    <m/>
    <m/>
    <m/>
    <m/>
    <m/>
    <m/>
    <m/>
    <m/>
    <m/>
    <m/>
    <m/>
    <m/>
    <m/>
    <m/>
    <n v="56100000"/>
    <n v="510000"/>
  </r>
  <r>
    <x v="0"/>
    <x v="3"/>
    <s v="TIC"/>
    <s v="Si"/>
    <s v="75 (30/12/2024)"/>
    <s v="130-4"/>
    <s v="1 - Incrementar el desarrollo de los habilitadores transversales de la política de gobierno digital."/>
    <x v="7"/>
    <x v="12"/>
    <n v="80111620"/>
    <x v="6"/>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n v="19943000"/>
    <m/>
    <m/>
    <n v="906500"/>
    <m/>
    <n v="1813000"/>
    <m/>
    <n v="1813000"/>
    <m/>
    <n v="1813000"/>
    <m/>
    <n v="1813000"/>
    <m/>
    <n v="1813000"/>
    <m/>
    <n v="1813000"/>
    <m/>
    <n v="1813000"/>
    <m/>
    <n v="1813000"/>
    <m/>
    <n v="1813000"/>
    <m/>
    <n v="2719500"/>
    <n v="19943000"/>
    <n v="19943000"/>
    <n v="0"/>
    <n v="0"/>
    <n v="0"/>
    <n v="10825"/>
    <d v="2025-01-14T00:00:00"/>
    <n v="19943000"/>
    <n v="0"/>
    <n v="12625"/>
    <d v="2025-01-27T00:00:00"/>
    <n v="19943000"/>
    <n v="0"/>
    <s v="ROJAS ORTIZ ADRIANA YASMILI"/>
    <m/>
    <n v="19943000"/>
    <m/>
    <m/>
    <n v="830000"/>
    <m/>
    <m/>
    <m/>
    <m/>
    <m/>
    <m/>
    <m/>
    <m/>
    <m/>
    <m/>
    <m/>
    <m/>
    <m/>
    <m/>
    <m/>
    <m/>
    <m/>
    <m/>
    <m/>
    <m/>
    <n v="19943000"/>
    <n v="830000"/>
  </r>
  <r>
    <x v="0"/>
    <x v="3"/>
    <s v="TIC"/>
    <s v="Si"/>
    <n v="2"/>
    <s v="130-5"/>
    <s v="1 - Incrementar el desarrollo de los habilitadores transversales de la política de gobierno digital."/>
    <x v="7"/>
    <x v="13"/>
    <n v="80111620"/>
    <x v="6"/>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n v="63057000"/>
    <n v="0"/>
    <n v="0"/>
    <n v="3152850"/>
    <n v="0"/>
    <n v="6305700"/>
    <n v="0"/>
    <n v="6305700"/>
    <n v="0"/>
    <n v="6305700"/>
    <n v="0"/>
    <n v="6305700"/>
    <n v="0"/>
    <n v="6305700"/>
    <n v="0"/>
    <n v="6305700"/>
    <n v="0"/>
    <n v="6305700"/>
    <n v="0"/>
    <n v="6305700"/>
    <n v="366000"/>
    <n v="6305700"/>
    <n v="0"/>
    <n v="3518850"/>
    <n v="63423000"/>
    <n v="63423000"/>
    <n v="0"/>
    <n v="0"/>
    <n v="0"/>
    <n v="10825"/>
    <d v="2025-01-14T00:00:00"/>
    <n v="63057000"/>
    <n v="366000"/>
    <n v="12625"/>
    <d v="2025-01-27T00:00:00"/>
    <n v="63057000"/>
    <n v="366000"/>
    <s v="ROJAS ORTIZ ADRIANA YASMILI"/>
    <m/>
    <n v="63057000"/>
    <m/>
    <m/>
    <m/>
    <m/>
    <m/>
    <m/>
    <m/>
    <m/>
    <m/>
    <m/>
    <m/>
    <m/>
    <m/>
    <m/>
    <m/>
    <m/>
    <m/>
    <m/>
    <m/>
    <m/>
    <m/>
    <m/>
    <m/>
    <n v="63057000"/>
    <n v="0"/>
  </r>
  <r>
    <x v="0"/>
    <x v="3"/>
    <s v="TIC"/>
    <s v="Si"/>
    <n v="2"/>
    <s v="130-6"/>
    <s v="2 - Aumentar la capacidad institucional a nivel de arquitectura tecnológica y de sistemas de información."/>
    <x v="8"/>
    <x v="14"/>
    <n v="80111620"/>
    <x v="7"/>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n v="84600000"/>
    <n v="0"/>
    <n v="0"/>
    <n v="5287500"/>
    <n v="0"/>
    <n v="10575000"/>
    <n v="0"/>
    <n v="10575000"/>
    <n v="0"/>
    <n v="10575000"/>
    <n v="0"/>
    <n v="10575000"/>
    <n v="0"/>
    <n v="10575000"/>
    <n v="0"/>
    <n v="10575000"/>
    <n v="31725000"/>
    <n v="10575000"/>
    <n v="0"/>
    <n v="10575000"/>
    <n v="0"/>
    <n v="10575000"/>
    <n v="0"/>
    <n v="15862500"/>
    <n v="116325000"/>
    <n v="116325000"/>
    <n v="0"/>
    <n v="0"/>
    <n v="0"/>
    <n v="5625"/>
    <d v="2025-01-08T00:00:00"/>
    <n v="84600000"/>
    <n v="31725000"/>
    <n v="7625"/>
    <d v="2024-01-17T00:00:00"/>
    <n v="84600000"/>
    <n v="31725000"/>
    <s v="LINARES CASTRO FERNANDO"/>
    <m/>
    <n v="84600000"/>
    <m/>
    <m/>
    <n v="3877500"/>
    <m/>
    <n v="10575000"/>
    <m/>
    <m/>
    <m/>
    <m/>
    <m/>
    <m/>
    <m/>
    <m/>
    <m/>
    <m/>
    <m/>
    <m/>
    <m/>
    <m/>
    <m/>
    <m/>
    <m/>
    <m/>
    <n v="84600000"/>
    <n v="14452500"/>
  </r>
  <r>
    <x v="0"/>
    <x v="3"/>
    <s v="TIC"/>
    <s v="Si"/>
    <n v="2"/>
    <s v="130-7"/>
    <s v="1 - Incrementar el desarrollo de los habilitadores transversales de la política de gobierno digital."/>
    <x v="7"/>
    <x v="13"/>
    <n v="80111620"/>
    <x v="6"/>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n v="28588000"/>
    <n v="0"/>
    <n v="0"/>
    <n v="2042000"/>
    <n v="0"/>
    <n v="4084000"/>
    <n v="0"/>
    <n v="4084000"/>
    <n v="0"/>
    <n v="4084000"/>
    <n v="0"/>
    <n v="4084000"/>
    <n v="0"/>
    <n v="4084000"/>
    <n v="0"/>
    <n v="4084000"/>
    <n v="0"/>
    <n v="2042000"/>
    <n v="0"/>
    <n v="0"/>
    <n v="0"/>
    <n v="0"/>
    <n v="0"/>
    <n v="0"/>
    <n v="28588000"/>
    <n v="28588000"/>
    <n v="0"/>
    <n v="0"/>
    <n v="0"/>
    <n v="1325"/>
    <d v="2025-01-03T00:00:00"/>
    <n v="28588000"/>
    <n v="0"/>
    <n v="3925"/>
    <d v="2024-01-10T00:00:00"/>
    <n v="28588000"/>
    <n v="0"/>
    <s v="VELASQUEZ RIVERA EDISSON"/>
    <m/>
    <n v="28588000"/>
    <m/>
    <m/>
    <n v="2450400"/>
    <m/>
    <n v="4084000"/>
    <m/>
    <m/>
    <m/>
    <m/>
    <m/>
    <m/>
    <m/>
    <m/>
    <m/>
    <m/>
    <m/>
    <m/>
    <m/>
    <m/>
    <m/>
    <m/>
    <m/>
    <m/>
    <n v="28588000"/>
    <n v="6534400"/>
  </r>
  <r>
    <x v="0"/>
    <x v="3"/>
    <s v="TIC"/>
    <s v="Si"/>
    <s v="75 (30/12/2024)"/>
    <s v="130-8"/>
    <s v="1 - Incrementar el desarrollo de los habilitadores transversales de la política de gobierno digital."/>
    <x v="7"/>
    <x v="13"/>
    <n v="80111620"/>
    <x v="6"/>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n v="48092000"/>
    <m/>
    <m/>
    <n v="2186000"/>
    <m/>
    <n v="4372000"/>
    <m/>
    <n v="4372000"/>
    <m/>
    <n v="4372000"/>
    <m/>
    <n v="4372000"/>
    <m/>
    <n v="4372000"/>
    <m/>
    <n v="4372000"/>
    <m/>
    <n v="4372000"/>
    <m/>
    <n v="4372000"/>
    <m/>
    <n v="4372000"/>
    <m/>
    <n v="6558000"/>
    <n v="48092000"/>
    <n v="48092000"/>
    <n v="0"/>
    <n v="0"/>
    <n v="0"/>
    <n v="5525"/>
    <d v="2025-01-08T00:00:00"/>
    <n v="48092000"/>
    <n v="0"/>
    <n v="7725"/>
    <d v="2025-01-17T00:00:00"/>
    <n v="48092000"/>
    <n v="0"/>
    <s v="CAJAMARCA MARTINEZ ESTEFANY LIZETTE"/>
    <m/>
    <n v="48092000"/>
    <m/>
    <m/>
    <n v="1603067"/>
    <m/>
    <n v="4372000"/>
    <m/>
    <m/>
    <m/>
    <m/>
    <m/>
    <m/>
    <m/>
    <m/>
    <m/>
    <m/>
    <m/>
    <m/>
    <m/>
    <m/>
    <m/>
    <m/>
    <m/>
    <m/>
    <n v="48092000"/>
    <n v="5975067"/>
  </r>
  <r>
    <x v="0"/>
    <x v="3"/>
    <s v="TIC"/>
    <s v="Si"/>
    <s v="75 (30/12/2024)"/>
    <s v="130-9"/>
    <s v="1 - Incrementar el desarrollo de los habilitadores transversales de la política de gobierno digital."/>
    <x v="7"/>
    <x v="13"/>
    <n v="80111620"/>
    <x v="6"/>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n v="49500000"/>
    <m/>
    <m/>
    <n v="2250000"/>
    <m/>
    <n v="4500000"/>
    <m/>
    <n v="4500000"/>
    <m/>
    <n v="4500000"/>
    <m/>
    <n v="4500000"/>
    <m/>
    <n v="4500000"/>
    <m/>
    <n v="4500000"/>
    <m/>
    <n v="4500000"/>
    <m/>
    <n v="4500000"/>
    <m/>
    <n v="4500000"/>
    <m/>
    <n v="6750000"/>
    <n v="49500000"/>
    <n v="49500000"/>
    <n v="0"/>
    <n v="0"/>
    <n v="0"/>
    <n v="5425"/>
    <d v="2025-01-08T00:00:00"/>
    <n v="49500000"/>
    <n v="0"/>
    <n v="8425"/>
    <d v="2025-01-17T00:00:00"/>
    <n v="49500000"/>
    <n v="0"/>
    <s v="ROMERO VARGAS SANDRA MILENA"/>
    <m/>
    <n v="49500000"/>
    <m/>
    <m/>
    <n v="1650000"/>
    <m/>
    <n v="4500000"/>
    <m/>
    <m/>
    <m/>
    <m/>
    <m/>
    <m/>
    <m/>
    <m/>
    <m/>
    <m/>
    <m/>
    <m/>
    <m/>
    <m/>
    <m/>
    <m/>
    <m/>
    <m/>
    <n v="49500000"/>
    <n v="6150000"/>
  </r>
  <r>
    <x v="0"/>
    <x v="3"/>
    <s v="TIC"/>
    <s v="Si"/>
    <n v="2"/>
    <s v="130-10"/>
    <s v="1 - Incrementar el desarrollo de los habilitadores transversales de la política de gobierno digital."/>
    <x v="7"/>
    <x v="13"/>
    <n v="80111620"/>
    <x v="6"/>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n v="80000000"/>
    <n v="0"/>
    <n v="0"/>
    <n v="4000000"/>
    <n v="0"/>
    <n v="8000000"/>
    <n v="0"/>
    <n v="8000000"/>
    <n v="0"/>
    <n v="8000000"/>
    <n v="0"/>
    <n v="8000000"/>
    <n v="0"/>
    <n v="8000000"/>
    <n v="0"/>
    <n v="8000000"/>
    <n v="0"/>
    <n v="8000000"/>
    <n v="0"/>
    <n v="8000000"/>
    <n v="0"/>
    <n v="8000000"/>
    <n v="8000000"/>
    <n v="12000000"/>
    <n v="88000000"/>
    <n v="88000000"/>
    <n v="0"/>
    <n v="0"/>
    <n v="0"/>
    <n v="5325"/>
    <d v="2025-01-08T00:00:00"/>
    <n v="80000000"/>
    <n v="8000000"/>
    <n v="9325"/>
    <d v="2025-01-20T00:00:00"/>
    <n v="80000000"/>
    <n v="8000000"/>
    <s v="ESPINOSA MUÑOZ NINROTH"/>
    <m/>
    <n v="80000000"/>
    <m/>
    <m/>
    <n v="2666667"/>
    <m/>
    <m/>
    <m/>
    <m/>
    <m/>
    <m/>
    <m/>
    <m/>
    <m/>
    <m/>
    <m/>
    <m/>
    <m/>
    <m/>
    <m/>
    <m/>
    <m/>
    <m/>
    <m/>
    <m/>
    <n v="80000000"/>
    <n v="2666667"/>
  </r>
  <r>
    <x v="0"/>
    <x v="3"/>
    <s v="TIC"/>
    <s v="Si"/>
    <s v="75 (30/12/2024)"/>
    <s v="130-11"/>
    <s v="3 - Mejorar la implementación del modelo de Gestión de Información Institucional."/>
    <x v="9"/>
    <x v="15"/>
    <n v="80111620"/>
    <x v="8"/>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66000000"/>
    <n v="66000000"/>
    <s v="No"/>
    <s v="N/A"/>
    <s v="Eric Mauricio Vargas Forero"/>
    <s v="Jefe Oficina de Tecnologias de la Informacion"/>
    <n v="6012220601"/>
    <s v="eric.vargas@upme.gov.co"/>
    <n v="36000000"/>
    <m/>
    <m/>
    <n v="3000000"/>
    <m/>
    <n v="6000000"/>
    <m/>
    <n v="6000000"/>
    <m/>
    <n v="6000000"/>
    <m/>
    <n v="6000000"/>
    <n v="30000000"/>
    <n v="6000000"/>
    <m/>
    <n v="6000000"/>
    <m/>
    <n v="6000000"/>
    <m/>
    <n v="6000000"/>
    <m/>
    <n v="6000000"/>
    <m/>
    <n v="9000000"/>
    <n v="66000000"/>
    <n v="66000000"/>
    <n v="0"/>
    <n v="0"/>
    <n v="0"/>
    <n v="12125"/>
    <d v="2025-01-16T00:00:00"/>
    <n v="36000000"/>
    <n v="30000000"/>
    <n v="14025"/>
    <d v="2025-01-28T00:00:00"/>
    <n v="36000000"/>
    <n v="30000000"/>
    <s v="Berrio Florez Laura Carolina"/>
    <m/>
    <n v="36000000"/>
    <m/>
    <m/>
    <n v="400000"/>
    <m/>
    <m/>
    <m/>
    <m/>
    <m/>
    <m/>
    <m/>
    <m/>
    <m/>
    <m/>
    <m/>
    <m/>
    <m/>
    <m/>
    <m/>
    <m/>
    <m/>
    <m/>
    <m/>
    <m/>
    <n v="36000000"/>
    <n v="400000"/>
  </r>
  <r>
    <x v="0"/>
    <x v="3"/>
    <s v="TIC"/>
    <s v="Si"/>
    <s v="75 (30/12/2024)"/>
    <s v="130-12"/>
    <s v="3 - Mejorar la implementación del modelo de Gestión de Información Institucional."/>
    <x v="9"/>
    <x v="15"/>
    <n v="80111620"/>
    <x v="8"/>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n v="52844000"/>
    <m/>
    <m/>
    <n v="2402000"/>
    <m/>
    <n v="4804000"/>
    <m/>
    <n v="4804000"/>
    <m/>
    <n v="4804000"/>
    <m/>
    <n v="4804000"/>
    <m/>
    <n v="4804000"/>
    <m/>
    <n v="4804000"/>
    <m/>
    <n v="4804000"/>
    <m/>
    <n v="4804000"/>
    <m/>
    <n v="4804000"/>
    <m/>
    <n v="7206000"/>
    <n v="52844000"/>
    <n v="52844000"/>
    <n v="0"/>
    <n v="0"/>
    <n v="0"/>
    <n v="12325"/>
    <d v="2025-01-16T00:00:00"/>
    <n v="52844000"/>
    <n v="0"/>
    <n v="16025"/>
    <d v="2025-01-30T00:00:00"/>
    <n v="52844000"/>
    <n v="0"/>
    <s v="ORTEGA SANTOFIMIO JEYSON GIOVANNY"/>
    <m/>
    <n v="52844000"/>
    <m/>
    <m/>
    <m/>
    <m/>
    <m/>
    <m/>
    <m/>
    <m/>
    <m/>
    <m/>
    <m/>
    <m/>
    <m/>
    <m/>
    <m/>
    <m/>
    <m/>
    <m/>
    <m/>
    <m/>
    <m/>
    <m/>
    <m/>
    <n v="52844000"/>
    <n v="0"/>
  </r>
  <r>
    <x v="0"/>
    <x v="3"/>
    <s v="TIC"/>
    <s v="Si"/>
    <n v="2"/>
    <s v="130-13"/>
    <s v="3 - Mejorar la implementación del modelo de Gestión de Información Institucional."/>
    <x v="9"/>
    <x v="15"/>
    <n v="80111620"/>
    <x v="8"/>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n v="7000000"/>
    <n v="0"/>
    <n v="0"/>
    <n v="0"/>
    <n v="0"/>
    <n v="0"/>
    <n v="0"/>
    <n v="0"/>
    <n v="0"/>
    <n v="0"/>
    <n v="0"/>
    <n v="0"/>
    <n v="0"/>
    <n v="0"/>
    <n v="0"/>
    <n v="0"/>
    <n v="0"/>
    <n v="0"/>
    <n v="0"/>
    <n v="2500000"/>
    <n v="0"/>
    <n v="2500000"/>
    <n v="0"/>
    <n v="2000000"/>
    <n v="7000000"/>
    <n v="7000000"/>
    <n v="0"/>
    <n v="0"/>
    <n v="0"/>
    <n v="12325"/>
    <d v="2025-01-16T00:00:00"/>
    <n v="7000000"/>
    <n v="0"/>
    <n v="16025"/>
    <d v="2025-01-30T00:00:00"/>
    <n v="7000000"/>
    <n v="0"/>
    <s v="ORTEGA SANTOFIMIO JEYSON GIOVANNY"/>
    <m/>
    <n v="7000000"/>
    <m/>
    <m/>
    <m/>
    <m/>
    <m/>
    <m/>
    <m/>
    <m/>
    <m/>
    <m/>
    <m/>
    <m/>
    <m/>
    <m/>
    <m/>
    <m/>
    <m/>
    <m/>
    <m/>
    <m/>
    <m/>
    <m/>
    <m/>
    <n v="7000000"/>
    <n v="0"/>
  </r>
  <r>
    <x v="0"/>
    <x v="3"/>
    <s v="TIC"/>
    <s v="Si"/>
    <n v="2"/>
    <s v="130-14"/>
    <s v="2 - Aumentar la capacidad institucional a nivel de arquitectura tecnológica y de sistemas de información."/>
    <x v="8"/>
    <x v="16"/>
    <n v="80111620"/>
    <x v="7"/>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n v="75000000"/>
    <n v="0"/>
    <n v="0"/>
    <n v="3750000"/>
    <n v="0"/>
    <n v="7500000"/>
    <n v="0"/>
    <n v="7500000"/>
    <n v="0"/>
    <n v="7500000"/>
    <n v="0"/>
    <n v="7500000"/>
    <n v="0"/>
    <n v="7500000"/>
    <n v="0"/>
    <n v="7500000"/>
    <n v="0"/>
    <n v="7500000"/>
    <n v="0"/>
    <n v="7500000"/>
    <n v="7333784"/>
    <n v="7500000"/>
    <n v="0"/>
    <n v="11083784"/>
    <n v="82333784"/>
    <n v="82333784"/>
    <n v="0"/>
    <n v="0"/>
    <n v="0"/>
    <n v="5725"/>
    <d v="2025-01-08T00:00:00"/>
    <n v="75000000"/>
    <n v="7333784"/>
    <n v="9625"/>
    <d v="2025-01-20T00:00:00"/>
    <n v="75000000"/>
    <n v="7333784"/>
    <s v="VARGAS ACUÑA GILDARDO ANDRES"/>
    <m/>
    <n v="75000000"/>
    <m/>
    <m/>
    <n v="2500000"/>
    <m/>
    <m/>
    <m/>
    <m/>
    <m/>
    <m/>
    <m/>
    <m/>
    <m/>
    <m/>
    <m/>
    <m/>
    <m/>
    <m/>
    <m/>
    <m/>
    <m/>
    <m/>
    <m/>
    <m/>
    <n v="75000000"/>
    <n v="2500000"/>
  </r>
  <r>
    <x v="0"/>
    <x v="3"/>
    <s v="TIC"/>
    <s v="Si"/>
    <s v="75 (30/12/2024)"/>
    <s v="130-15"/>
    <s v="1 - Incrementar el desarrollo de los habilitadores transversales de la política de gobierno digital."/>
    <x v="7"/>
    <x v="13"/>
    <n v="80111620"/>
    <x v="6"/>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n v="80080000"/>
    <m/>
    <m/>
    <n v="3640000"/>
    <m/>
    <n v="7280000"/>
    <m/>
    <n v="7280000"/>
    <m/>
    <n v="7280000"/>
    <m/>
    <n v="7280000"/>
    <m/>
    <n v="7280000"/>
    <m/>
    <n v="7280000"/>
    <m/>
    <n v="7280000"/>
    <m/>
    <n v="7280000"/>
    <m/>
    <n v="7280000"/>
    <m/>
    <n v="10920000"/>
    <n v="80080000"/>
    <n v="80080000"/>
    <n v="0"/>
    <n v="0"/>
    <n v="0"/>
    <n v="1425"/>
    <d v="2025-01-03T00:00:00"/>
    <n v="80080000"/>
    <n v="0"/>
    <n v="3225"/>
    <d v="2025-01-09T00:00:00"/>
    <n v="80080000"/>
    <n v="0"/>
    <s v="AVILA MONTENEGRO DANIELA ALEJANDRA"/>
    <m/>
    <n v="80080000"/>
    <m/>
    <m/>
    <n v="5096000"/>
    <m/>
    <n v="7280000"/>
    <m/>
    <m/>
    <m/>
    <m/>
    <m/>
    <m/>
    <m/>
    <m/>
    <m/>
    <m/>
    <m/>
    <m/>
    <m/>
    <m/>
    <m/>
    <m/>
    <m/>
    <m/>
    <n v="80080000"/>
    <n v="12376000"/>
  </r>
  <r>
    <x v="0"/>
    <x v="3"/>
    <s v="TIC"/>
    <s v="Si"/>
    <s v="75 (30/12/2024)"/>
    <s v="130-16"/>
    <s v="1 - Incrementar el desarrollo de los habilitadores transversales de la política de gobierno digital."/>
    <x v="7"/>
    <x v="13"/>
    <n v="80111620"/>
    <x v="6"/>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n v="77000000"/>
    <m/>
    <m/>
    <n v="3500000"/>
    <m/>
    <n v="7000000"/>
    <m/>
    <n v="7000000"/>
    <m/>
    <n v="7000000"/>
    <m/>
    <n v="7000000"/>
    <m/>
    <n v="7000000"/>
    <m/>
    <n v="7000000"/>
    <m/>
    <n v="7000000"/>
    <m/>
    <n v="7000000"/>
    <m/>
    <n v="7000000"/>
    <m/>
    <n v="10500000"/>
    <n v="77000000"/>
    <n v="77000000"/>
    <n v="0"/>
    <n v="0"/>
    <n v="0"/>
    <n v="1125"/>
    <d v="2025-01-03T00:00:00"/>
    <n v="77000000"/>
    <n v="0"/>
    <n v="1325"/>
    <d v="2025-01-08T00:00:00"/>
    <n v="77000000"/>
    <n v="0"/>
    <s v="GOMEZ CELY KARINA ANDREA"/>
    <m/>
    <n v="77000000"/>
    <m/>
    <m/>
    <n v="5133333"/>
    <m/>
    <m/>
    <m/>
    <m/>
    <m/>
    <m/>
    <m/>
    <m/>
    <m/>
    <m/>
    <m/>
    <m/>
    <m/>
    <m/>
    <m/>
    <m/>
    <m/>
    <m/>
    <m/>
    <m/>
    <n v="77000000"/>
    <n v="5133333"/>
  </r>
  <r>
    <x v="0"/>
    <x v="3"/>
    <s v="TIC"/>
    <s v="Si"/>
    <s v="75 (30/12/2024)"/>
    <s v="130-17"/>
    <s v="3 - Mejorar la implementación del modelo de Gestión de Información Institucional."/>
    <x v="9"/>
    <x v="15"/>
    <n v="80111620"/>
    <x v="8"/>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n v="9925"/>
    <d v="2025-01-14T00:00:00"/>
    <n v="13580131"/>
    <n v="0"/>
    <n v="8525"/>
    <d v="2025-01-17T00:00:00"/>
    <n v="13580131"/>
    <n v="0"/>
    <s v="SALGADO SALGUERO BLANCA DEL"/>
    <m/>
    <n v="13580131"/>
    <m/>
    <m/>
    <m/>
    <m/>
    <m/>
    <m/>
    <m/>
    <m/>
    <m/>
    <m/>
    <m/>
    <m/>
    <m/>
    <m/>
    <m/>
    <m/>
    <m/>
    <m/>
    <m/>
    <m/>
    <m/>
    <m/>
    <m/>
    <n v="13580131"/>
    <n v="0"/>
  </r>
  <r>
    <x v="0"/>
    <x v="3"/>
    <s v="TIC"/>
    <s v="Si"/>
    <s v="75 (30/12/2024)"/>
    <s v="130-18"/>
    <s v="3 - Mejorar la implementación del modelo de Gestión de Información Institucional."/>
    <x v="9"/>
    <x v="15"/>
    <n v="80111620"/>
    <x v="8"/>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n v="13580131"/>
    <m/>
    <m/>
    <m/>
    <m/>
    <m/>
    <m/>
    <m/>
    <m/>
    <m/>
    <m/>
    <n v="3822979"/>
    <m/>
    <n v="8500000"/>
    <m/>
    <n v="1257152"/>
    <m/>
    <m/>
    <m/>
    <m/>
    <m/>
    <m/>
    <m/>
    <m/>
    <n v="13580131"/>
    <n v="13580131"/>
    <n v="0"/>
    <n v="0"/>
    <n v="0"/>
    <n v="9825"/>
    <d v="2025-01-14T00:00:00"/>
    <n v="13580131"/>
    <n v="0"/>
    <n v="8925"/>
    <d v="2025-01-17T00:00:00"/>
    <n v="13580131"/>
    <n v="0"/>
    <s v="AYA NAVARRO ESTEFANIA"/>
    <m/>
    <n v="13580131"/>
    <m/>
    <m/>
    <m/>
    <m/>
    <m/>
    <m/>
    <m/>
    <m/>
    <m/>
    <m/>
    <m/>
    <m/>
    <m/>
    <m/>
    <m/>
    <m/>
    <m/>
    <m/>
    <m/>
    <m/>
    <m/>
    <m/>
    <m/>
    <n v="13580131"/>
    <n v="0"/>
  </r>
  <r>
    <x v="0"/>
    <x v="3"/>
    <s v="TIC"/>
    <s v="Si"/>
    <n v="2"/>
    <s v="130-19"/>
    <s v="1 - Incrementar el desarrollo de los habilitadores transversales de la política de gobierno digital."/>
    <x v="7"/>
    <x v="13"/>
    <n v="80111620"/>
    <x v="6"/>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n v="60000000"/>
    <n v="0"/>
    <n v="0"/>
    <n v="3000000"/>
    <n v="0"/>
    <n v="6000000"/>
    <n v="0"/>
    <n v="6000000"/>
    <n v="0"/>
    <n v="6000000"/>
    <n v="0"/>
    <n v="6000000"/>
    <n v="0"/>
    <n v="6000000"/>
    <n v="0"/>
    <n v="6000000"/>
    <n v="0"/>
    <n v="6000000"/>
    <n v="0"/>
    <n v="6000000"/>
    <n v="0"/>
    <n v="6000000"/>
    <n v="0"/>
    <n v="3000000"/>
    <n v="60000000"/>
    <n v="60000000"/>
    <n v="0"/>
    <n v="0"/>
    <n v="0"/>
    <n v="11125"/>
    <d v="2025-01-14T00:00:00"/>
    <n v="60000000"/>
    <n v="0"/>
    <n v="12125"/>
    <d v="2025-01-24T00:00:00"/>
    <n v="60000000"/>
    <n v="0"/>
    <s v="ROJAS ROA JAVIER ELKIN"/>
    <m/>
    <n v="60000000"/>
    <m/>
    <m/>
    <n v="800000"/>
    <m/>
    <m/>
    <m/>
    <m/>
    <m/>
    <m/>
    <m/>
    <m/>
    <m/>
    <m/>
    <m/>
    <m/>
    <m/>
    <m/>
    <m/>
    <m/>
    <m/>
    <m/>
    <m/>
    <m/>
    <n v="60000000"/>
    <n v="800000"/>
  </r>
  <r>
    <x v="0"/>
    <x v="3"/>
    <s v="TIC"/>
    <s v="Si"/>
    <s v="75 (30/12/2024)"/>
    <s v="130-20"/>
    <s v="1 - Incrementar el desarrollo de los habilitadores transversales de la política de gobierno digital."/>
    <x v="7"/>
    <x v="13"/>
    <n v="80111620"/>
    <x v="6"/>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n v="58320000"/>
    <m/>
    <m/>
    <n v="3645000"/>
    <m/>
    <n v="7290000"/>
    <m/>
    <n v="7290000"/>
    <m/>
    <n v="7290000"/>
    <m/>
    <n v="7290000"/>
    <m/>
    <n v="7290000"/>
    <m/>
    <n v="7290000"/>
    <n v="21870000"/>
    <n v="7290000"/>
    <m/>
    <n v="7290000"/>
    <m/>
    <n v="7290000"/>
    <m/>
    <n v="10935000"/>
    <n v="80190000"/>
    <n v="80190000"/>
    <n v="0"/>
    <n v="0"/>
    <n v="0"/>
    <n v="10925"/>
    <d v="2025-01-14T00:00:00"/>
    <n v="58320000"/>
    <n v="21870000"/>
    <n v="13825"/>
    <d v="2025-01-28T00:00:00"/>
    <n v="58320000"/>
    <n v="21870000"/>
    <s v="FONSECA REYES WILLIAM FERNANDO"/>
    <m/>
    <n v="58320000"/>
    <m/>
    <m/>
    <n v="486000"/>
    <m/>
    <m/>
    <m/>
    <m/>
    <m/>
    <m/>
    <m/>
    <m/>
    <m/>
    <m/>
    <m/>
    <m/>
    <m/>
    <m/>
    <m/>
    <m/>
    <m/>
    <m/>
    <m/>
    <m/>
    <n v="58320000"/>
    <n v="486000"/>
  </r>
  <r>
    <x v="0"/>
    <x v="3"/>
    <s v="TIC"/>
    <s v="Si"/>
    <n v="2"/>
    <s v="130-21"/>
    <s v="2 - Aumentar la capacidad institucional a nivel de arquitectura tecnológica y de sistemas de información."/>
    <x v="8"/>
    <x v="14"/>
    <n v="80111620"/>
    <x v="7"/>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Enero"/>
    <n v="11"/>
    <s v="Meses"/>
    <s v="Contratación directa - Prestación de servicios profesionales"/>
    <s v="Propios - 20 - Ingresos corrientes"/>
    <n v="32328450"/>
    <n v="32328450"/>
    <s v="No"/>
    <s v="N/A"/>
    <s v="Eric Mauricio Vargas Forero"/>
    <s v="Jefe Oficina de Tecnologias de la Informacion"/>
    <n v="6012220601"/>
    <s v="eric.vargas@upme.gov.co"/>
    <n v="20374200"/>
    <n v="0"/>
    <n v="0"/>
    <n v="2938950"/>
    <n v="0"/>
    <n v="2938950"/>
    <n v="0"/>
    <n v="2938950"/>
    <n v="0"/>
    <n v="2938950"/>
    <n v="0"/>
    <n v="2938950"/>
    <n v="0"/>
    <n v="2938950"/>
    <n v="11954250"/>
    <n v="2938950"/>
    <n v="0"/>
    <n v="2938950"/>
    <n v="0"/>
    <n v="2938950"/>
    <n v="0"/>
    <n v="2938950"/>
    <n v="0"/>
    <n v="2938950"/>
    <n v="32328450"/>
    <n v="32328450"/>
    <n v="0"/>
    <n v="0"/>
    <n v="0"/>
    <n v="19225"/>
    <d v="2025-01-24T00:00:00"/>
    <n v="32328450"/>
    <n v="0"/>
    <n v="20025"/>
    <d v="2025-02-05T00:00:00"/>
    <n v="20374200"/>
    <n v="11954250"/>
    <s v="MARTINEZ PETRO SEBASTIAN JOSE"/>
    <m/>
    <m/>
    <m/>
    <n v="20374200"/>
    <m/>
    <m/>
    <m/>
    <m/>
    <m/>
    <m/>
    <m/>
    <m/>
    <m/>
    <m/>
    <m/>
    <m/>
    <m/>
    <m/>
    <m/>
    <m/>
    <m/>
    <m/>
    <m/>
    <m/>
    <m/>
    <n v="20374200"/>
    <n v="0"/>
  </r>
  <r>
    <x v="0"/>
    <x v="3"/>
    <s v="TIC"/>
    <s v="Si"/>
    <s v="75 (30/12/2024)"/>
    <s v="130-22"/>
    <s v="1 - Incrementar el desarrollo de los habilitadores transversales de la política de gobierno digital."/>
    <x v="7"/>
    <x v="13"/>
    <n v="43233201"/>
    <x v="6"/>
    <s v="Software - Licencias"/>
    <s v="130-22 Adquirir Certificado Wildcard SSL Multidominio para los servidores de la Unidad."/>
    <s v="Agosto"/>
    <s v="Septiembre"/>
    <s v="Octubre"/>
    <n v="2"/>
    <s v="Meses"/>
    <s v="Contratación directa "/>
    <s v="Propios - 20 - Ingresos corrientes"/>
    <n v="1500000"/>
    <n v="1500000"/>
    <s v="No"/>
    <s v="N/A"/>
    <s v="Eric Mauricio Vargas Forero"/>
    <s v="Jefe Oficina de Tecnologias de la Informacion"/>
    <n v="6012220601"/>
    <s v="eric.vargas@upme.gov.co"/>
    <m/>
    <m/>
    <m/>
    <m/>
    <m/>
    <m/>
    <m/>
    <m/>
    <m/>
    <m/>
    <m/>
    <m/>
    <m/>
    <m/>
    <m/>
    <m/>
    <m/>
    <m/>
    <n v="1500000"/>
    <m/>
    <m/>
    <m/>
    <m/>
    <n v="1500000"/>
    <n v="1500000"/>
    <n v="1500000"/>
    <n v="0"/>
    <n v="0"/>
    <n v="0"/>
    <m/>
    <m/>
    <m/>
    <n v="1500000"/>
    <m/>
    <m/>
    <n v="0"/>
    <n v="1500000"/>
    <m/>
    <m/>
    <m/>
    <m/>
    <m/>
    <m/>
    <m/>
    <m/>
    <m/>
    <m/>
    <m/>
    <m/>
    <m/>
    <m/>
    <m/>
    <m/>
    <m/>
    <m/>
    <m/>
    <m/>
    <m/>
    <m/>
    <m/>
    <m/>
    <m/>
    <m/>
    <n v="0"/>
    <n v="0"/>
  </r>
  <r>
    <x v="0"/>
    <x v="3"/>
    <s v="TIC"/>
    <s v="Si"/>
    <s v="75 (30/12/2024)"/>
    <s v="130-23"/>
    <s v="1 - Incrementar el desarrollo de los habilitadores transversales de la política de gobierno digital."/>
    <x v="7"/>
    <x v="13"/>
    <n v="43233203"/>
    <x v="6"/>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
    <s v="Meses"/>
    <s v="Contratación directa "/>
    <s v="Propios - 20 - Ingresos corrientes"/>
    <n v="24371000"/>
    <n v="24371000"/>
    <s v="No"/>
    <s v="N/A"/>
    <s v="Eric Mauricio Vargas Forero"/>
    <s v="Jefe Oficina de Tecnologias de la Informacion"/>
    <n v="6012220601"/>
    <s v="eric.vargas@upme.gov.co"/>
    <m/>
    <m/>
    <m/>
    <m/>
    <m/>
    <m/>
    <m/>
    <m/>
    <m/>
    <m/>
    <m/>
    <m/>
    <m/>
    <m/>
    <m/>
    <m/>
    <m/>
    <m/>
    <m/>
    <m/>
    <n v="24371000"/>
    <m/>
    <m/>
    <n v="24371000"/>
    <n v="24371000"/>
    <n v="24371000"/>
    <n v="0"/>
    <n v="0"/>
    <n v="0"/>
    <m/>
    <m/>
    <m/>
    <n v="24371000"/>
    <m/>
    <m/>
    <n v="0"/>
    <n v="24371000"/>
    <m/>
    <m/>
    <m/>
    <m/>
    <m/>
    <m/>
    <m/>
    <m/>
    <m/>
    <m/>
    <m/>
    <m/>
    <m/>
    <m/>
    <m/>
    <m/>
    <m/>
    <m/>
    <m/>
    <m/>
    <m/>
    <m/>
    <m/>
    <m/>
    <m/>
    <m/>
    <n v="0"/>
    <n v="0"/>
  </r>
  <r>
    <x v="0"/>
    <x v="3"/>
    <s v="TIC"/>
    <s v="Si"/>
    <s v="75 (30/12/2024)"/>
    <s v="130-24"/>
    <s v="2 - Aumentar la capacidad institucional a nivel de arquitectura tecnológica y de sistemas de información."/>
    <x v="8"/>
    <x v="14"/>
    <s v="81112220;81111812;81112210"/>
    <x v="7"/>
    <s v="Software - Licencias"/>
    <s v="130-24 Adquirir el licenciamiento VMWARE de la solucion de Hiperconvergencia con la que cuenta la entidad."/>
    <s v="Julio"/>
    <s v="Agosto"/>
    <s v="Septiembre"/>
    <n v="3"/>
    <s v="Meses"/>
    <s v="Contratación directa "/>
    <s v="Propios - 20 - Ingresos corrientes"/>
    <n v="66749718"/>
    <n v="66749718"/>
    <s v="No"/>
    <s v="N/A"/>
    <s v="Eric Mauricio Vargas Forero"/>
    <s v="Jefe Oficina de Tecnologias de la Informacion"/>
    <n v="6012220601"/>
    <s v="eric.vargas@upme.gov.co"/>
    <m/>
    <m/>
    <m/>
    <m/>
    <m/>
    <m/>
    <m/>
    <m/>
    <m/>
    <m/>
    <m/>
    <m/>
    <m/>
    <m/>
    <m/>
    <m/>
    <m/>
    <m/>
    <n v="66749718"/>
    <m/>
    <m/>
    <m/>
    <m/>
    <n v="66749718"/>
    <n v="66749718"/>
    <n v="66749718"/>
    <n v="0"/>
    <n v="0"/>
    <n v="0"/>
    <m/>
    <m/>
    <m/>
    <n v="66749718"/>
    <m/>
    <m/>
    <n v="0"/>
    <n v="66749718"/>
    <m/>
    <m/>
    <m/>
    <m/>
    <m/>
    <m/>
    <m/>
    <m/>
    <m/>
    <m/>
    <m/>
    <m/>
    <m/>
    <m/>
    <m/>
    <m/>
    <m/>
    <m/>
    <m/>
    <m/>
    <m/>
    <m/>
    <m/>
    <m/>
    <m/>
    <m/>
    <n v="0"/>
    <n v="0"/>
  </r>
  <r>
    <x v="0"/>
    <x v="3"/>
    <s v="TIC"/>
    <s v="Si"/>
    <s v="75 (30/12/2024)"/>
    <s v="130-25"/>
    <s v="2 - Aumentar la capacidad institucional a nivel de arquitectura tecnológica y de sistemas de información."/>
    <x v="8"/>
    <x v="14"/>
    <n v="43233204"/>
    <x v="7"/>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57497000"/>
    <n v="157497000"/>
    <s v="No"/>
    <s v="N/A"/>
    <s v="Eric Mauricio Vargas Forero"/>
    <s v="Jefe Oficina de Tecnologias de la Informacion"/>
    <n v="6012220601"/>
    <s v="eric.vargas@upme.gov.co"/>
    <m/>
    <m/>
    <m/>
    <m/>
    <m/>
    <m/>
    <m/>
    <m/>
    <m/>
    <m/>
    <m/>
    <m/>
    <m/>
    <m/>
    <m/>
    <m/>
    <m/>
    <m/>
    <m/>
    <m/>
    <n v="157497000"/>
    <m/>
    <m/>
    <n v="157497000"/>
    <n v="157497000"/>
    <n v="157497000"/>
    <n v="0"/>
    <n v="0"/>
    <n v="0"/>
    <m/>
    <m/>
    <m/>
    <n v="157497000"/>
    <m/>
    <m/>
    <n v="0"/>
    <n v="157497000"/>
    <m/>
    <m/>
    <m/>
    <m/>
    <m/>
    <m/>
    <m/>
    <m/>
    <m/>
    <m/>
    <m/>
    <m/>
    <m/>
    <m/>
    <m/>
    <m/>
    <m/>
    <m/>
    <m/>
    <m/>
    <m/>
    <m/>
    <m/>
    <m/>
    <m/>
    <m/>
    <n v="0"/>
    <n v="0"/>
  </r>
  <r>
    <x v="0"/>
    <x v="3"/>
    <s v="TIC"/>
    <s v="Si"/>
    <s v="75 (30/12/2024)"/>
    <s v="130-26"/>
    <s v="2 - Aumentar la capacidad institucional a nivel de arquitectura tecnológica y de sistemas de información."/>
    <x v="8"/>
    <x v="14"/>
    <n v="43231513"/>
    <x v="7"/>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m/>
    <m/>
    <m/>
    <m/>
    <m/>
    <m/>
    <m/>
    <m/>
    <m/>
    <m/>
    <m/>
    <m/>
    <m/>
    <m/>
    <m/>
    <m/>
    <m/>
    <m/>
    <m/>
    <m/>
    <n v="111405278"/>
    <m/>
    <m/>
    <n v="111405278"/>
    <n v="111405278"/>
    <n v="111405278"/>
    <n v="0"/>
    <n v="0"/>
    <n v="0"/>
    <m/>
    <m/>
    <m/>
    <n v="111405278"/>
    <m/>
    <m/>
    <n v="0"/>
    <n v="111405278"/>
    <m/>
    <m/>
    <m/>
    <m/>
    <m/>
    <m/>
    <m/>
    <m/>
    <m/>
    <m/>
    <m/>
    <m/>
    <m/>
    <m/>
    <m/>
    <m/>
    <m/>
    <m/>
    <m/>
    <m/>
    <m/>
    <m/>
    <m/>
    <m/>
    <m/>
    <m/>
    <n v="0"/>
    <n v="0"/>
  </r>
  <r>
    <x v="0"/>
    <x v="3"/>
    <s v="TIC"/>
    <s v="Si"/>
    <s v="75 (30/12/2024)"/>
    <s v="130-27"/>
    <s v="2 - Aumentar la capacidad institucional a nivel de arquitectura tecnológica y de sistemas de información."/>
    <x v="8"/>
    <x v="14"/>
    <n v="43211501"/>
    <x v="7"/>
    <s v="Mantenimientos y/o mejoras"/>
    <s v="130-27 Adquirir el soporte de los equipos DELL que hacen parte de la solucion de Hiperconvergencia con la que cuenta la entidad."/>
    <s v="Octubre"/>
    <s v="Noviembre"/>
    <s v="Noviembre"/>
    <n v="1"/>
    <s v="Meses"/>
    <s v="Contratación directa "/>
    <s v="Propios - 20 - Ingresos corrientes"/>
    <n v="254000000"/>
    <n v="254000000"/>
    <s v="No"/>
    <s v="N/A"/>
    <s v="Eric Mauricio Vargas Forero"/>
    <s v="Jefe Oficina de Tecnologias de la Informacion"/>
    <n v="6012220601"/>
    <s v="eric.vargas@upme.gov.co"/>
    <m/>
    <m/>
    <m/>
    <m/>
    <m/>
    <m/>
    <m/>
    <m/>
    <m/>
    <m/>
    <m/>
    <m/>
    <m/>
    <m/>
    <m/>
    <m/>
    <m/>
    <m/>
    <m/>
    <m/>
    <n v="254000000"/>
    <m/>
    <m/>
    <n v="254000000"/>
    <n v="254000000"/>
    <n v="254000000"/>
    <n v="0"/>
    <n v="0"/>
    <n v="0"/>
    <m/>
    <m/>
    <m/>
    <n v="254000000"/>
    <m/>
    <m/>
    <n v="0"/>
    <n v="254000000"/>
    <m/>
    <m/>
    <m/>
    <m/>
    <m/>
    <m/>
    <m/>
    <m/>
    <m/>
    <m/>
    <m/>
    <m/>
    <m/>
    <m/>
    <m/>
    <m/>
    <m/>
    <m/>
    <m/>
    <m/>
    <m/>
    <m/>
    <m/>
    <m/>
    <m/>
    <m/>
    <n v="0"/>
    <n v="0"/>
  </r>
  <r>
    <x v="0"/>
    <x v="3"/>
    <s v="TIC"/>
    <s v="Si"/>
    <n v="2"/>
    <s v="130-28"/>
    <s v="2 - Aumentar la capacidad institucional a nivel de arquitectura tecnológica y de sistemas de información."/>
    <x v="8"/>
    <x v="16"/>
    <n v="81112210"/>
    <x v="7"/>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n v="72620659"/>
    <n v="0"/>
    <n v="0"/>
    <n v="0"/>
    <n v="0"/>
    <n v="0"/>
    <n v="0"/>
    <n v="0"/>
    <n v="0"/>
    <n v="0"/>
    <n v="0"/>
    <n v="0"/>
    <n v="0"/>
    <n v="0"/>
    <n v="0"/>
    <n v="0"/>
    <n v="0"/>
    <n v="0"/>
    <n v="0"/>
    <n v="0"/>
    <n v="0"/>
    <n v="0"/>
    <n v="0"/>
    <n v="72620659"/>
    <n v="72620659"/>
    <n v="72620659"/>
    <n v="0"/>
    <n v="0"/>
    <n v="0"/>
    <n v="3325"/>
    <d v="2025-01-07T00:00:00"/>
    <n v="72620659"/>
    <n v="0"/>
    <n v="6025"/>
    <d v="2025-01-07T00:00:00"/>
    <n v="72620659"/>
    <n v="0"/>
    <s v="CONSULTORES EN INFORMACION INFOMETRIKA SAS"/>
    <m/>
    <n v="72620659"/>
    <m/>
    <m/>
    <n v="1623989.43"/>
    <m/>
    <m/>
    <m/>
    <m/>
    <m/>
    <m/>
    <m/>
    <m/>
    <m/>
    <m/>
    <m/>
    <m/>
    <m/>
    <m/>
    <m/>
    <m/>
    <m/>
    <m/>
    <m/>
    <m/>
    <n v="72620659"/>
    <n v="1623989.43"/>
  </r>
  <r>
    <x v="0"/>
    <x v="3"/>
    <s v="TIC"/>
    <s v="Si"/>
    <n v="3"/>
    <s v="130-29"/>
    <s v="2 - Aumentar la capacidad institucional a nivel de arquitectura tecnológica y de sistemas de información."/>
    <x v="8"/>
    <x v="14"/>
    <n v="81112211"/>
    <x v="7"/>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n v="0"/>
    <n v="0"/>
    <n v="0"/>
    <n v="0"/>
    <n v="0"/>
    <n v="0"/>
    <n v="0"/>
    <n v="0"/>
    <n v="213175044"/>
    <n v="0"/>
    <n v="0"/>
    <n v="0"/>
    <n v="0"/>
    <n v="0"/>
    <n v="0"/>
    <n v="0"/>
    <n v="0"/>
    <n v="0"/>
    <n v="0"/>
    <n v="0"/>
    <n v="0"/>
    <n v="0"/>
    <n v="0"/>
    <n v="213175044"/>
    <n v="213175044"/>
    <n v="213175044"/>
    <n v="0"/>
    <n v="0"/>
    <n v="0"/>
    <n v="7425"/>
    <d v="2025-01-09T00:00:00"/>
    <n v="213175044"/>
    <n v="0"/>
    <m/>
    <m/>
    <n v="0"/>
    <n v="213175044"/>
    <m/>
    <m/>
    <n v="0"/>
    <n v="0"/>
    <n v="0"/>
    <n v="0"/>
    <n v="0"/>
    <n v="0"/>
    <n v="0"/>
    <n v="0"/>
    <n v="0"/>
    <n v="0"/>
    <n v="0"/>
    <n v="0"/>
    <n v="0"/>
    <n v="0"/>
    <n v="0"/>
    <n v="0"/>
    <n v="0"/>
    <n v="0"/>
    <n v="0"/>
    <n v="0"/>
    <n v="0"/>
    <n v="0"/>
    <n v="0"/>
    <n v="0"/>
    <n v="0"/>
    <n v="0"/>
  </r>
  <r>
    <x v="0"/>
    <x v="3"/>
    <s v="TIC"/>
    <s v="Si"/>
    <n v="3"/>
    <s v="130-30"/>
    <s v="2 - Aumentar la capacidad institucional a nivel de arquitectura tecnológica y de sistemas de información."/>
    <x v="8"/>
    <x v="14"/>
    <n v="43233501"/>
    <x v="7"/>
    <s v="Software - Licencias"/>
    <s v="130-30 Adquirir el licenciamiento de las herramientas colaborativas en nube para la UPME."/>
    <s v="Julio"/>
    <s v="Agosto"/>
    <s v="Septiembre"/>
    <n v="12"/>
    <s v="Meses"/>
    <s v="Seléccion abreviada - acuerdo marco"/>
    <s v="Propios - 20 - Ingresos corrientes"/>
    <n v="631746550"/>
    <n v="631746550"/>
    <s v="No"/>
    <s v="N/A"/>
    <s v="Eric Mauricio Vargas Forero"/>
    <s v="Jefe Oficina de Tecnologias de la Informacion"/>
    <n v="6012220601"/>
    <s v="eric.vargas@upme.gov.co"/>
    <n v="0"/>
    <n v="0"/>
    <n v="0"/>
    <n v="0"/>
    <n v="0"/>
    <n v="0"/>
    <n v="0"/>
    <n v="0"/>
    <n v="0"/>
    <n v="0"/>
    <n v="0"/>
    <n v="0"/>
    <n v="0"/>
    <n v="0"/>
    <n v="0"/>
    <n v="0"/>
    <n v="631746550"/>
    <n v="0"/>
    <n v="0"/>
    <n v="0"/>
    <n v="0"/>
    <n v="0"/>
    <n v="0"/>
    <n v="631746550"/>
    <n v="631746550"/>
    <n v="631746550"/>
    <n v="0"/>
    <n v="0"/>
    <n v="0"/>
    <m/>
    <m/>
    <m/>
    <n v="631746550"/>
    <m/>
    <m/>
    <n v="0"/>
    <n v="631746550"/>
    <m/>
    <m/>
    <n v="0"/>
    <n v="0"/>
    <n v="0"/>
    <n v="0"/>
    <n v="0"/>
    <n v="0"/>
    <n v="0"/>
    <n v="0"/>
    <n v="0"/>
    <n v="0"/>
    <n v="0"/>
    <n v="0"/>
    <n v="0"/>
    <n v="0"/>
    <n v="0"/>
    <n v="0"/>
    <n v="0"/>
    <n v="0"/>
    <n v="0"/>
    <n v="0"/>
    <n v="0"/>
    <n v="0"/>
    <n v="0"/>
    <n v="0"/>
    <n v="0"/>
    <n v="0"/>
  </r>
  <r>
    <x v="0"/>
    <x v="3"/>
    <s v="TIC"/>
    <s v="Si"/>
    <s v="75 (30/12/2024)"/>
    <s v="130-31"/>
    <s v="2 - Aumentar la capacidad institucional a nivel de arquitectura tecnológica y de sistemas de información."/>
    <x v="8"/>
    <x v="14"/>
    <n v="43231513"/>
    <x v="7"/>
    <s v="Software - Licencias"/>
    <s v="130-31 Adquirir el canal de backup junto con la renovacion del segmento de prefijo IPV6 ante LACNIC."/>
    <s v="Febrero"/>
    <s v="Marzo"/>
    <s v="Abril"/>
    <n v="8"/>
    <s v="Meses"/>
    <s v="Contratación directa "/>
    <s v="Propios - 20 - Ingresos corrientes"/>
    <n v="15000000"/>
    <n v="15000000"/>
    <s v="No"/>
    <s v="N/A"/>
    <s v="Eric Mauricio Vargas Forero"/>
    <s v="Jefe Oficina de Tecnologias de la Informacion"/>
    <n v="6012220601"/>
    <s v="eric.vargas@upme.gov.co"/>
    <m/>
    <m/>
    <m/>
    <m/>
    <m/>
    <m/>
    <n v="15000000"/>
    <m/>
    <m/>
    <m/>
    <m/>
    <m/>
    <m/>
    <m/>
    <m/>
    <m/>
    <m/>
    <m/>
    <m/>
    <m/>
    <m/>
    <m/>
    <m/>
    <n v="15000000"/>
    <n v="15000000"/>
    <n v="15000000"/>
    <n v="0"/>
    <n v="0"/>
    <n v="0"/>
    <m/>
    <m/>
    <m/>
    <n v="15000000"/>
    <m/>
    <m/>
    <n v="0"/>
    <n v="15000000"/>
    <m/>
    <m/>
    <m/>
    <m/>
    <m/>
    <m/>
    <m/>
    <m/>
    <m/>
    <m/>
    <m/>
    <m/>
    <m/>
    <m/>
    <m/>
    <m/>
    <m/>
    <m/>
    <m/>
    <m/>
    <m/>
    <m/>
    <m/>
    <m/>
    <m/>
    <m/>
    <n v="0"/>
    <n v="0"/>
  </r>
  <r>
    <x v="0"/>
    <x v="3"/>
    <s v="TIC"/>
    <s v="Si"/>
    <s v="75 (30/12/2024)"/>
    <s v="130-32"/>
    <s v="2 - Aumentar la capacidad institucional a nivel de arquitectura tecnológica y de sistemas de información."/>
    <x v="8"/>
    <x v="14"/>
    <n v="43232605"/>
    <x v="7"/>
    <s v="Software - Licencias"/>
    <s v="130-32 Actualizar y renovar el licenciamiento ESRI."/>
    <s v="Abril"/>
    <s v="Mayo"/>
    <s v="Mayo"/>
    <n v="12"/>
    <s v="Meses"/>
    <s v="Contratación directa "/>
    <s v="Propios - 20 - Ingresos corrientes"/>
    <n v="175289100"/>
    <n v="175289100"/>
    <s v="No"/>
    <s v="N/A"/>
    <s v="Eric Mauricio Vargas Forero"/>
    <s v="Jefe Oficina de Tecnologias de la Informacion"/>
    <n v="6012220601"/>
    <s v="eric.vargas@upme.gov.co"/>
    <m/>
    <m/>
    <m/>
    <m/>
    <m/>
    <m/>
    <m/>
    <m/>
    <n v="175289100"/>
    <m/>
    <m/>
    <m/>
    <m/>
    <m/>
    <m/>
    <m/>
    <m/>
    <m/>
    <m/>
    <m/>
    <m/>
    <m/>
    <m/>
    <n v="175289100"/>
    <n v="175289100"/>
    <n v="175289100"/>
    <n v="0"/>
    <n v="0"/>
    <n v="0"/>
    <m/>
    <m/>
    <m/>
    <n v="175289100"/>
    <m/>
    <m/>
    <n v="0"/>
    <n v="175289100"/>
    <m/>
    <m/>
    <m/>
    <m/>
    <m/>
    <m/>
    <m/>
    <m/>
    <m/>
    <m/>
    <m/>
    <m/>
    <m/>
    <m/>
    <m/>
    <m/>
    <m/>
    <m/>
    <m/>
    <m/>
    <m/>
    <m/>
    <m/>
    <m/>
    <m/>
    <m/>
    <n v="0"/>
    <n v="0"/>
  </r>
  <r>
    <x v="0"/>
    <x v="3"/>
    <s v="TIC"/>
    <s v="Si"/>
    <s v="75 (30/12/2024)"/>
    <s v="130-33"/>
    <s v="2 - Aumentar la capacidad institucional a nivel de arquitectura tecnológica y de sistemas de información."/>
    <x v="8"/>
    <x v="16"/>
    <n v="43232201"/>
    <x v="7"/>
    <s v="Mantenimientos y/o mejoras"/>
    <s v="130-33 Contratar el servicio de plataforma cómo servicios PaaS de la herramienta Bizagi, así como la migración de los flujos de procesos de la UPME."/>
    <s v="Febrero"/>
    <s v="Marzo"/>
    <s v="Marzo"/>
    <n v="1"/>
    <s v="Meses"/>
    <s v="Contratación directa "/>
    <s v="Propios - 20 - Ingresos corrientes"/>
    <n v="423254289"/>
    <n v="423254289"/>
    <s v="No"/>
    <s v="N/A"/>
    <s v="Eric Mauricio Vargas Forero"/>
    <s v="Jefe Oficina de Tecnologias de la Informacion"/>
    <n v="6012220601"/>
    <s v="eric.vargas@upme.gov.co"/>
    <s v="-"/>
    <s v="-"/>
    <s v="-"/>
    <s v="-"/>
    <n v="423254289"/>
    <s v="-"/>
    <s v="-"/>
    <s v="-"/>
    <s v="-"/>
    <n v="423254289"/>
    <s v="-"/>
    <s v="-"/>
    <s v="-"/>
    <s v="-"/>
    <s v="-"/>
    <s v="-"/>
    <s v="-"/>
    <s v="-"/>
    <s v="-"/>
    <s v="-"/>
    <s v="-"/>
    <s v="-"/>
    <s v="-"/>
    <s v="-"/>
    <e v="#VALUE!"/>
    <e v="#VALUE!"/>
    <e v="#VALUE!"/>
    <e v="#VALUE!"/>
    <e v="#VALUE!"/>
    <n v="7325"/>
    <d v="2025-01-09T00:00:00"/>
    <n v="423254289"/>
    <n v="0"/>
    <m/>
    <m/>
    <n v="0"/>
    <n v="423254289"/>
    <m/>
    <m/>
    <m/>
    <m/>
    <m/>
    <m/>
    <m/>
    <m/>
    <m/>
    <m/>
    <m/>
    <m/>
    <m/>
    <m/>
    <m/>
    <m/>
    <m/>
    <m/>
    <m/>
    <m/>
    <m/>
    <m/>
    <m/>
    <m/>
    <m/>
    <m/>
    <n v="0"/>
    <n v="0"/>
  </r>
  <r>
    <x v="0"/>
    <x v="3"/>
    <s v="TIC"/>
    <s v="Si"/>
    <s v="75 (30/12/2024)"/>
    <s v="130-34"/>
    <s v="2 - Aumentar la capacidad institucional a nivel de arquitectura tecnológica y de sistemas de información."/>
    <x v="8"/>
    <x v="14"/>
    <n v="43232201"/>
    <x v="7"/>
    <s v="Mantenimientos y/o mejoras"/>
    <s v="130-34 Contratar el servicio de plataforma cómo servicios PaaS de la herramienta Bizagi, así como la migración de los flujos de procesos de la UPME."/>
    <s v="Febrero"/>
    <s v="Marzo"/>
    <s v="Marzo"/>
    <n v="1"/>
    <s v="Meses"/>
    <s v="Contratación directa "/>
    <s v="Propios - 20 - Ingresos corrientes"/>
    <n v="52939461"/>
    <n v="52939461"/>
    <s v="No"/>
    <s v="N/A"/>
    <s v="Eric Mauricio Vargas Forero"/>
    <s v="Jefe Oficina de Tecnologias de la Informacion"/>
    <n v="6012220601"/>
    <s v="eric.vargas@upme.gov.co"/>
    <s v="-"/>
    <s v="-"/>
    <s v="-"/>
    <s v="-"/>
    <n v="52939461"/>
    <s v="-"/>
    <s v="-"/>
    <s v="-"/>
    <s v="-"/>
    <n v="52939461"/>
    <s v="-"/>
    <s v="-"/>
    <s v="-"/>
    <s v="-"/>
    <s v="-"/>
    <s v="-"/>
    <s v="-"/>
    <s v="-"/>
    <s v="-"/>
    <s v="-"/>
    <s v="-"/>
    <s v="-"/>
    <s v="-"/>
    <s v="-"/>
    <e v="#VALUE!"/>
    <e v="#VALUE!"/>
    <e v="#VALUE!"/>
    <e v="#VALUE!"/>
    <e v="#VALUE!"/>
    <n v="7325"/>
    <d v="2025-01-09T00:00:00"/>
    <n v="52939461"/>
    <n v="0"/>
    <m/>
    <m/>
    <n v="0"/>
    <n v="52939461"/>
    <m/>
    <m/>
    <m/>
    <m/>
    <m/>
    <m/>
    <m/>
    <m/>
    <m/>
    <m/>
    <m/>
    <m/>
    <m/>
    <m/>
    <m/>
    <m/>
    <m/>
    <m/>
    <m/>
    <m/>
    <m/>
    <m/>
    <m/>
    <m/>
    <m/>
    <m/>
    <n v="0"/>
    <n v="0"/>
  </r>
  <r>
    <x v="0"/>
    <x v="3"/>
    <s v="TIC"/>
    <s v="Si"/>
    <s v="75 (30/12/2024)"/>
    <s v="130-35"/>
    <s v="2 - Aumentar la capacidad institucional a nivel de arquitectura tecnológica y de sistemas de información."/>
    <x v="8"/>
    <x v="14"/>
    <n v="43231513"/>
    <x v="7"/>
    <s v="Software - Licencias"/>
    <s v="130-35 Adquisición del servicio de licenciamiento de Office 365 usado en la entidad."/>
    <s v="Febrero"/>
    <s v="Marzo"/>
    <s v="Marzo"/>
    <n v="12"/>
    <s v="Meses"/>
    <s v="Seléccion abreviada - acuerdo marco"/>
    <s v="Propios - 20 - Ingresos corrientes"/>
    <n v="41265456"/>
    <n v="41265456"/>
    <s v="No"/>
    <s v="N/A"/>
    <s v="Eric Mauricio Vargas Forero"/>
    <s v="Jefe Oficina de Tecnologias de la Informacion"/>
    <n v="6012220601"/>
    <s v="eric.vargas@upme.gov.co"/>
    <m/>
    <m/>
    <m/>
    <m/>
    <n v="41265456"/>
    <m/>
    <m/>
    <m/>
    <m/>
    <m/>
    <m/>
    <m/>
    <m/>
    <m/>
    <m/>
    <m/>
    <m/>
    <m/>
    <m/>
    <m/>
    <m/>
    <m/>
    <m/>
    <n v="41265456"/>
    <n v="41265456"/>
    <n v="41265456"/>
    <n v="0"/>
    <n v="0"/>
    <n v="0"/>
    <m/>
    <m/>
    <m/>
    <n v="41265456"/>
    <m/>
    <m/>
    <n v="0"/>
    <n v="41265456"/>
    <m/>
    <m/>
    <m/>
    <m/>
    <m/>
    <m/>
    <m/>
    <m/>
    <m/>
    <m/>
    <m/>
    <m/>
    <m/>
    <m/>
    <m/>
    <m/>
    <m/>
    <m/>
    <m/>
    <m/>
    <m/>
    <m/>
    <m/>
    <m/>
    <m/>
    <m/>
    <n v="0"/>
    <n v="0"/>
  </r>
  <r>
    <x v="0"/>
    <x v="3"/>
    <s v="TIC"/>
    <s v="Si"/>
    <s v="75 (30/12/2024)"/>
    <s v="130-36"/>
    <s v="2 - Aumentar la capacidad institucional a nivel de arquitectura tecnológica y de sistemas de información."/>
    <x v="8"/>
    <x v="14"/>
    <n v="43232605"/>
    <x v="7"/>
    <s v="Software - Licencias"/>
    <s v="130-36 Renovar y prestar mantenimiento de Licencias MATLAB."/>
    <s v="Octubre"/>
    <s v="Noviembre"/>
    <s v="Noviembre"/>
    <n v="12"/>
    <s v="Meses"/>
    <s v="Contratación directa "/>
    <s v="Propios - 20 - Ingresos corrientes"/>
    <n v="58077950"/>
    <n v="58077950"/>
    <s v="No"/>
    <s v="N/A"/>
    <s v="Eric Mauricio Vargas Forero"/>
    <s v="Jefe Oficina de Tecnologias de la Informacion"/>
    <n v="6012220601"/>
    <s v="eric.vargas@upme.gov.co"/>
    <m/>
    <m/>
    <m/>
    <m/>
    <m/>
    <m/>
    <m/>
    <m/>
    <m/>
    <m/>
    <m/>
    <m/>
    <m/>
    <m/>
    <m/>
    <m/>
    <m/>
    <m/>
    <m/>
    <m/>
    <n v="58077950"/>
    <m/>
    <m/>
    <n v="58077950"/>
    <n v="58077950"/>
    <n v="58077950"/>
    <n v="0"/>
    <n v="0"/>
    <n v="0"/>
    <m/>
    <m/>
    <m/>
    <n v="58077950"/>
    <m/>
    <m/>
    <n v="0"/>
    <n v="58077950"/>
    <m/>
    <m/>
    <m/>
    <m/>
    <m/>
    <m/>
    <m/>
    <m/>
    <m/>
    <m/>
    <m/>
    <m/>
    <m/>
    <m/>
    <m/>
    <m/>
    <m/>
    <m/>
    <m/>
    <m/>
    <m/>
    <m/>
    <m/>
    <m/>
    <m/>
    <m/>
    <n v="0"/>
    <n v="0"/>
  </r>
  <r>
    <x v="0"/>
    <x v="3"/>
    <s v="TIC"/>
    <s v="Si"/>
    <s v="75 (30/12/2024)"/>
    <s v="130-37"/>
    <s v="1 - Incrementar el desarrollo de los habilitadores transversales de la política de gobierno digital."/>
    <x v="7"/>
    <x v="13"/>
    <s v="43233200;81111800;81111801;81112208"/>
    <x v="6"/>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m/>
    <m/>
    <m/>
    <m/>
    <m/>
    <m/>
    <m/>
    <m/>
    <m/>
    <m/>
    <m/>
    <m/>
    <m/>
    <m/>
    <m/>
    <m/>
    <n v="32560480"/>
    <m/>
    <m/>
    <m/>
    <m/>
    <m/>
    <m/>
    <n v="32560480"/>
    <n v="32560480"/>
    <n v="32560480"/>
    <n v="0"/>
    <n v="0"/>
    <n v="0"/>
    <m/>
    <m/>
    <m/>
    <n v="32560480"/>
    <m/>
    <m/>
    <n v="0"/>
    <n v="32560480"/>
    <m/>
    <m/>
    <m/>
    <m/>
    <m/>
    <m/>
    <m/>
    <m/>
    <m/>
    <m/>
    <m/>
    <m/>
    <m/>
    <m/>
    <m/>
    <m/>
    <m/>
    <m/>
    <m/>
    <m/>
    <m/>
    <m/>
    <m/>
    <m/>
    <m/>
    <m/>
    <n v="0"/>
    <n v="0"/>
  </r>
  <r>
    <x v="0"/>
    <x v="3"/>
    <s v="TIC"/>
    <s v="Si"/>
    <s v="75 (30/12/2024)"/>
    <s v="130-38"/>
    <s v="2 - Aumentar la capacidad institucional a nivel de arquitectura tecnológica y de sistemas de información."/>
    <x v="8"/>
    <x v="14"/>
    <s v="43233200;81111800;81111801;81112208"/>
    <x v="7"/>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m/>
    <m/>
    <m/>
    <m/>
    <m/>
    <m/>
    <m/>
    <m/>
    <m/>
    <m/>
    <m/>
    <m/>
    <m/>
    <m/>
    <m/>
    <m/>
    <n v="79514562"/>
    <m/>
    <m/>
    <m/>
    <m/>
    <m/>
    <m/>
    <n v="79514562"/>
    <n v="79514562"/>
    <n v="79514562"/>
    <n v="0"/>
    <n v="0"/>
    <n v="0"/>
    <m/>
    <m/>
    <m/>
    <n v="79514562"/>
    <m/>
    <m/>
    <n v="0"/>
    <n v="79514562"/>
    <m/>
    <m/>
    <m/>
    <m/>
    <m/>
    <m/>
    <m/>
    <m/>
    <m/>
    <m/>
    <m/>
    <m/>
    <m/>
    <m/>
    <m/>
    <m/>
    <m/>
    <m/>
    <m/>
    <m/>
    <m/>
    <m/>
    <m/>
    <m/>
    <m/>
    <m/>
    <n v="0"/>
    <n v="0"/>
  </r>
  <r>
    <x v="0"/>
    <x v="3"/>
    <s v="TIC"/>
    <s v="Si"/>
    <s v="75 (30/12/2024)"/>
    <s v="130-39"/>
    <s v="2 - Aumentar la capacidad institucional a nivel de arquitectura tecnológica y de sistemas de información."/>
    <x v="8"/>
    <x v="16"/>
    <s v="43233200;81111800;81111801;81112208"/>
    <x v="7"/>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m/>
    <m/>
    <m/>
    <m/>
    <m/>
    <m/>
    <m/>
    <m/>
    <m/>
    <m/>
    <m/>
    <m/>
    <m/>
    <m/>
    <m/>
    <m/>
    <n v="4620000"/>
    <m/>
    <m/>
    <m/>
    <m/>
    <m/>
    <m/>
    <n v="4620000"/>
    <n v="4620000"/>
    <n v="4620000"/>
    <n v="0"/>
    <n v="0"/>
    <n v="0"/>
    <m/>
    <m/>
    <m/>
    <n v="4620000"/>
    <m/>
    <m/>
    <n v="0"/>
    <n v="4620000"/>
    <m/>
    <m/>
    <m/>
    <m/>
    <m/>
    <m/>
    <m/>
    <m/>
    <m/>
    <m/>
    <m/>
    <m/>
    <m/>
    <m/>
    <m/>
    <m/>
    <m/>
    <m/>
    <m/>
    <m/>
    <m/>
    <m/>
    <m/>
    <m/>
    <m/>
    <m/>
    <n v="0"/>
    <n v="0"/>
  </r>
  <r>
    <x v="0"/>
    <x v="3"/>
    <s v="TIC"/>
    <s v="Si"/>
    <n v="6"/>
    <s v="130-40"/>
    <s v="3 - Mejorar la implementación del modelo de Gestión de Información Institucional."/>
    <x v="9"/>
    <x v="15"/>
    <s v="81111706; 81111809; 43222610; 81112106"/>
    <x v="8"/>
    <s v="Software - Nube pública o privada"/>
    <s v="130-40 Gestionar la solución de zonas de acceso público a internet inalámbrico y soporte de acuerdo con los requisitos técnicos, operativos y de seguridad definidos en la resolución MinTIC 3436 de 2017, y contar con la conectividad a nivel de red inalámbr"/>
    <s v="Abril"/>
    <s v="Abril"/>
    <s v="Mayo"/>
    <n v="7"/>
    <s v="Meses"/>
    <s v="Contratación régimen especial (con ofertas) - Régimen especial"/>
    <s v="Propios - 20 - Ingresos corrientes"/>
    <n v="0"/>
    <n v="0"/>
    <s v="No"/>
    <s v="N/A"/>
    <s v="Eric Mauricio Vargas Forero"/>
    <s v="Jefe Oficina de Tecnologias de la Informacion"/>
    <n v="6012220601"/>
    <s v="eric.vargas@upme.gov.co"/>
    <n v="0"/>
    <n v="0"/>
    <n v="0"/>
    <n v="0"/>
    <n v="0"/>
    <n v="0"/>
    <n v="0"/>
    <n v="0"/>
    <n v="0"/>
    <n v="0"/>
    <n v="0"/>
    <n v="0"/>
    <n v="0"/>
    <n v="0"/>
    <n v="0"/>
    <n v="0"/>
    <n v="0"/>
    <n v="0"/>
    <n v="0"/>
    <n v="0"/>
    <n v="0"/>
    <n v="0"/>
    <n v="0"/>
    <n v="0"/>
    <n v="0"/>
    <n v="0"/>
    <n v="0"/>
    <n v="0"/>
    <n v="0"/>
    <m/>
    <m/>
    <m/>
    <n v="0"/>
    <m/>
    <m/>
    <n v="0"/>
    <n v="0"/>
    <m/>
    <m/>
    <m/>
    <m/>
    <m/>
    <m/>
    <m/>
    <m/>
    <m/>
    <m/>
    <m/>
    <m/>
    <m/>
    <m/>
    <m/>
    <m/>
    <m/>
    <m/>
    <m/>
    <m/>
    <m/>
    <m/>
    <m/>
    <m/>
    <m/>
    <m/>
    <n v="0"/>
    <n v="0"/>
  </r>
  <r>
    <x v="0"/>
    <x v="3"/>
    <s v="TIC"/>
    <s v="Si"/>
    <n v="6"/>
    <s v="130-41"/>
    <s v="3 - Mejorar la implementación del modelo de Gestión de Información Institucional."/>
    <x v="9"/>
    <x v="15"/>
    <s v="93151509;81111800;81112103"/>
    <x v="8"/>
    <s v="Mantenimientos y/o mejoras"/>
    <s v="130-41 Contratar los servicios de Instalación, configuración y soporte de la plataforma Wordpress, para implementación del nuevo portal web de la UPME."/>
    <s v="Abril"/>
    <s v="Mayo"/>
    <s v="Mayo"/>
    <n v="12"/>
    <s v="Meses"/>
    <s v="Contratación régimen especial (con ofertas) - Régimen especial"/>
    <s v="Propios - 20 - Ingresos corrientes"/>
    <n v="0"/>
    <n v="0"/>
    <s v="No"/>
    <s v="N/A"/>
    <s v="Eric Mauricio Vargas Forero"/>
    <s v="Jefe Oficina de Tecnologias de la Informacion"/>
    <n v="6012220601"/>
    <s v="eric.vargas@upme.gov.co"/>
    <n v="0"/>
    <n v="0"/>
    <n v="0"/>
    <n v="0"/>
    <n v="0"/>
    <n v="0"/>
    <n v="0"/>
    <n v="0"/>
    <n v="0"/>
    <n v="0"/>
    <n v="0"/>
    <n v="0"/>
    <n v="0"/>
    <n v="0"/>
    <n v="0"/>
    <n v="0"/>
    <n v="0"/>
    <n v="0"/>
    <n v="0"/>
    <n v="0"/>
    <n v="0"/>
    <n v="0"/>
    <n v="0"/>
    <n v="0"/>
    <n v="0"/>
    <n v="0"/>
    <n v="0"/>
    <n v="0"/>
    <n v="0"/>
    <m/>
    <m/>
    <m/>
    <n v="0"/>
    <m/>
    <m/>
    <n v="0"/>
    <n v="0"/>
    <m/>
    <m/>
    <m/>
    <m/>
    <m/>
    <m/>
    <m/>
    <m/>
    <m/>
    <m/>
    <m/>
    <m/>
    <m/>
    <m/>
    <m/>
    <m/>
    <m/>
    <m/>
    <m/>
    <m/>
    <m/>
    <m/>
    <m/>
    <m/>
    <m/>
    <m/>
    <n v="0"/>
    <n v="0"/>
  </r>
  <r>
    <x v="0"/>
    <x v="3"/>
    <s v="TIC"/>
    <s v="Si"/>
    <n v="6"/>
    <s v="130-42"/>
    <s v="3 - Mejorar la implementación del modelo de Gestión de Información Institucional."/>
    <x v="9"/>
    <x v="15"/>
    <n v="81112305"/>
    <x v="8"/>
    <s v="Mantenimientos y/o mejoras"/>
    <s v="130-42 Proveer los servicios de soporte, mantenimiento y garantía, por un periodo de tres años, para los servidores PowerEdge R740XD(ST: 134GM83) y PowerEdge R440 (ST: DRPRM83) del fabricante DELL."/>
    <s v="Mayo"/>
    <s v="Mayo"/>
    <s v="Junio"/>
    <n v="6"/>
    <s v="Meses"/>
    <s v="Contratación régimen especial (con ofertas) - Régimen especial"/>
    <s v="Propios - 20 - Ingresos corrientes"/>
    <n v="0"/>
    <n v="0"/>
    <s v="No"/>
    <s v="N/A"/>
    <s v="Eric Mauricio Vargas Forero"/>
    <s v="Jefe Oficina de Tecnologias de la Informacion"/>
    <n v="6012220601"/>
    <s v="eric.vargas@upme.gov.co"/>
    <n v="0"/>
    <n v="0"/>
    <n v="0"/>
    <n v="0"/>
    <n v="0"/>
    <n v="0"/>
    <n v="0"/>
    <n v="0"/>
    <n v="0"/>
    <n v="0"/>
    <n v="0"/>
    <n v="0"/>
    <n v="0"/>
    <n v="0"/>
    <n v="0"/>
    <n v="0"/>
    <n v="0"/>
    <n v="0"/>
    <n v="0"/>
    <n v="0"/>
    <n v="0"/>
    <n v="0"/>
    <n v="0"/>
    <n v="0"/>
    <n v="0"/>
    <n v="0"/>
    <n v="0"/>
    <n v="0"/>
    <n v="0"/>
    <m/>
    <m/>
    <m/>
    <n v="0"/>
    <m/>
    <m/>
    <n v="0"/>
    <n v="0"/>
    <m/>
    <m/>
    <m/>
    <m/>
    <m/>
    <m/>
    <m/>
    <m/>
    <m/>
    <m/>
    <m/>
    <m/>
    <m/>
    <m/>
    <m/>
    <m/>
    <m/>
    <m/>
    <m/>
    <m/>
    <m/>
    <m/>
    <m/>
    <m/>
    <m/>
    <m/>
    <n v="0"/>
    <n v="0"/>
  </r>
  <r>
    <x v="0"/>
    <x v="3"/>
    <s v="TIC"/>
    <s v="Si"/>
    <n v="9"/>
    <s v="130-43"/>
    <s v="2 - Aumentar la capacidad institucional a nivel de arquitectura tecnológica y de sistemas de información."/>
    <x v="8"/>
    <x v="14"/>
    <n v="43222501"/>
    <x v="7"/>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s v="-"/>
    <s v="-"/>
    <s v="-"/>
    <s v="-"/>
    <n v="71490206"/>
    <s v="-"/>
    <s v="-"/>
    <s v="-"/>
    <s v="-"/>
    <s v="-"/>
    <s v="-"/>
    <s v="-"/>
    <s v="-"/>
    <n v="71490206"/>
    <s v="-"/>
    <s v="-"/>
    <s v="-"/>
    <s v="-"/>
    <s v="-"/>
    <s v="-"/>
    <s v="-"/>
    <s v="-"/>
    <s v="-"/>
    <s v="-"/>
    <e v="#VALUE!"/>
    <e v="#VALUE!"/>
    <e v="#VALUE!"/>
    <e v="#VALUE!"/>
    <e v="#VALUE!"/>
    <n v="26925"/>
    <d v="2025-02-19T00:00:00"/>
    <n v="71490206"/>
    <n v="0"/>
    <m/>
    <m/>
    <n v="0"/>
    <n v="71490206"/>
    <m/>
    <m/>
    <m/>
    <m/>
    <m/>
    <m/>
    <m/>
    <m/>
    <m/>
    <m/>
    <m/>
    <m/>
    <m/>
    <m/>
    <m/>
    <m/>
    <m/>
    <m/>
    <m/>
    <m/>
    <m/>
    <m/>
    <m/>
    <m/>
    <m/>
    <m/>
    <n v="0"/>
    <n v="0"/>
  </r>
  <r>
    <x v="0"/>
    <x v="3"/>
    <s v="TIC"/>
    <s v="Si"/>
    <n v="9"/>
    <s v="130-44"/>
    <s v="3 - Mejorar la implementación del modelo de Gestión de Información Institucional."/>
    <x v="9"/>
    <x v="15"/>
    <n v="43222501"/>
    <x v="8"/>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509794"/>
    <n v="128509794"/>
    <s v="No"/>
    <s v="N/A"/>
    <s v="Eric Mauricio Vargas Forero"/>
    <s v="Jefe Oficina de Tecnologias de la Informacion"/>
    <n v="6012220601"/>
    <s v="eric.vargas@upme.gov.co"/>
    <s v="-"/>
    <s v="-"/>
    <s v="-"/>
    <s v="-"/>
    <n v="128509794"/>
    <s v="-"/>
    <s v="-"/>
    <s v="-"/>
    <s v="-"/>
    <s v="-"/>
    <s v="-"/>
    <s v="-"/>
    <s v="-"/>
    <n v="128509794"/>
    <s v="-"/>
    <s v="-"/>
    <s v="-"/>
    <s v="-"/>
    <s v="-"/>
    <s v="-"/>
    <s v="-"/>
    <s v="-"/>
    <s v="-"/>
    <s v="-"/>
    <e v="#VALUE!"/>
    <e v="#VALUE!"/>
    <e v="#VALUE!"/>
    <e v="#VALUE!"/>
    <e v="#VALUE!"/>
    <n v="26925"/>
    <d v="2025-02-19T00:00:00"/>
    <n v="128124266"/>
    <n v="385528"/>
    <m/>
    <m/>
    <n v="0"/>
    <n v="128509794"/>
    <m/>
    <m/>
    <m/>
    <m/>
    <m/>
    <m/>
    <m/>
    <m/>
    <m/>
    <m/>
    <m/>
    <m/>
    <m/>
    <m/>
    <m/>
    <m/>
    <m/>
    <m/>
    <m/>
    <m/>
    <m/>
    <m/>
    <m/>
    <m/>
    <m/>
    <m/>
    <n v="0"/>
    <n v="0"/>
  </r>
  <r>
    <x v="0"/>
    <x v="3"/>
    <s v="TIC"/>
    <s v="Si"/>
    <n v="3"/>
    <s v="130-45"/>
    <s v="3 - Mejorar la implementación del modelo de Gestión de Información Institucional."/>
    <x v="9"/>
    <x v="17"/>
    <n v="81112210"/>
    <x v="8"/>
    <s v="Software - Licencias"/>
    <s v="130-45 Adquirir la suscripción de Power BI para la visualización de datos de la entidad."/>
    <s v="Enero"/>
    <s v="Febrero"/>
    <s v="Febrero"/>
    <n v="12"/>
    <s v="Meses"/>
    <s v="Seléccion abreviada - acuerdo marco"/>
    <s v="Propios - 20 - Ingresos corrientes"/>
    <n v="3400000"/>
    <n v="3400000"/>
    <s v="No"/>
    <s v="N/A"/>
    <s v="Eric Mauricio Vargas Forero"/>
    <s v="Jefe Oficina de Tecnologias de la Informacion"/>
    <n v="6012220601"/>
    <s v="eric.vargas@upme.gov.co"/>
    <n v="0"/>
    <n v="0"/>
    <n v="0"/>
    <n v="0"/>
    <n v="3400000"/>
    <n v="0"/>
    <n v="0"/>
    <n v="0"/>
    <n v="0"/>
    <n v="3400000"/>
    <n v="0"/>
    <n v="0"/>
    <n v="0"/>
    <n v="0"/>
    <n v="0"/>
    <n v="0"/>
    <n v="0"/>
    <n v="0"/>
    <n v="0"/>
    <n v="0"/>
    <n v="0"/>
    <n v="0"/>
    <n v="0"/>
    <n v="0"/>
    <n v="3400000"/>
    <n v="3400000"/>
    <n v="0"/>
    <n v="0"/>
    <n v="0"/>
    <m/>
    <m/>
    <m/>
    <n v="3400000"/>
    <m/>
    <m/>
    <n v="0"/>
    <n v="3400000"/>
    <m/>
    <m/>
    <n v="0"/>
    <n v="0"/>
    <n v="0"/>
    <n v="0"/>
    <n v="0"/>
    <n v="0"/>
    <n v="0"/>
    <n v="0"/>
    <n v="0"/>
    <n v="0"/>
    <n v="0"/>
    <n v="0"/>
    <n v="0"/>
    <n v="0"/>
    <n v="0"/>
    <n v="0"/>
    <n v="0"/>
    <n v="0"/>
    <n v="0"/>
    <n v="0"/>
    <n v="0"/>
    <n v="0"/>
    <n v="0"/>
    <n v="0"/>
    <n v="0"/>
    <n v="0"/>
  </r>
  <r>
    <x v="0"/>
    <x v="3"/>
    <s v="TIC"/>
    <s v="Si"/>
    <n v="2"/>
    <s v="130-46"/>
    <s v="2 - Aumentar la capacidad institucional a nivel de arquitectura tecnológica y de sistemas de informaciòn"/>
    <x v="8"/>
    <x v="14"/>
    <n v="43233201"/>
    <x v="7"/>
    <s v="Software - Licencias"/>
    <s v="130-46 Contratar el servicio de internet de respaldo al canal principal que soporta todos los servicios de la entidad"/>
    <s v="Febrero"/>
    <s v="Febrero"/>
    <s v="Marzo"/>
    <n v="11"/>
    <s v="Meses"/>
    <s v="Seléccion abreviada - acuerdo marco"/>
    <s v="Propios - 20 - Ingresos corrientes"/>
    <n v="20000000"/>
    <n v="20000000"/>
    <s v="No"/>
    <s v="N/A"/>
    <s v="Eric Mauricio Vargas Forero"/>
    <s v="Jefe Oficina de Tecnologias de la Informacion"/>
    <n v="6012220601"/>
    <s v="eric.vargas@upme.gov.co"/>
    <n v="0"/>
    <n v="0"/>
    <n v="0"/>
    <n v="0"/>
    <n v="0"/>
    <n v="0"/>
    <n v="20000000"/>
    <n v="0"/>
    <n v="0"/>
    <n v="0"/>
    <n v="0"/>
    <n v="0"/>
    <n v="0"/>
    <n v="0"/>
    <n v="0"/>
    <n v="0"/>
    <n v="0"/>
    <n v="0"/>
    <n v="0"/>
    <n v="0"/>
    <n v="0"/>
    <n v="0"/>
    <n v="0"/>
    <n v="20000000"/>
    <n v="20000000"/>
    <n v="20000000"/>
    <n v="0"/>
    <n v="0"/>
    <n v="0"/>
    <m/>
    <m/>
    <m/>
    <n v="20000000"/>
    <m/>
    <m/>
    <n v="0"/>
    <n v="20000000"/>
    <m/>
    <m/>
    <m/>
    <m/>
    <m/>
    <m/>
    <m/>
    <m/>
    <m/>
    <m/>
    <m/>
    <m/>
    <m/>
    <m/>
    <m/>
    <m/>
    <m/>
    <m/>
    <m/>
    <m/>
    <m/>
    <m/>
    <m/>
    <m/>
    <m/>
    <m/>
    <n v="0"/>
    <n v="0"/>
  </r>
  <r>
    <x v="0"/>
    <x v="3"/>
    <s v="TIC"/>
    <s v="Si"/>
    <n v="2"/>
    <s v="130-47"/>
    <s v="1 - Incrementar el desarrollo de los habilitadores transversales de la política de gobierno digital"/>
    <x v="7"/>
    <x v="13"/>
    <n v="80111620"/>
    <x v="6"/>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n v="0"/>
    <n v="0"/>
    <n v="0"/>
    <n v="0"/>
    <n v="0"/>
    <n v="0"/>
    <n v="0"/>
    <n v="0"/>
    <n v="0"/>
    <n v="0"/>
    <n v="0"/>
    <n v="0"/>
    <n v="0"/>
    <n v="0"/>
    <n v="17488000"/>
    <n v="0"/>
    <n v="0"/>
    <n v="2186000"/>
    <n v="0"/>
    <n v="4372000"/>
    <n v="0"/>
    <n v="4372000"/>
    <n v="0"/>
    <n v="6558000"/>
    <n v="17488000"/>
    <n v="17488000"/>
    <n v="0"/>
    <n v="0"/>
    <n v="0"/>
    <m/>
    <m/>
    <m/>
    <n v="17488000"/>
    <m/>
    <m/>
    <n v="0"/>
    <n v="17488000"/>
    <m/>
    <m/>
    <m/>
    <m/>
    <m/>
    <m/>
    <m/>
    <m/>
    <m/>
    <m/>
    <m/>
    <m/>
    <m/>
    <m/>
    <m/>
    <m/>
    <m/>
    <m/>
    <m/>
    <m/>
    <m/>
    <m/>
    <m/>
    <m/>
    <m/>
    <m/>
    <n v="0"/>
    <n v="0"/>
  </r>
  <r>
    <x v="0"/>
    <x v="3"/>
    <s v="TIC"/>
    <s v="Si"/>
    <n v="3"/>
    <s v="130-48"/>
    <s v="2 - Aumentar la capacidad institucional a nivel de arquitectura tecnológica y de sistemas de informaciòn"/>
    <x v="8"/>
    <x v="14"/>
    <n v="81111811"/>
    <x v="7"/>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n v="25259892"/>
    <n v="0"/>
    <n v="0"/>
    <n v="3157486"/>
    <n v="0"/>
    <n v="3157486"/>
    <n v="0"/>
    <n v="3157486"/>
    <n v="0"/>
    <n v="3157486"/>
    <n v="0"/>
    <n v="3157486"/>
    <n v="0"/>
    <n v="3157486"/>
    <n v="0"/>
    <n v="3157486"/>
    <n v="0"/>
    <n v="3157490"/>
    <n v="0"/>
    <n v="0"/>
    <n v="0"/>
    <n v="0"/>
    <n v="0"/>
    <n v="0"/>
    <n v="25259892"/>
    <n v="25259892"/>
    <n v="0"/>
    <n v="0"/>
    <n v="0"/>
    <n v="16725"/>
    <d v="2025-01-22T00:00:00"/>
    <n v="25259892"/>
    <n v="0"/>
    <n v="25125"/>
    <d v="2025-02-17T00:00:00"/>
    <n v="25259892"/>
    <n v="0"/>
    <s v="DIGITAL WARE S.A.S."/>
    <m/>
    <n v="0"/>
    <n v="0"/>
    <n v="25259892"/>
    <n v="0"/>
    <n v="0"/>
    <n v="0"/>
    <n v="0"/>
    <n v="0"/>
    <n v="0"/>
    <n v="0"/>
    <n v="0"/>
    <n v="0"/>
    <n v="0"/>
    <n v="0"/>
    <n v="0"/>
    <n v="0"/>
    <n v="0"/>
    <n v="0"/>
    <n v="0"/>
    <n v="0"/>
    <n v="0"/>
    <n v="0"/>
    <n v="0"/>
    <n v="0"/>
    <n v="25259892"/>
    <n v="0"/>
  </r>
  <r>
    <x v="0"/>
    <x v="3"/>
    <s v="TIC"/>
    <s v="Si"/>
    <n v="6"/>
    <s v="130-49"/>
    <s v="3 - Mejorar la implementación del modelo de Gestión de Información Institucional."/>
    <x v="9"/>
    <x v="15"/>
    <n v="43231500"/>
    <x v="8"/>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3385944"/>
    <n v="33385944"/>
    <s v="No"/>
    <s v="N/A"/>
    <s v="Eric Mauricio Vargas Forero"/>
    <s v="Jefe Oficina de Tecnologias de la Informacion"/>
    <n v="6012220601"/>
    <s v="eric.vargas@upme.gov.co"/>
    <n v="0"/>
    <n v="0"/>
    <n v="0"/>
    <n v="0"/>
    <n v="0"/>
    <n v="0"/>
    <n v="0"/>
    <n v="0"/>
    <n v="33385944"/>
    <n v="0"/>
    <n v="0"/>
    <n v="0"/>
    <n v="0"/>
    <n v="0"/>
    <n v="0"/>
    <n v="0"/>
    <n v="0"/>
    <n v="0"/>
    <n v="0"/>
    <n v="0"/>
    <n v="0"/>
    <n v="0"/>
    <n v="0"/>
    <n v="33385944"/>
    <n v="33385944"/>
    <n v="33385944"/>
    <n v="0"/>
    <n v="0"/>
    <n v="0"/>
    <m/>
    <m/>
    <m/>
    <m/>
    <m/>
    <m/>
    <n v="0"/>
    <m/>
    <m/>
    <m/>
    <m/>
    <m/>
    <m/>
    <m/>
    <m/>
    <m/>
    <m/>
    <m/>
    <m/>
    <m/>
    <m/>
    <m/>
    <m/>
    <m/>
    <m/>
    <m/>
    <m/>
    <m/>
    <m/>
    <m/>
    <m/>
    <m/>
    <m/>
    <m/>
    <n v="0"/>
    <n v="0"/>
  </r>
  <r>
    <x v="0"/>
    <x v="4"/>
    <s v="Energía"/>
    <s v="Si"/>
    <n v="6"/>
    <s v="150-1"/>
    <s v="1 - Aumentar señales de expansión y cobertura del servicio de energía eléctrica."/>
    <x v="10"/>
    <x v="18"/>
    <n v="80111620"/>
    <x v="9"/>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5750000"/>
    <n v="35750000"/>
    <s v="No"/>
    <s v="N/A"/>
    <s v="Jose Lenin Morillo Carrillo"/>
    <s v="Subdirector de Energía Eléctrica"/>
    <n v="6012220601"/>
    <s v="jose.morillo@upme.gov.co"/>
    <n v="0"/>
    <n v="0"/>
    <n v="35750000"/>
    <n v="0"/>
    <n v="0"/>
    <n v="2750000"/>
    <n v="0"/>
    <n v="3300000"/>
    <n v="0"/>
    <n v="3300000"/>
    <n v="0"/>
    <n v="3300000"/>
    <n v="0"/>
    <n v="3300000"/>
    <n v="0"/>
    <n v="3300000"/>
    <n v="0"/>
    <n v="3300000"/>
    <n v="0"/>
    <n v="3300000"/>
    <n v="0"/>
    <n v="3300000"/>
    <n v="0"/>
    <n v="6600000"/>
    <n v="35750000"/>
    <n v="35750000"/>
    <n v="0"/>
    <n v="0"/>
    <n v="0"/>
    <n v="23925"/>
    <d v="2025-02-04T00:00:00"/>
    <n v="34980000"/>
    <n v="770000"/>
    <n v="22725"/>
    <d v="2025-02-11T00:00:00"/>
    <n v="34980000"/>
    <n v="770000"/>
    <s v="ARIAS PARADA NICOLE NATALIA"/>
    <m/>
    <m/>
    <m/>
    <n v="35750000"/>
    <m/>
    <n v="-770000"/>
    <m/>
    <m/>
    <m/>
    <m/>
    <m/>
    <m/>
    <m/>
    <m/>
    <m/>
    <m/>
    <m/>
    <m/>
    <m/>
    <m/>
    <m/>
    <m/>
    <m/>
    <m/>
    <m/>
    <n v="34980000"/>
    <n v="0"/>
  </r>
  <r>
    <x v="0"/>
    <x v="4"/>
    <s v="Energía"/>
    <s v="Si"/>
    <n v="6"/>
    <s v="150-2"/>
    <s v="1 - Aumentar señales de expansión y cobertura del servicio de energía eléctrica."/>
    <x v="10"/>
    <x v="18"/>
    <n v="80111620"/>
    <x v="9"/>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n v="62606500"/>
    <n v="0"/>
    <n v="6678027"/>
    <n v="417377"/>
    <n v="0"/>
    <n v="6260650"/>
    <n v="0"/>
    <n v="6260650"/>
    <n v="0"/>
    <n v="6260650"/>
    <n v="0"/>
    <n v="6260650"/>
    <n v="0"/>
    <n v="6260650"/>
    <n v="0"/>
    <n v="6260650"/>
    <n v="0"/>
    <n v="6260650"/>
    <n v="0"/>
    <n v="6260650"/>
    <n v="0"/>
    <n v="6260650"/>
    <n v="0"/>
    <n v="12521300"/>
    <n v="69284527"/>
    <n v="69284527"/>
    <n v="0"/>
    <n v="0"/>
    <n v="0"/>
    <n v="12525"/>
    <d v="2025-01-17T00:00:00"/>
    <n v="69284527"/>
    <n v="0"/>
    <n v="13525"/>
    <d v="2025-01-28T00:00:00"/>
    <n v="62606500"/>
    <n v="6678027"/>
    <s v="MONROY CADAVID HECTOR GUSTAVO"/>
    <m/>
    <n v="62606500"/>
    <m/>
    <m/>
    <n v="417377"/>
    <m/>
    <n v="6260650"/>
    <m/>
    <m/>
    <m/>
    <m/>
    <m/>
    <m/>
    <m/>
    <m/>
    <m/>
    <m/>
    <m/>
    <m/>
    <m/>
    <m/>
    <m/>
    <m/>
    <m/>
    <m/>
    <n v="62606500"/>
    <n v="6678027"/>
  </r>
  <r>
    <x v="0"/>
    <x v="4"/>
    <s v="Energía"/>
    <s v="Si"/>
    <n v="6"/>
    <s v="150-3"/>
    <s v="1 - Aumentar señales de expansión y cobertura del servicio de energía eléctrica."/>
    <x v="10"/>
    <x v="18"/>
    <n v="80111620"/>
    <x v="9"/>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n v="93082500"/>
    <n v="0"/>
    <n v="2068500"/>
    <n v="4137000"/>
    <n v="0"/>
    <n v="8274000"/>
    <n v="0"/>
    <n v="8274000"/>
    <n v="0"/>
    <n v="8274000"/>
    <n v="0"/>
    <n v="8274000"/>
    <n v="0"/>
    <n v="8274000"/>
    <n v="0"/>
    <n v="8274000"/>
    <n v="0"/>
    <n v="8274000"/>
    <n v="0"/>
    <n v="8274000"/>
    <n v="0"/>
    <n v="8274000"/>
    <n v="0"/>
    <n v="16548000"/>
    <n v="95151000"/>
    <n v="95151000"/>
    <n v="0"/>
    <n v="0"/>
    <n v="0"/>
    <n v="6925"/>
    <d v="2025-01-09T00:00:00"/>
    <n v="95151000"/>
    <n v="0"/>
    <n v="6625"/>
    <d v="2024-01-15T00:00:00"/>
    <n v="92944600"/>
    <n v="2206400"/>
    <s v="GUEVARA GONZALEZ JORGE MARIO"/>
    <m/>
    <n v="92944600"/>
    <m/>
    <m/>
    <n v="4137000"/>
    <m/>
    <m/>
    <m/>
    <m/>
    <m/>
    <m/>
    <m/>
    <m/>
    <m/>
    <m/>
    <m/>
    <m/>
    <m/>
    <m/>
    <m/>
    <m/>
    <m/>
    <m/>
    <m/>
    <m/>
    <n v="92944600"/>
    <n v="4137000"/>
  </r>
  <r>
    <x v="0"/>
    <x v="4"/>
    <s v="Energía"/>
    <s v="Si"/>
    <n v="6"/>
    <s v="150-4"/>
    <s v="1 - Aumentar señales de expansión y cobertura del servicio de energía eléctrica."/>
    <x v="10"/>
    <x v="18"/>
    <n v="80111620"/>
    <x v="9"/>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n v="91014000"/>
    <n v="0"/>
    <n v="0"/>
    <n v="0"/>
    <n v="0"/>
    <n v="8274000"/>
    <n v="0"/>
    <n v="8274000"/>
    <n v="0"/>
    <n v="8274000"/>
    <n v="0"/>
    <n v="8274000"/>
    <n v="0"/>
    <n v="8274000"/>
    <n v="0"/>
    <n v="8274000"/>
    <n v="0"/>
    <n v="8274000"/>
    <n v="0"/>
    <n v="8274000"/>
    <n v="0"/>
    <n v="8274000"/>
    <n v="0"/>
    <n v="16548000"/>
    <n v="91014000"/>
    <n v="91014000"/>
    <n v="0"/>
    <n v="0"/>
    <n v="0"/>
    <n v="20025"/>
    <d v="2025-01-27T00:00:00"/>
    <n v="91014000"/>
    <n v="0"/>
    <n v="16325"/>
    <d v="2025-01-30T00:00:00"/>
    <n v="91014000"/>
    <n v="0"/>
    <s v="RINCON BAUTISTA DAVID FERNANDO"/>
    <m/>
    <n v="91014000"/>
    <m/>
    <m/>
    <m/>
    <m/>
    <n v="8274000"/>
    <m/>
    <m/>
    <m/>
    <m/>
    <m/>
    <m/>
    <m/>
    <m/>
    <m/>
    <m/>
    <m/>
    <m/>
    <m/>
    <m/>
    <m/>
    <m/>
    <m/>
    <m/>
    <n v="91014000"/>
    <n v="8274000"/>
  </r>
  <r>
    <x v="0"/>
    <x v="4"/>
    <s v="Energía"/>
    <s v="Si"/>
    <n v="6"/>
    <s v="150-5"/>
    <s v="1 - Aumentar señales de expansión y cobertura del servicio de energía eléctrica."/>
    <x v="10"/>
    <x v="18"/>
    <n v="80111620"/>
    <x v="9"/>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88256000"/>
    <n v="88256000"/>
    <s v="No"/>
    <s v="N/A"/>
    <s v="Jose Lenin Morillo Carrillo"/>
    <s v="Subdirector de Energía Eléctrica"/>
    <n v="6012220601"/>
    <s v="jose.morillo@upme.gov.co"/>
    <n v="0"/>
    <n v="0"/>
    <n v="0"/>
    <n v="0"/>
    <n v="0"/>
    <n v="0"/>
    <n v="88256000"/>
    <n v="0"/>
    <n v="0"/>
    <n v="8274000"/>
    <n v="0"/>
    <n v="8274000"/>
    <n v="0"/>
    <n v="8274000"/>
    <n v="0"/>
    <n v="8274000"/>
    <n v="0"/>
    <n v="8274000"/>
    <n v="0"/>
    <n v="8274000"/>
    <n v="0"/>
    <n v="8274000"/>
    <n v="0"/>
    <n v="30338000"/>
    <n v="88256000"/>
    <n v="88256000"/>
    <n v="0"/>
    <n v="0"/>
    <n v="0"/>
    <m/>
    <m/>
    <m/>
    <n v="88256000"/>
    <m/>
    <m/>
    <n v="0"/>
    <n v="88256000"/>
    <m/>
    <m/>
    <m/>
    <m/>
    <m/>
    <m/>
    <m/>
    <m/>
    <m/>
    <m/>
    <m/>
    <m/>
    <m/>
    <m/>
    <m/>
    <m/>
    <m/>
    <m/>
    <m/>
    <m/>
    <m/>
    <m/>
    <m/>
    <m/>
    <m/>
    <m/>
    <n v="0"/>
    <n v="0"/>
  </r>
  <r>
    <x v="0"/>
    <x v="4"/>
    <s v="Energía"/>
    <s v="Si"/>
    <n v="6"/>
    <s v="150-6"/>
    <s v="1 - Aumentar señales de expansión y cobertura del servicio de energía eléctrica."/>
    <x v="10"/>
    <x v="18"/>
    <n v="80111620"/>
    <x v="9"/>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n v="110233250"/>
    <n v="0"/>
    <n v="2639033"/>
    <n v="5431783"/>
    <n v="0"/>
    <n v="9585500"/>
    <n v="0"/>
    <n v="9585500"/>
    <n v="0"/>
    <n v="9585500"/>
    <n v="0"/>
    <n v="9585500"/>
    <n v="0"/>
    <n v="9585500"/>
    <n v="0"/>
    <n v="9585500"/>
    <n v="0"/>
    <n v="9585500"/>
    <n v="0"/>
    <n v="9585500"/>
    <n v="0"/>
    <n v="9585500"/>
    <n v="0"/>
    <n v="21171000"/>
    <n v="112872283"/>
    <n v="112872283"/>
    <n v="0"/>
    <n v="0"/>
    <n v="0"/>
    <n v="2925"/>
    <d v="2025-01-07T00:00:00"/>
    <n v="112872283"/>
    <n v="0"/>
    <n v="4325"/>
    <d v="2025-01-13T00:00:00"/>
    <n v="110233250"/>
    <n v="2639033"/>
    <s v="TORRES CHACON PAOLA ANDREA"/>
    <m/>
    <n v="110233250"/>
    <m/>
    <m/>
    <n v="5431783"/>
    <m/>
    <n v="9585500"/>
    <m/>
    <m/>
    <m/>
    <m/>
    <m/>
    <m/>
    <m/>
    <m/>
    <m/>
    <m/>
    <m/>
    <m/>
    <m/>
    <m/>
    <m/>
    <m/>
    <m/>
    <m/>
    <n v="110233250"/>
    <n v="15017283"/>
  </r>
  <r>
    <x v="0"/>
    <x v="4"/>
    <s v="Energía"/>
    <s v="Si"/>
    <s v="75 (30/12/2024)"/>
    <s v="150-7"/>
    <s v="1 - Aumentar señales de expansión y cobertura del servicio de energía eléctrica."/>
    <x v="10"/>
    <x v="18"/>
    <n v="80111620"/>
    <x v="9"/>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m/>
    <n v="0"/>
    <n v="56700000"/>
    <m/>
    <m/>
    <n v="7087500"/>
    <m/>
    <n v="7087500"/>
    <m/>
    <n v="7087500"/>
    <m/>
    <n v="7087500"/>
    <m/>
    <n v="7087500"/>
    <m/>
    <n v="7087500"/>
    <m/>
    <n v="7087500"/>
    <m/>
    <n v="7087500"/>
    <m/>
    <m/>
    <m/>
    <m/>
    <n v="56700000"/>
    <n v="56700000"/>
    <n v="0"/>
    <n v="0"/>
    <n v="0"/>
    <n v="19925"/>
    <d v="2025-01-27T00:00:00"/>
    <n v="56700000"/>
    <n v="0"/>
    <n v="16125"/>
    <d v="2025-01-30T00:00:00"/>
    <n v="56700000"/>
    <n v="0"/>
    <s v="MUÑOZ ROCHA DIANA PAOLA"/>
    <m/>
    <n v="56700000"/>
    <m/>
    <m/>
    <m/>
    <m/>
    <m/>
    <m/>
    <m/>
    <m/>
    <m/>
    <m/>
    <m/>
    <m/>
    <m/>
    <m/>
    <m/>
    <m/>
    <m/>
    <m/>
    <m/>
    <m/>
    <m/>
    <m/>
    <m/>
    <n v="56700000"/>
    <n v="0"/>
  </r>
  <r>
    <x v="0"/>
    <x v="4"/>
    <s v="Energía"/>
    <s v="Si"/>
    <n v="6"/>
    <s v="150-8"/>
    <s v="1 - Aumentar señales de expansión y cobertura del servicio de energía eléctrica."/>
    <x v="10"/>
    <x v="18"/>
    <n v="80111620"/>
    <x v="9"/>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n v="36293950"/>
    <n v="0"/>
    <n v="1099817"/>
    <n v="1099816"/>
    <n v="0"/>
    <n v="3299450"/>
    <n v="0"/>
    <n v="3299450"/>
    <n v="0"/>
    <n v="3299450"/>
    <n v="0"/>
    <n v="3299450"/>
    <n v="0"/>
    <n v="3299450"/>
    <n v="0"/>
    <n v="3299450"/>
    <n v="0"/>
    <n v="3299450"/>
    <n v="0"/>
    <n v="3299450"/>
    <n v="0"/>
    <n v="3299450"/>
    <n v="0"/>
    <n v="6598901"/>
    <n v="37393767"/>
    <n v="37393767"/>
    <n v="0"/>
    <n v="0"/>
    <n v="0"/>
    <n v="11325"/>
    <d v="2025-01-15T00:00:00"/>
    <n v="37393767"/>
    <n v="0"/>
    <n v="9225"/>
    <d v="2025-01-20T00:00:00"/>
    <n v="36293950"/>
    <n v="1099817"/>
    <s v="VANEGAS CELIS NANCY YURANY"/>
    <m/>
    <n v="36293950"/>
    <m/>
    <m/>
    <n v="1099817"/>
    <m/>
    <m/>
    <m/>
    <m/>
    <m/>
    <m/>
    <m/>
    <m/>
    <m/>
    <m/>
    <m/>
    <m/>
    <m/>
    <m/>
    <m/>
    <m/>
    <m/>
    <m/>
    <m/>
    <m/>
    <n v="36293950"/>
    <n v="1099817"/>
  </r>
  <r>
    <x v="0"/>
    <x v="4"/>
    <s v="Energía"/>
    <s v="Si"/>
    <n v="6"/>
    <s v="150-9"/>
    <s v="1 - Aumentar señales de expansión y cobertura del servicio de energía eléctrica."/>
    <x v="10"/>
    <x v="18"/>
    <n v="80111620"/>
    <x v="9"/>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n v="68640000"/>
    <n v="0"/>
    <n v="624000"/>
    <n v="624000"/>
    <n v="0"/>
    <n v="6240000"/>
    <n v="0"/>
    <n v="6240000"/>
    <n v="0"/>
    <n v="6240000"/>
    <n v="0"/>
    <n v="6240000"/>
    <n v="0"/>
    <n v="6240000"/>
    <n v="0"/>
    <n v="6240000"/>
    <n v="0"/>
    <n v="6240000"/>
    <n v="0"/>
    <n v="6240000"/>
    <n v="0"/>
    <n v="6240000"/>
    <n v="0"/>
    <n v="12480000"/>
    <n v="69264000"/>
    <n v="69264000"/>
    <n v="0"/>
    <n v="0"/>
    <n v="0"/>
    <n v="13425"/>
    <d v="2025-01-17T00:00:00"/>
    <n v="69264000"/>
    <n v="0"/>
    <n v="13325"/>
    <d v="2025-01-27T00:00:00"/>
    <n v="68640000"/>
    <n v="624000"/>
    <s v="PARAMO PAOLA ANDREA"/>
    <m/>
    <n v="68640000"/>
    <m/>
    <m/>
    <n v="624000"/>
    <m/>
    <n v="6240000"/>
    <m/>
    <m/>
    <m/>
    <m/>
    <m/>
    <m/>
    <m/>
    <m/>
    <m/>
    <m/>
    <m/>
    <m/>
    <m/>
    <m/>
    <m/>
    <m/>
    <m/>
    <m/>
    <n v="68640000"/>
    <n v="6864000"/>
  </r>
  <r>
    <x v="0"/>
    <x v="4"/>
    <s v="Energía"/>
    <s v="Si"/>
    <s v="75 (30/12/2024)"/>
    <s v="150-10"/>
    <s v="1 - Aumentar señales de expansión y cobertura del servicio de energía eléctrica."/>
    <x v="10"/>
    <x v="18"/>
    <s v="N/A"/>
    <x v="9"/>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m/>
    <n v="0"/>
    <n v="2800000"/>
    <n v="2800000"/>
    <n v="3539100"/>
    <n v="3539100"/>
    <n v="3539100"/>
    <n v="3539100"/>
    <n v="3539100"/>
    <n v="3539100"/>
    <n v="3539100"/>
    <n v="3539100"/>
    <n v="3539100"/>
    <n v="3539100"/>
    <n v="3539100"/>
    <n v="3539100"/>
    <n v="3539100"/>
    <n v="3539100"/>
    <n v="3539100"/>
    <n v="3539100"/>
    <n v="3539100"/>
    <n v="3539100"/>
    <n v="4278200"/>
    <n v="4278200"/>
    <n v="38930100"/>
    <n v="38930100"/>
    <n v="0"/>
    <n v="0"/>
    <n v="0"/>
    <n v="9525"/>
    <d v="2025-01-14T00:00:00"/>
    <n v="38930100"/>
    <n v="0"/>
    <s v="15325,25425,25525,26025,29125,28925"/>
    <s v="29/01/2025,18/02/2025"/>
    <n v="3864431.4"/>
    <n v="35065668.600000001"/>
    <s v="ALDANA URREA ANGELICA VANESSA,MURCIA CORTES DAVID RICARDO,SERRANO SANCHEZ DIANA PATRICIA ,ROSERO BECERRA HECTOR ANDRES_x000a_"/>
    <m/>
    <n v="1685912.4"/>
    <n v="1685912.4"/>
    <n v="659246"/>
    <n v="659246"/>
    <n v="1519273"/>
    <n v="443878"/>
    <m/>
    <m/>
    <m/>
    <m/>
    <m/>
    <m/>
    <m/>
    <m/>
    <m/>
    <m/>
    <m/>
    <m/>
    <m/>
    <m/>
    <m/>
    <m/>
    <m/>
    <m/>
    <n v="3864431.4"/>
    <n v="2789036.4"/>
  </r>
  <r>
    <x v="0"/>
    <x v="4"/>
    <s v="Energía"/>
    <s v="Si"/>
    <n v="6"/>
    <s v="150-11"/>
    <s v="1 - Aumentar señales de expansión y cobertura del servicio de energía eléctrica."/>
    <x v="10"/>
    <x v="18"/>
    <n v="80111620"/>
    <x v="9"/>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n v="104264550"/>
    <n v="104264550"/>
    <n v="0"/>
    <n v="0"/>
    <n v="0"/>
    <n v="3025"/>
    <d v="2025-01-07T00:00:00"/>
    <n v="104264550"/>
    <n v="0"/>
    <n v="2825"/>
    <d v="2025-01-09T00:00:00"/>
    <n v="102482250"/>
    <n v="1782300"/>
    <s v="RODRIGUEZ BARRERO KAREN JULIETH"/>
    <m/>
    <n v="102482250"/>
    <m/>
    <m/>
    <n v="6238050"/>
    <m/>
    <n v="8911500"/>
    <m/>
    <m/>
    <m/>
    <m/>
    <m/>
    <m/>
    <m/>
    <m/>
    <m/>
    <m/>
    <m/>
    <m/>
    <m/>
    <m/>
    <m/>
    <m/>
    <m/>
    <m/>
    <n v="102482250"/>
    <n v="15149550"/>
  </r>
  <r>
    <x v="0"/>
    <x v="4"/>
    <s v="Energía"/>
    <s v="Si"/>
    <n v="6"/>
    <s v="150-12"/>
    <s v="1 - Aumentar señales de expansión y cobertura del servicio de energía eléctrica."/>
    <x v="10"/>
    <x v="18"/>
    <n v="80111620"/>
    <x v="9"/>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n v="133075125"/>
    <n v="0"/>
    <n v="3985742"/>
    <n v="3942967"/>
    <n v="0"/>
    <n v="11828900"/>
    <n v="0"/>
    <n v="11828900"/>
    <n v="0"/>
    <n v="11828900"/>
    <n v="0"/>
    <n v="11828900"/>
    <n v="0"/>
    <n v="11828900"/>
    <n v="0"/>
    <n v="11828900"/>
    <n v="0"/>
    <n v="11828900"/>
    <n v="0"/>
    <n v="11828900"/>
    <n v="0"/>
    <n v="11828900"/>
    <n v="0"/>
    <n v="26657800"/>
    <n v="137060867"/>
    <n v="137060867"/>
    <n v="0"/>
    <n v="0"/>
    <n v="0"/>
    <n v="10025"/>
    <d v="2025-01-14T00:00:00"/>
    <n v="137060867"/>
    <n v="0"/>
    <n v="9425"/>
    <d v="2025-01-20T00:00:00"/>
    <n v="132866056"/>
    <n v="4194811"/>
    <s v="TORO TORO KELLY ANDREA"/>
    <m/>
    <n v="132866056"/>
    <m/>
    <m/>
    <n v="3831485"/>
    <m/>
    <n v="11844456"/>
    <m/>
    <m/>
    <m/>
    <m/>
    <m/>
    <m/>
    <m/>
    <m/>
    <m/>
    <m/>
    <m/>
    <m/>
    <m/>
    <m/>
    <m/>
    <m/>
    <m/>
    <m/>
    <n v="132866056"/>
    <n v="15675941"/>
  </r>
  <r>
    <x v="0"/>
    <x v="4"/>
    <s v="Energía"/>
    <s v="Si"/>
    <n v="6"/>
    <s v="150-13"/>
    <s v="1 - Aumentar señales de expansión y cobertura del servicio de energía eléctrica."/>
    <x v="10"/>
    <x v="18"/>
    <n v="80111620"/>
    <x v="9"/>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801267"/>
    <n v="39801267"/>
    <s v="No"/>
    <s v="N/A"/>
    <s v="Jose Lenin Morillo Carrillo"/>
    <s v="Subdirector de Energía Eléctrica"/>
    <n v="6012220601"/>
    <s v="jose.morillo@upme.gov.co"/>
    <n v="39801267"/>
    <n v="0"/>
    <n v="0"/>
    <n v="0"/>
    <n v="0"/>
    <n v="3596500"/>
    <n v="0"/>
    <n v="3596500"/>
    <n v="0"/>
    <n v="3596500"/>
    <n v="0"/>
    <n v="3596500"/>
    <n v="0"/>
    <n v="3596500"/>
    <n v="0"/>
    <n v="3596500"/>
    <n v="0"/>
    <n v="3596500"/>
    <n v="0"/>
    <n v="3596500"/>
    <n v="0"/>
    <n v="3596500"/>
    <n v="0"/>
    <n v="7432767"/>
    <n v="39801267"/>
    <n v="39801267"/>
    <n v="0"/>
    <n v="0"/>
    <n v="0"/>
    <n v="17325"/>
    <d v="2025-01-24T00:00:00"/>
    <n v="39801267"/>
    <n v="0"/>
    <n v="16225"/>
    <d v="2025-01-30T00:00:00"/>
    <n v="39801267"/>
    <n v="0"/>
    <s v="SANCHEZ ALVAREZ GERSSON IVAN"/>
    <m/>
    <n v="39801267"/>
    <m/>
    <m/>
    <m/>
    <m/>
    <n v="3596500"/>
    <m/>
    <m/>
    <m/>
    <m/>
    <m/>
    <m/>
    <m/>
    <m/>
    <m/>
    <m/>
    <m/>
    <m/>
    <m/>
    <m/>
    <m/>
    <m/>
    <m/>
    <m/>
    <n v="39801267"/>
    <n v="3596500"/>
  </r>
  <r>
    <x v="0"/>
    <x v="4"/>
    <s v="Energía"/>
    <s v="Si"/>
    <n v="6"/>
    <s v="150-14"/>
    <s v="1 - Aumentar señales de expansión y cobertura del servicio de energía eléctrica."/>
    <x v="10"/>
    <x v="18"/>
    <n v="80111620"/>
    <x v="9"/>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n v="28345200"/>
    <n v="0"/>
    <n v="164320"/>
    <n v="1396720"/>
    <n v="0"/>
    <n v="2464800"/>
    <n v="0"/>
    <n v="2464800"/>
    <n v="0"/>
    <n v="2464800"/>
    <n v="0"/>
    <n v="2464800"/>
    <n v="0"/>
    <n v="2464800"/>
    <n v="0"/>
    <n v="2464800"/>
    <n v="0"/>
    <n v="2464800"/>
    <n v="0"/>
    <n v="2464800"/>
    <n v="0"/>
    <n v="2464800"/>
    <n v="0"/>
    <n v="4929600"/>
    <n v="28509520"/>
    <n v="28509520"/>
    <n v="0"/>
    <n v="0"/>
    <n v="0"/>
    <n v="3225"/>
    <d v="2025-01-07T00:00:00"/>
    <n v="28509520"/>
    <n v="0"/>
    <n v="4625"/>
    <d v="2025-01-13T00:00:00"/>
    <n v="28345200"/>
    <n v="164320"/>
    <s v="GUTIERREZ HUERTAS ADRIAN"/>
    <m/>
    <n v="28345200"/>
    <m/>
    <m/>
    <n v="1396720"/>
    <m/>
    <n v="2464800"/>
    <m/>
    <m/>
    <m/>
    <m/>
    <m/>
    <m/>
    <m/>
    <m/>
    <m/>
    <m/>
    <m/>
    <m/>
    <m/>
    <m/>
    <m/>
    <m/>
    <m/>
    <m/>
    <n v="28345200"/>
    <n v="3861520"/>
  </r>
  <r>
    <x v="0"/>
    <x v="4"/>
    <s v="Energía"/>
    <s v="Si"/>
    <n v="2"/>
    <s v="150-15"/>
    <s v="1 - Aumentar señales de expansión y cobertura del servicio de energía eléctrica."/>
    <x v="10"/>
    <x v="18"/>
    <n v="78111502"/>
    <x v="9"/>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m/>
    <n v="0"/>
    <m/>
    <m/>
    <m/>
    <m/>
    <m/>
    <m/>
    <n v="45452318"/>
    <n v="6493188"/>
    <m/>
    <n v="6493188"/>
    <m/>
    <n v="6493188"/>
    <m/>
    <n v="6493188"/>
    <m/>
    <n v="6493188"/>
    <m/>
    <n v="6493188"/>
    <m/>
    <n v="3246595"/>
    <m/>
    <n v="3246595"/>
    <n v="45452318"/>
    <n v="45452318"/>
    <n v="0"/>
    <n v="0"/>
    <n v="0"/>
    <m/>
    <m/>
    <m/>
    <n v="45452318"/>
    <m/>
    <m/>
    <n v="0"/>
    <n v="45452318"/>
    <m/>
    <m/>
    <m/>
    <m/>
    <m/>
    <m/>
    <m/>
    <m/>
    <m/>
    <m/>
    <m/>
    <m/>
    <m/>
    <m/>
    <m/>
    <m/>
    <m/>
    <m/>
    <m/>
    <m/>
    <m/>
    <m/>
    <m/>
    <m/>
    <m/>
    <m/>
    <n v="0"/>
    <n v="0"/>
  </r>
  <r>
    <x v="0"/>
    <x v="4"/>
    <s v="Energía"/>
    <s v="Si"/>
    <n v="6"/>
    <s v="150-16"/>
    <s v="1 - Aumentar señales de expansión y cobertura del servicio de energía eléctrica."/>
    <x v="10"/>
    <x v="18"/>
    <n v="80111620"/>
    <x v="9"/>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n v="102482250"/>
    <n v="0"/>
    <n v="1782300"/>
    <n v="6238050"/>
    <n v="0"/>
    <n v="8911500"/>
    <n v="0"/>
    <n v="8911500"/>
    <n v="0"/>
    <n v="8911500"/>
    <n v="0"/>
    <n v="8911500"/>
    <n v="0"/>
    <n v="8911500"/>
    <n v="0"/>
    <n v="8911500"/>
    <n v="0"/>
    <n v="8911500"/>
    <n v="0"/>
    <n v="8911500"/>
    <n v="0"/>
    <n v="8911500"/>
    <n v="0"/>
    <n v="17823000"/>
    <n v="104264550"/>
    <n v="104264550"/>
    <n v="0"/>
    <n v="0"/>
    <n v="0"/>
    <n v="3125"/>
    <d v="2025-01-07T00:00:00"/>
    <n v="104264550"/>
    <n v="0"/>
    <n v="3025"/>
    <d v="2025-01-09T00:00:00"/>
    <n v="102482250"/>
    <n v="1782300"/>
    <s v="Paramo Montoya Diana Marcela"/>
    <m/>
    <n v="102482250"/>
    <m/>
    <m/>
    <n v="6238050"/>
    <m/>
    <m/>
    <m/>
    <m/>
    <m/>
    <m/>
    <m/>
    <m/>
    <m/>
    <m/>
    <m/>
    <m/>
    <m/>
    <m/>
    <m/>
    <m/>
    <m/>
    <m/>
    <m/>
    <m/>
    <n v="102482250"/>
    <n v="6238050"/>
  </r>
  <r>
    <x v="0"/>
    <x v="4"/>
    <s v="Energía"/>
    <s v="Si"/>
    <n v="6"/>
    <s v="150-17"/>
    <s v="1 - Aumentar señales de expansión y cobertura del servicio de energía eléctrica."/>
    <x v="10"/>
    <x v="18"/>
    <n v="80111620"/>
    <x v="9"/>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56167467"/>
    <n v="56167467"/>
    <s v="No"/>
    <s v="N/A"/>
    <s v="Jose Lenin Morillo Carrillo"/>
    <s v="Subdirector de Energía Eléctrica"/>
    <n v="6012220601"/>
    <s v="jose.morillo@upme.gov.co"/>
    <n v="55050500"/>
    <n v="0"/>
    <n v="1116967"/>
    <n v="3510467"/>
    <n v="0"/>
    <n v="4787000"/>
    <n v="0"/>
    <n v="4787000"/>
    <n v="0"/>
    <n v="4787000"/>
    <n v="0"/>
    <n v="4787000"/>
    <n v="0"/>
    <n v="4787000"/>
    <n v="0"/>
    <n v="4787000"/>
    <n v="0"/>
    <n v="4787000"/>
    <n v="0"/>
    <n v="4787000"/>
    <n v="0"/>
    <n v="4787000"/>
    <n v="0"/>
    <n v="9574000"/>
    <n v="56167467"/>
    <n v="56167467"/>
    <n v="0"/>
    <n v="0"/>
    <n v="0"/>
    <n v="2225"/>
    <d v="2025-01-03T00:00:00"/>
    <n v="56167467"/>
    <n v="0"/>
    <n v="1125"/>
    <d v="2025-01-08T00:00:00"/>
    <n v="55050500"/>
    <n v="1116967"/>
    <s v="SANIN MORALES LAURA VALENTINA"/>
    <m/>
    <n v="55050500"/>
    <m/>
    <m/>
    <n v="3510467"/>
    <m/>
    <n v="4787000"/>
    <m/>
    <m/>
    <m/>
    <m/>
    <m/>
    <m/>
    <m/>
    <m/>
    <m/>
    <m/>
    <m/>
    <m/>
    <m/>
    <m/>
    <m/>
    <m/>
    <m/>
    <m/>
    <n v="55050500"/>
    <n v="8297467"/>
  </r>
  <r>
    <x v="0"/>
    <x v="4"/>
    <s v="Energía"/>
    <s v="Si"/>
    <n v="6"/>
    <s v="150-18"/>
    <s v="1 - Aumentar señales de expansión y cobertura del servicio de energía eléctrica."/>
    <x v="10"/>
    <x v="18"/>
    <n v="80111620"/>
    <x v="9"/>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5837280"/>
    <n v="0"/>
    <n v="7296600"/>
    <n v="0"/>
    <n v="7296600"/>
    <n v="0"/>
    <n v="7296600"/>
    <n v="0"/>
    <n v="7296600"/>
    <n v="0"/>
    <n v="7296600"/>
    <n v="0"/>
    <n v="7296600"/>
    <n v="0"/>
    <n v="7296600"/>
    <n v="0"/>
    <n v="7296600"/>
    <n v="0"/>
    <n v="14836420"/>
    <n v="79046500"/>
    <n v="79046500"/>
    <n v="0"/>
    <n v="0"/>
    <n v="0"/>
    <n v="17925"/>
    <d v="2025-01-24T00:00:00"/>
    <n v="79046500"/>
    <n v="0"/>
    <n v="20925"/>
    <d v="2025-02-06T00:00:00"/>
    <n v="79046500"/>
    <n v="0"/>
    <s v="GUZMAN ESTUPIÑAN WILMER"/>
    <m/>
    <m/>
    <m/>
    <n v="79046500"/>
    <m/>
    <m/>
    <m/>
    <m/>
    <m/>
    <m/>
    <m/>
    <m/>
    <m/>
    <m/>
    <m/>
    <m/>
    <m/>
    <m/>
    <m/>
    <m/>
    <m/>
    <m/>
    <m/>
    <m/>
    <m/>
    <n v="79046500"/>
    <n v="0"/>
  </r>
  <r>
    <x v="0"/>
    <x v="4"/>
    <s v="Energía"/>
    <s v="Si"/>
    <n v="6"/>
    <s v="150-19"/>
    <s v="1 - Aumentar señales de expansión y cobertura del servicio de energía eléctrica."/>
    <x v="10"/>
    <x v="18"/>
    <n v="80111620"/>
    <x v="9"/>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257000"/>
    <n v="49257000"/>
    <s v="No"/>
    <s v="N/A"/>
    <s v="Jose Lenin Morillo Carrillo"/>
    <s v="Subdirector de Energía Eléctrica"/>
    <n v="6012220601"/>
    <s v="jose.morillo@upme.gov.co"/>
    <n v="0"/>
    <n v="0"/>
    <n v="49257000"/>
    <n v="0"/>
    <n v="0"/>
    <n v="3637440"/>
    <n v="0"/>
    <n v="4546800"/>
    <n v="0"/>
    <n v="4546800"/>
    <n v="0"/>
    <n v="4546800"/>
    <n v="0"/>
    <n v="4546800"/>
    <n v="0"/>
    <n v="4546800"/>
    <n v="0"/>
    <n v="4546800"/>
    <n v="0"/>
    <n v="4546800"/>
    <n v="0"/>
    <n v="4546800"/>
    <n v="0"/>
    <n v="9245160"/>
    <n v="49257000"/>
    <n v="49257000"/>
    <n v="0"/>
    <n v="0"/>
    <n v="0"/>
    <n v="18025"/>
    <d v="2025-01-24T00:00:00"/>
    <n v="49257000"/>
    <n v="0"/>
    <n v="21525"/>
    <d v="2025-02-06T00:00:00"/>
    <n v="49257000"/>
    <n v="0"/>
    <s v="CASTAÑEDA SANCHEZ ANGIE TATIANA"/>
    <m/>
    <m/>
    <m/>
    <n v="49257000"/>
    <m/>
    <m/>
    <m/>
    <m/>
    <m/>
    <m/>
    <m/>
    <m/>
    <m/>
    <m/>
    <m/>
    <m/>
    <m/>
    <m/>
    <m/>
    <m/>
    <m/>
    <m/>
    <m/>
    <m/>
    <m/>
    <n v="49257000"/>
    <n v="0"/>
  </r>
  <r>
    <x v="0"/>
    <x v="4"/>
    <s v="Energía"/>
    <s v="Si"/>
    <n v="6"/>
    <s v="150-20"/>
    <s v="1 - Aumentar señales de expansión y cobertura del servicio de energía eléctrica."/>
    <x v="10"/>
    <x v="18"/>
    <n v="80111620"/>
    <x v="9"/>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89040"/>
    <n v="87389040"/>
    <s v="No"/>
    <s v="N/A"/>
    <s v="Jose Lenin Morillo Carrillo"/>
    <s v="Subdirector de Energía Eléctrica"/>
    <n v="6012220601"/>
    <s v="jose.morillo@upme.gov.co"/>
    <n v="87389040"/>
    <n v="0"/>
    <n v="0"/>
    <n v="0"/>
    <n v="0"/>
    <n v="7370160"/>
    <n v="0"/>
    <n v="7896600"/>
    <n v="0"/>
    <n v="7896600"/>
    <n v="0"/>
    <n v="7896600"/>
    <n v="0"/>
    <n v="7896600"/>
    <n v="0"/>
    <n v="7896600"/>
    <n v="0"/>
    <n v="7896600"/>
    <n v="0"/>
    <n v="7896600"/>
    <n v="0"/>
    <n v="7896600"/>
    <n v="0"/>
    <n v="16846080"/>
    <n v="87389040"/>
    <n v="87389040"/>
    <n v="0"/>
    <n v="0"/>
    <n v="0"/>
    <n v="17425"/>
    <d v="2025-01-24T00:00:00"/>
    <n v="87389040"/>
    <n v="0"/>
    <n v="16425"/>
    <d v="2025-01-31T00:00:00"/>
    <n v="87389040"/>
    <n v="0"/>
    <s v="Gomez Torres Laura Isabel"/>
    <m/>
    <n v="87389040"/>
    <m/>
    <m/>
    <m/>
    <m/>
    <n v="7370160"/>
    <m/>
    <m/>
    <m/>
    <m/>
    <m/>
    <m/>
    <m/>
    <m/>
    <m/>
    <m/>
    <m/>
    <m/>
    <m/>
    <m/>
    <m/>
    <m/>
    <m/>
    <m/>
    <n v="87389040"/>
    <n v="7370160"/>
  </r>
  <r>
    <x v="0"/>
    <x v="4"/>
    <s v="Energía"/>
    <s v="Si"/>
    <n v="6"/>
    <s v="150-21"/>
    <s v="1 - Aumentar señales de expansión y cobertura del servicio de energía eléctrica."/>
    <x v="10"/>
    <x v="18"/>
    <n v="80111620"/>
    <x v="9"/>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89040"/>
    <n v="87389040"/>
    <s v="No"/>
    <s v="N/A"/>
    <s v="Jose Lenin Morillo Carrillo"/>
    <s v="Subdirector de Energía Eléctrica"/>
    <n v="6012220601"/>
    <s v="jose.morillo@upme.gov.co"/>
    <n v="87389040"/>
    <n v="0"/>
    <n v="0"/>
    <n v="0"/>
    <n v="0"/>
    <n v="7370160"/>
    <n v="0"/>
    <n v="7896600"/>
    <n v="0"/>
    <n v="7896600"/>
    <n v="0"/>
    <n v="7896600"/>
    <n v="0"/>
    <n v="7896600"/>
    <n v="0"/>
    <n v="7896600"/>
    <n v="0"/>
    <n v="7896600"/>
    <n v="0"/>
    <n v="7896600"/>
    <n v="0"/>
    <n v="7896600"/>
    <n v="0"/>
    <n v="16846080"/>
    <n v="87389040"/>
    <n v="87389040"/>
    <n v="0"/>
    <n v="0"/>
    <n v="0"/>
    <n v="17625"/>
    <d v="2025-01-24T00:00:00"/>
    <n v="87389040"/>
    <n v="0"/>
    <n v="16525"/>
    <d v="2025-01-31T00:00:00"/>
    <n v="87389040"/>
    <n v="0"/>
    <s v="CASTRO GUALDRON JORGE ESTEBAN"/>
    <m/>
    <n v="87389040"/>
    <m/>
    <m/>
    <m/>
    <m/>
    <n v="7370160"/>
    <m/>
    <m/>
    <m/>
    <m/>
    <m/>
    <m/>
    <m/>
    <m/>
    <m/>
    <m/>
    <m/>
    <m/>
    <m/>
    <m/>
    <m/>
    <m/>
    <m/>
    <m/>
    <n v="87389040"/>
    <n v="7370160"/>
  </r>
  <r>
    <x v="0"/>
    <x v="4"/>
    <s v="Energía"/>
    <s v="Si"/>
    <n v="6"/>
    <s v="150-22"/>
    <s v="1 - Aumentar señales de expansión y cobertura del servicio de energía eléctrica."/>
    <x v="10"/>
    <x v="18"/>
    <n v="80111620"/>
    <x v="9"/>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n v="85546500"/>
    <n v="85546500"/>
    <n v="0"/>
    <n v="0"/>
    <n v="0"/>
    <n v="17525"/>
    <d v="2025-01-24T00:00:00"/>
    <n v="85546500"/>
    <n v="0"/>
    <n v="19525"/>
    <d v="2025-02-05T00:00:00"/>
    <n v="85546500"/>
    <n v="0"/>
    <s v="MONTOYA GONZALEZ ANGIE ANDREA"/>
    <m/>
    <m/>
    <m/>
    <n v="85546500"/>
    <m/>
    <m/>
    <n v="6580500"/>
    <m/>
    <m/>
    <m/>
    <m/>
    <m/>
    <m/>
    <m/>
    <m/>
    <m/>
    <m/>
    <m/>
    <m/>
    <m/>
    <m/>
    <m/>
    <m/>
    <m/>
    <m/>
    <n v="85546500"/>
    <n v="6580500"/>
  </r>
  <r>
    <x v="0"/>
    <x v="4"/>
    <s v="Energía"/>
    <s v="Si"/>
    <n v="6"/>
    <s v="150-23"/>
    <s v="1 - Aumentar señales de expansión y cobertura del servicio de energía eléctrica."/>
    <x v="10"/>
    <x v="18"/>
    <n v="80111620"/>
    <x v="9"/>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n v="0"/>
    <n v="0"/>
    <n v="85546500"/>
    <n v="0"/>
    <n v="0"/>
    <n v="6580500"/>
    <n v="0"/>
    <n v="7896600"/>
    <n v="0"/>
    <n v="7896600"/>
    <n v="0"/>
    <n v="7896600"/>
    <n v="0"/>
    <n v="7896600"/>
    <n v="0"/>
    <n v="7896600"/>
    <n v="0"/>
    <n v="7896600"/>
    <n v="0"/>
    <n v="7896600"/>
    <n v="0"/>
    <n v="7896600"/>
    <n v="0"/>
    <n v="15793200"/>
    <n v="85546500"/>
    <n v="85546500"/>
    <n v="0"/>
    <n v="0"/>
    <n v="0"/>
    <n v="19025"/>
    <d v="2025-01-24T00:00:00"/>
    <n v="85546500"/>
    <n v="0"/>
    <n v="19825"/>
    <d v="2025-02-05T00:00:00"/>
    <n v="85546500"/>
    <n v="0"/>
    <s v="BARAJAS VILLARREAL JOSE ANTONIO"/>
    <m/>
    <m/>
    <m/>
    <n v="85546500"/>
    <m/>
    <m/>
    <n v="6580500"/>
    <m/>
    <m/>
    <m/>
    <m/>
    <m/>
    <m/>
    <m/>
    <m/>
    <m/>
    <m/>
    <m/>
    <m/>
    <m/>
    <m/>
    <m/>
    <m/>
    <m/>
    <m/>
    <n v="85546500"/>
    <n v="6580500"/>
  </r>
  <r>
    <x v="0"/>
    <x v="4"/>
    <s v="Energía"/>
    <s v="Si"/>
    <n v="12"/>
    <s v="150-24"/>
    <s v="1 - Aumentar señales de expansión y cobertura del servicio de energía eléctrica."/>
    <x v="10"/>
    <x v="18"/>
    <n v="80111620"/>
    <x v="9"/>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38579450"/>
    <n v="38579450"/>
    <s v="No"/>
    <s v="N/A"/>
    <s v="Jose Lenin Morillo Carrillo"/>
    <s v="Subdirector de Energía Eléctrica"/>
    <n v="6012220601"/>
    <s v="jose.morillo@upme.gov.co"/>
    <n v="0"/>
    <n v="0"/>
    <n v="38579450"/>
    <n v="0"/>
    <n v="0"/>
    <n v="379470"/>
    <n v="0"/>
    <n v="3794700"/>
    <n v="0"/>
    <n v="3794700"/>
    <n v="0"/>
    <n v="3794700"/>
    <n v="0"/>
    <n v="3794700"/>
    <n v="0"/>
    <n v="3794700"/>
    <n v="0"/>
    <n v="3794700"/>
    <n v="0"/>
    <n v="3794700"/>
    <n v="0"/>
    <n v="3794700"/>
    <n v="0"/>
    <n v="7842380"/>
    <n v="38579450"/>
    <n v="38579450"/>
    <n v="0"/>
    <n v="0"/>
    <n v="0"/>
    <n v="26825"/>
    <d v="2025-02-19T00:00:00"/>
    <n v="40000000"/>
    <n v="-1420550"/>
    <n v="27525"/>
    <d v="2025-02-26T00:00:00"/>
    <n v="38579450"/>
    <n v="0"/>
    <s v="PAVA SALAMANCA JAVIER HERNANDO"/>
    <m/>
    <m/>
    <m/>
    <n v="38579450"/>
    <m/>
    <m/>
    <n v="379470"/>
    <m/>
    <m/>
    <m/>
    <m/>
    <m/>
    <m/>
    <m/>
    <m/>
    <m/>
    <m/>
    <m/>
    <m/>
    <m/>
    <m/>
    <m/>
    <m/>
    <m/>
    <m/>
    <n v="38579450"/>
    <n v="379470"/>
  </r>
  <r>
    <x v="0"/>
    <x v="4"/>
    <s v="Energía"/>
    <s v="Si"/>
    <s v="75 (30/12/2024)"/>
    <s v="150-25"/>
    <s v="2 - Aumentar la oportunidad en la definición de obras y ejecución de los procesos de convocatorias."/>
    <x v="11"/>
    <x v="19"/>
    <n v="80121601"/>
    <x v="10"/>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m/>
    <n v="0"/>
    <m/>
    <m/>
    <n v="136358400"/>
    <m/>
    <m/>
    <m/>
    <m/>
    <m/>
    <m/>
    <m/>
    <m/>
    <n v="22726400"/>
    <m/>
    <n v="22726400"/>
    <m/>
    <n v="22726400"/>
    <m/>
    <n v="22726400"/>
    <m/>
    <n v="22726400"/>
    <m/>
    <n v="22726400"/>
    <n v="136358400"/>
    <n v="136358400"/>
    <n v="0"/>
    <n v="0"/>
    <n v="0"/>
    <n v="27725"/>
    <d v="2025-02-21T00:00:00"/>
    <n v="136358400"/>
    <n v="0"/>
    <n v="28425"/>
    <d v="2025-03-03T00:00:00"/>
    <n v="130000000"/>
    <n v="6358400"/>
    <s v="IVÁN DARÍO GÓMEZ LEE S.A.S"/>
    <m/>
    <m/>
    <m/>
    <m/>
    <m/>
    <n v="130000000"/>
    <m/>
    <m/>
    <m/>
    <m/>
    <m/>
    <m/>
    <m/>
    <m/>
    <m/>
    <m/>
    <m/>
    <m/>
    <m/>
    <m/>
    <m/>
    <m/>
    <m/>
    <m/>
    <m/>
    <n v="130000000"/>
    <n v="0"/>
  </r>
  <r>
    <x v="0"/>
    <x v="4"/>
    <s v="Energía"/>
    <s v="Si"/>
    <n v="6"/>
    <s v="150-26"/>
    <s v="2 - Aumentar la oportunidad en la definición de obras y ejecución de los procesos de convocatorias."/>
    <x v="11"/>
    <x v="20"/>
    <n v="80111620"/>
    <x v="10"/>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5849245"/>
    <n v="65849245"/>
    <s v="No"/>
    <s v="N/A"/>
    <s v="Jose Lenin Morillo Carrillo"/>
    <s v="Subdirector de Energía Eléctrica"/>
    <n v="6012220601"/>
    <s v="jose.morillo@upme.gov.co"/>
    <n v="0"/>
    <n v="0"/>
    <n v="0"/>
    <n v="0"/>
    <n v="65849245"/>
    <n v="0"/>
    <n v="0"/>
    <n v="5259825"/>
    <n v="0"/>
    <n v="5259825"/>
    <n v="0"/>
    <n v="5259825"/>
    <n v="0"/>
    <n v="5259825"/>
    <n v="0"/>
    <n v="5259825"/>
    <n v="0"/>
    <n v="5259825"/>
    <n v="0"/>
    <n v="5259825"/>
    <n v="0"/>
    <n v="5259825"/>
    <n v="0"/>
    <n v="23770645"/>
    <n v="65849245"/>
    <n v="65849245"/>
    <n v="0"/>
    <n v="0"/>
    <n v="0"/>
    <n v="18125"/>
    <d v="2025-01-24T00:00:00"/>
    <n v="65849245"/>
    <n v="0"/>
    <n v="29325"/>
    <d v="2025-03-07T00:00:00"/>
    <n v="65849245"/>
    <n v="0"/>
    <s v="Sánchez Mendoza Sandra Milena"/>
    <m/>
    <m/>
    <m/>
    <m/>
    <m/>
    <n v="65849245"/>
    <m/>
    <m/>
    <m/>
    <m/>
    <m/>
    <m/>
    <m/>
    <m/>
    <m/>
    <m/>
    <m/>
    <m/>
    <m/>
    <m/>
    <m/>
    <m/>
    <m/>
    <m/>
    <m/>
    <n v="65849245"/>
    <n v="0"/>
  </r>
  <r>
    <x v="0"/>
    <x v="4"/>
    <s v="Energía"/>
    <s v="Si"/>
    <n v="6"/>
    <s v="150-27"/>
    <s v="1 - Aumentar señales de expansión y cobertura del servicio de energía eléctrica."/>
    <x v="10"/>
    <x v="18"/>
    <n v="80111620"/>
    <x v="9"/>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22404525"/>
    <n v="22404525"/>
    <s v="No"/>
    <s v="N/A"/>
    <s v="Jose Lenin Morillo Carrillo"/>
    <s v="Subdirector de Energía Eléctrica"/>
    <n v="6012220601"/>
    <s v="jose.morillo@upme.gov.co"/>
    <m/>
    <n v="0"/>
    <n v="0"/>
    <m/>
    <n v="22404525"/>
    <n v="0"/>
    <m/>
    <n v="2036775"/>
    <m/>
    <n v="2036775"/>
    <m/>
    <n v="2036775"/>
    <m/>
    <n v="2036775"/>
    <m/>
    <n v="2036775"/>
    <m/>
    <n v="2036775"/>
    <m/>
    <n v="2036775"/>
    <m/>
    <n v="2036775"/>
    <m/>
    <n v="6110325"/>
    <n v="22404525"/>
    <n v="22404525"/>
    <n v="0"/>
    <n v="0"/>
    <n v="0"/>
    <n v="18125"/>
    <d v="2025-01-24T00:00:00"/>
    <n v="22404525"/>
    <n v="0"/>
    <n v="29325"/>
    <d v="2025-03-07T00:00:00"/>
    <n v="7116755"/>
    <n v="15287770"/>
    <s v="Sánchez Mendoza Sandra Milena"/>
    <m/>
    <m/>
    <m/>
    <m/>
    <m/>
    <n v="7116755"/>
    <m/>
    <m/>
    <m/>
    <m/>
    <m/>
    <m/>
    <m/>
    <m/>
    <m/>
    <m/>
    <m/>
    <m/>
    <m/>
    <m/>
    <m/>
    <m/>
    <m/>
    <m/>
    <m/>
    <n v="7116755"/>
    <n v="0"/>
  </r>
  <r>
    <x v="0"/>
    <x v="4"/>
    <s v="Energía"/>
    <s v="Si"/>
    <n v="6"/>
    <s v="150-28"/>
    <s v="2 - Aumentar la oportunidad en la definición de obras y ejecución de los procesos de convocatorias."/>
    <x v="11"/>
    <x v="20"/>
    <n v="80111620"/>
    <x v="10"/>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n v="88498125"/>
    <n v="0"/>
    <n v="3704408"/>
    <n v="3671033"/>
    <n v="0"/>
    <n v="7866500"/>
    <n v="0"/>
    <n v="7866500"/>
    <n v="0"/>
    <n v="7866500"/>
    <n v="0"/>
    <n v="7866500"/>
    <n v="0"/>
    <n v="7866500"/>
    <n v="0"/>
    <n v="7866500"/>
    <n v="0"/>
    <n v="7866500"/>
    <n v="0"/>
    <n v="7866500"/>
    <n v="0"/>
    <n v="7866500"/>
    <n v="0"/>
    <n v="17733000"/>
    <n v="92202533"/>
    <n v="92202533"/>
    <n v="0"/>
    <n v="0"/>
    <n v="0"/>
    <n v="6525"/>
    <d v="2025-01-09T00:00:00"/>
    <n v="92202533"/>
    <n v="0"/>
    <n v="7225"/>
    <d v="2025-01-16T00:00:00"/>
    <n v="88367016"/>
    <n v="3835517"/>
    <s v="LEON SOLER AURA MARIA"/>
    <m/>
    <n v="88367016"/>
    <m/>
    <m/>
    <n v="3671033"/>
    <m/>
    <n v="7866500"/>
    <m/>
    <m/>
    <m/>
    <m/>
    <m/>
    <m/>
    <m/>
    <m/>
    <m/>
    <m/>
    <m/>
    <m/>
    <m/>
    <m/>
    <m/>
    <m/>
    <m/>
    <m/>
    <n v="88367016"/>
    <n v="11537533"/>
  </r>
  <r>
    <x v="0"/>
    <x v="4"/>
    <s v="Energía"/>
    <s v="Si"/>
    <n v="6"/>
    <s v="150-29"/>
    <s v="2 - Aumentar la oportunidad en la definición de obras y ejecución de los procesos de convocatorias."/>
    <x v="11"/>
    <x v="20"/>
    <n v="80111620"/>
    <x v="10"/>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8367017"/>
    <n v="88367017"/>
    <s v="No"/>
    <s v="N/A"/>
    <s v="Jose Lenin Morillo Carrillo"/>
    <s v="Subdirector de Energía Eléctrica"/>
    <n v="6012220601"/>
    <s v="jose.morillo@upme.gov.co"/>
    <n v="0"/>
    <n v="0"/>
    <n v="88367017"/>
    <n v="0"/>
    <n v="0"/>
    <n v="6817633"/>
    <n v="0"/>
    <n v="7866500"/>
    <n v="0"/>
    <n v="7866500"/>
    <n v="0"/>
    <n v="7866500"/>
    <n v="0"/>
    <n v="7866500"/>
    <n v="0"/>
    <n v="7866500"/>
    <n v="0"/>
    <n v="7866500"/>
    <n v="0"/>
    <n v="7866500"/>
    <n v="0"/>
    <n v="7866500"/>
    <n v="0"/>
    <n v="18617384"/>
    <n v="88367017"/>
    <n v="88367017"/>
    <n v="0"/>
    <n v="0"/>
    <n v="0"/>
    <n v="17825"/>
    <d v="2025-01-24T00:00:00"/>
    <n v="88367017"/>
    <n v="0"/>
    <n v="18925"/>
    <d v="2025-02-04T00:00:00"/>
    <n v="88367017"/>
    <n v="0"/>
    <s v="GONZALEZ GUANARITA ALEJANDRA"/>
    <m/>
    <m/>
    <m/>
    <n v="88367017"/>
    <m/>
    <m/>
    <n v="6817633"/>
    <m/>
    <m/>
    <m/>
    <m/>
    <m/>
    <m/>
    <m/>
    <m/>
    <m/>
    <m/>
    <m/>
    <m/>
    <m/>
    <m/>
    <m/>
    <m/>
    <m/>
    <m/>
    <n v="88367017"/>
    <n v="6817633"/>
  </r>
  <r>
    <x v="0"/>
    <x v="4"/>
    <s v="Energía"/>
    <s v="Si"/>
    <n v="6"/>
    <s v="150-30"/>
    <s v="2 - Aumentar la oportunidad en la definición de obras y ejecución de los procesos de convocatorias."/>
    <x v="11"/>
    <x v="20"/>
    <n v="80111620"/>
    <x v="10"/>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7482633"/>
    <n v="87482633"/>
    <s v="No"/>
    <s v="N/A"/>
    <s v="Jose Lenin Morillo Carrillo"/>
    <s v="Subdirector de Energía Eléctrica"/>
    <n v="6012220601"/>
    <s v="jose.morillo@upme.gov.co"/>
    <n v="0"/>
    <n v="0"/>
    <n v="87482633"/>
    <n v="0"/>
    <n v="0"/>
    <n v="6293200"/>
    <n v="0"/>
    <n v="7866500"/>
    <n v="0"/>
    <n v="7866500"/>
    <n v="0"/>
    <n v="7866500"/>
    <n v="0"/>
    <n v="7866500"/>
    <n v="0"/>
    <n v="7866500"/>
    <n v="0"/>
    <n v="7866500"/>
    <n v="0"/>
    <n v="7866500"/>
    <n v="0"/>
    <n v="7866500"/>
    <n v="0"/>
    <n v="18257433"/>
    <n v="87482633"/>
    <n v="87482633"/>
    <n v="0"/>
    <n v="0"/>
    <n v="0"/>
    <n v="18325"/>
    <d v="2025-01-24T00:00:00"/>
    <n v="87482633"/>
    <n v="0"/>
    <n v="21625"/>
    <d v="2025-02-06T00:00:00"/>
    <n v="87482633"/>
    <n v="0"/>
    <s v="ANGEL LOPEZ YENIFER KARINA"/>
    <m/>
    <m/>
    <m/>
    <n v="87482633"/>
    <m/>
    <m/>
    <n v="6293200"/>
    <m/>
    <m/>
    <m/>
    <m/>
    <m/>
    <m/>
    <m/>
    <m/>
    <m/>
    <m/>
    <m/>
    <m/>
    <m/>
    <m/>
    <m/>
    <m/>
    <m/>
    <m/>
    <n v="87482633"/>
    <n v="6293200"/>
  </r>
  <r>
    <x v="0"/>
    <x v="4"/>
    <s v="Energía"/>
    <s v="Si"/>
    <n v="6"/>
    <s v="150-31"/>
    <s v="2 - Aumentar la oportunidad en la definición de obras y ejecución de los procesos de convocatorias."/>
    <x v="11"/>
    <x v="20"/>
    <n v="80111620"/>
    <x v="10"/>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n v="79046500"/>
    <n v="79046500"/>
    <n v="0"/>
    <n v="0"/>
    <n v="0"/>
    <n v="18225"/>
    <d v="2025-01-24T00:00:00"/>
    <n v="79046500"/>
    <n v="0"/>
    <n v="20225"/>
    <d v="2025-02-05T00:00:00"/>
    <n v="79046500"/>
    <n v="0"/>
    <s v="OSORIO ARROYAVE ESTEFANY"/>
    <m/>
    <m/>
    <m/>
    <n v="79046500"/>
    <m/>
    <m/>
    <n v="6080500"/>
    <m/>
    <m/>
    <m/>
    <m/>
    <m/>
    <m/>
    <m/>
    <m/>
    <m/>
    <m/>
    <m/>
    <m/>
    <m/>
    <m/>
    <m/>
    <m/>
    <m/>
    <m/>
    <n v="79046500"/>
    <n v="6080500"/>
  </r>
  <r>
    <x v="0"/>
    <x v="4"/>
    <s v="Energía"/>
    <s v="Si"/>
    <n v="6"/>
    <s v="150-32"/>
    <s v="2 - Aumentar la oportunidad en la definición de obras y ejecución de los procesos de convocatorias."/>
    <x v="11"/>
    <x v="20"/>
    <n v="80111620"/>
    <x v="10"/>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5837280"/>
    <n v="0"/>
    <n v="7296600"/>
    <n v="0"/>
    <n v="7296600"/>
    <n v="0"/>
    <n v="7296600"/>
    <n v="0"/>
    <n v="7296600"/>
    <n v="0"/>
    <n v="7296600"/>
    <n v="0"/>
    <n v="7296600"/>
    <n v="0"/>
    <n v="7296600"/>
    <n v="0"/>
    <n v="7296600"/>
    <n v="0"/>
    <n v="14836420"/>
    <n v="79046500"/>
    <n v="79046500"/>
    <n v="0"/>
    <n v="0"/>
    <n v="0"/>
    <n v="18425"/>
    <d v="2025-01-24T00:00:00"/>
    <n v="78803280"/>
    <n v="243220"/>
    <n v="21125"/>
    <d v="2025-02-06T00:00:00"/>
    <n v="78803280"/>
    <n v="243220"/>
    <s v="FONSECA BAQUERO CRISTIAN CAMILO"/>
    <m/>
    <m/>
    <m/>
    <n v="79046500"/>
    <m/>
    <n v="-243220"/>
    <n v="5837280"/>
    <m/>
    <m/>
    <m/>
    <m/>
    <m/>
    <m/>
    <m/>
    <m/>
    <m/>
    <m/>
    <m/>
    <m/>
    <m/>
    <m/>
    <m/>
    <m/>
    <m/>
    <m/>
    <n v="78803280"/>
    <n v="5837280"/>
  </r>
  <r>
    <x v="0"/>
    <x v="4"/>
    <s v="Energía"/>
    <s v="Si"/>
    <n v="6"/>
    <s v="150-33"/>
    <s v="2 - Aumentar la oportunidad en la definición de obras y ejecución de los procesos de convocatorias."/>
    <x v="11"/>
    <x v="20"/>
    <n v="80111620"/>
    <x v="10"/>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n v="0"/>
    <n v="0"/>
    <n v="79046500"/>
    <n v="0"/>
    <n v="0"/>
    <n v="6080500"/>
    <n v="0"/>
    <n v="7296600"/>
    <n v="0"/>
    <n v="7296600"/>
    <n v="0"/>
    <n v="7296600"/>
    <n v="0"/>
    <n v="7296600"/>
    <n v="0"/>
    <n v="7296600"/>
    <n v="0"/>
    <n v="7296600"/>
    <n v="0"/>
    <n v="7296600"/>
    <n v="0"/>
    <n v="7296600"/>
    <n v="0"/>
    <n v="14593200"/>
    <n v="79046500"/>
    <n v="79046500"/>
    <n v="0"/>
    <n v="0"/>
    <n v="0"/>
    <n v="18525"/>
    <d v="2025-01-24T00:00:00"/>
    <n v="79046500"/>
    <n v="0"/>
    <n v="20525"/>
    <d v="2025-02-05T00:00:00"/>
    <n v="79046500"/>
    <n v="0"/>
    <s v="TORO ZEA FRANCISCO DE PAULA"/>
    <m/>
    <m/>
    <m/>
    <n v="79046500"/>
    <m/>
    <m/>
    <m/>
    <m/>
    <m/>
    <m/>
    <m/>
    <m/>
    <m/>
    <m/>
    <m/>
    <m/>
    <m/>
    <m/>
    <m/>
    <m/>
    <m/>
    <m/>
    <m/>
    <m/>
    <m/>
    <n v="79046500"/>
    <n v="0"/>
  </r>
  <r>
    <x v="0"/>
    <x v="4"/>
    <s v="Energía"/>
    <s v="Si"/>
    <n v="6"/>
    <s v="150-34"/>
    <s v="1 - Aumentar señales de expansión y cobertura del servicio de energía eléctrica."/>
    <x v="10"/>
    <x v="18"/>
    <n v="80111620"/>
    <x v="9"/>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n v="0"/>
    <n v="0"/>
    <n v="85000000"/>
    <n v="0"/>
    <n v="0"/>
    <n v="0"/>
    <n v="0"/>
    <n v="8500000"/>
    <n v="0"/>
    <n v="8500000"/>
    <n v="0"/>
    <n v="8500000"/>
    <n v="0"/>
    <n v="8500000"/>
    <n v="0"/>
    <n v="8500000"/>
    <n v="0"/>
    <n v="8500000"/>
    <n v="0"/>
    <n v="8500000"/>
    <n v="0"/>
    <n v="8500000"/>
    <n v="0"/>
    <n v="17000000"/>
    <n v="85000000"/>
    <n v="85000000"/>
    <n v="0"/>
    <n v="0"/>
    <n v="0"/>
    <n v="26725"/>
    <d v="2025-02-18T00:00:00"/>
    <n v="85000000"/>
    <n v="0"/>
    <n v="27425"/>
    <d v="2025-02-25T00:00:00"/>
    <n v="85000000"/>
    <n v="0"/>
    <s v="CHAVARRO BARRERA LUIS MIGUEL"/>
    <m/>
    <m/>
    <m/>
    <n v="85000000"/>
    <m/>
    <m/>
    <m/>
    <m/>
    <m/>
    <m/>
    <m/>
    <m/>
    <m/>
    <m/>
    <m/>
    <m/>
    <m/>
    <m/>
    <m/>
    <m/>
    <m/>
    <m/>
    <m/>
    <m/>
    <m/>
    <n v="85000000"/>
    <n v="0"/>
  </r>
  <r>
    <x v="0"/>
    <x v="4"/>
    <s v="Energía"/>
    <s v="Si"/>
    <n v="6"/>
    <s v="150-35"/>
    <s v="1 - Aumentar señales de expansión y cobertura del servicio de energía eléctrica."/>
    <x v="10"/>
    <x v="18"/>
    <n v="80111620"/>
    <x v="9"/>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811333"/>
    <n v="66811333"/>
    <s v="No"/>
    <s v="N/A"/>
    <s v="Jose Lenin Morillo Carrillo"/>
    <s v="Subdirector de Energía Eléctrica"/>
    <n v="6012220601"/>
    <s v="jose.morillo@upme.gov.co"/>
    <n v="0"/>
    <n v="0"/>
    <n v="66811333"/>
    <n v="0"/>
    <n v="0"/>
    <n v="4933760"/>
    <n v="0"/>
    <n v="6167200"/>
    <n v="0"/>
    <n v="6167200"/>
    <n v="0"/>
    <n v="6167200"/>
    <n v="0"/>
    <n v="6167200"/>
    <n v="0"/>
    <n v="6167200"/>
    <n v="0"/>
    <n v="6167200"/>
    <n v="0"/>
    <n v="6167200"/>
    <n v="0"/>
    <n v="6167200"/>
    <n v="0"/>
    <n v="12539973"/>
    <n v="66811333"/>
    <n v="66811333"/>
    <n v="0"/>
    <n v="0"/>
    <n v="0"/>
    <n v="18725"/>
    <d v="2025-01-24T00:00:00"/>
    <n v="66811333"/>
    <n v="0"/>
    <n v="21325"/>
    <d v="2025-02-06T00:00:00"/>
    <n v="66811333"/>
    <n v="0"/>
    <s v="MONROY CAMARGO DAVID ANDRES"/>
    <m/>
    <m/>
    <m/>
    <n v="66811333"/>
    <m/>
    <m/>
    <m/>
    <m/>
    <m/>
    <m/>
    <m/>
    <m/>
    <m/>
    <m/>
    <m/>
    <m/>
    <m/>
    <m/>
    <m/>
    <m/>
    <m/>
    <m/>
    <m/>
    <m/>
    <m/>
    <n v="66811333"/>
    <n v="0"/>
  </r>
  <r>
    <x v="0"/>
    <x v="4"/>
    <s v="Energía"/>
    <s v="Si"/>
    <s v="75 (30/12/2024)"/>
    <s v="150-36"/>
    <s v="1 - Aumentar señales de expansión y cobertura del servicio de energía eléctrica."/>
    <x v="10"/>
    <x v="18"/>
    <n v="81112501"/>
    <x v="9"/>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m/>
    <n v="0"/>
    <m/>
    <m/>
    <m/>
    <m/>
    <m/>
    <m/>
    <m/>
    <m/>
    <m/>
    <m/>
    <m/>
    <m/>
    <m/>
    <m/>
    <n v="355936690"/>
    <m/>
    <m/>
    <n v="355936690"/>
    <m/>
    <m/>
    <m/>
    <m/>
    <n v="355936690"/>
    <n v="355936690"/>
    <n v="0"/>
    <n v="0"/>
    <n v="0"/>
    <m/>
    <m/>
    <m/>
    <n v="355936690"/>
    <m/>
    <m/>
    <n v="0"/>
    <n v="355936690"/>
    <m/>
    <m/>
    <m/>
    <m/>
    <m/>
    <m/>
    <m/>
    <m/>
    <m/>
    <m/>
    <m/>
    <m/>
    <m/>
    <m/>
    <m/>
    <m/>
    <m/>
    <m/>
    <m/>
    <m/>
    <m/>
    <m/>
    <m/>
    <m/>
    <m/>
    <m/>
    <n v="0"/>
    <n v="0"/>
  </r>
  <r>
    <x v="0"/>
    <x v="4"/>
    <s v="Energía"/>
    <s v="Si"/>
    <n v="12"/>
    <s v="150-37"/>
    <s v="1 - Aumentar señales de expansión y cobertura del servicio de energía eléctrica."/>
    <x v="10"/>
    <x v="18"/>
    <n v="81112501"/>
    <x v="9"/>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n v="0"/>
    <n v="0"/>
    <n v="0"/>
    <n v="0"/>
    <n v="0"/>
    <n v="0"/>
    <n v="688481282"/>
    <n v="688481282"/>
    <n v="0"/>
    <n v="0"/>
    <n v="0"/>
    <n v="0"/>
    <n v="0"/>
    <n v="0"/>
    <n v="0"/>
    <n v="0"/>
    <n v="0"/>
    <n v="0"/>
    <n v="0"/>
    <n v="0"/>
    <n v="0"/>
    <n v="0"/>
    <n v="0"/>
    <n v="0"/>
    <n v="688481282"/>
    <n v="688481282"/>
    <n v="0"/>
    <n v="0"/>
    <n v="0"/>
    <m/>
    <m/>
    <m/>
    <n v="688481282"/>
    <m/>
    <m/>
    <n v="0"/>
    <n v="688481282"/>
    <m/>
    <m/>
    <m/>
    <m/>
    <m/>
    <m/>
    <m/>
    <m/>
    <m/>
    <m/>
    <m/>
    <m/>
    <m/>
    <m/>
    <m/>
    <m/>
    <m/>
    <m/>
    <m/>
    <m/>
    <m/>
    <m/>
    <m/>
    <m/>
    <m/>
    <m/>
    <n v="0"/>
    <n v="0"/>
  </r>
  <r>
    <x v="0"/>
    <x v="4"/>
    <s v="Energía"/>
    <s v="Si"/>
    <s v="75 (30/12/2024)"/>
    <s v="150-38"/>
    <s v="1 - Aumentar señales de expansión y cobertura del servicio de energía eléctrica."/>
    <x v="10"/>
    <x v="18"/>
    <n v="81112501"/>
    <x v="9"/>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636000000"/>
    <n v="636000000"/>
    <s v="No"/>
    <s v="N/A"/>
    <s v="Jose Lenin Morillo Carrillo"/>
    <s v="Subdirector de Energía Eléctrica"/>
    <n v="6012220601"/>
    <s v="jose.morillo@upme.gov.co"/>
    <m/>
    <n v="0"/>
    <m/>
    <m/>
    <m/>
    <m/>
    <m/>
    <m/>
    <m/>
    <m/>
    <m/>
    <m/>
    <m/>
    <m/>
    <m/>
    <m/>
    <m/>
    <m/>
    <m/>
    <m/>
    <n v="636000000"/>
    <m/>
    <m/>
    <n v="636000000"/>
    <n v="636000000"/>
    <n v="636000000"/>
    <n v="0"/>
    <n v="0"/>
    <n v="0"/>
    <m/>
    <m/>
    <m/>
    <n v="636000000"/>
    <m/>
    <m/>
    <n v="0"/>
    <n v="636000000"/>
    <m/>
    <m/>
    <m/>
    <m/>
    <m/>
    <m/>
    <m/>
    <m/>
    <m/>
    <m/>
    <m/>
    <m/>
    <m/>
    <m/>
    <m/>
    <m/>
    <m/>
    <m/>
    <m/>
    <m/>
    <m/>
    <m/>
    <m/>
    <m/>
    <m/>
    <m/>
    <n v="0"/>
    <n v="0"/>
  </r>
  <r>
    <x v="0"/>
    <x v="4"/>
    <s v="Energía"/>
    <s v="Si"/>
    <n v="6"/>
    <s v="150-39"/>
    <s v="1 - Aumentar señales de expansión y cobertura del servicio de energía eléctrica."/>
    <x v="10"/>
    <x v="18"/>
    <n v="93142104"/>
    <x v="9"/>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n v="0"/>
    <n v="0"/>
    <n v="0"/>
    <n v="0"/>
    <n v="0"/>
    <n v="0"/>
    <n v="0"/>
    <n v="0"/>
    <n v="0"/>
    <n v="0"/>
    <n v="0"/>
    <n v="0"/>
    <n v="0"/>
    <n v="0"/>
    <n v="0"/>
    <n v="0"/>
    <n v="0"/>
    <n v="0"/>
    <n v="0"/>
    <n v="0"/>
    <n v="0"/>
    <n v="0"/>
    <n v="0"/>
    <n v="0"/>
    <n v="0"/>
    <n v="0"/>
    <n v="0"/>
    <n v="0"/>
    <n v="0"/>
    <m/>
    <m/>
    <m/>
    <n v="0"/>
    <m/>
    <m/>
    <n v="0"/>
    <n v="0"/>
    <m/>
    <m/>
    <m/>
    <m/>
    <m/>
    <m/>
    <m/>
    <m/>
    <m/>
    <m/>
    <m/>
    <m/>
    <m/>
    <m/>
    <m/>
    <m/>
    <m/>
    <m/>
    <m/>
    <m/>
    <m/>
    <m/>
    <m/>
    <m/>
    <m/>
    <m/>
    <n v="0"/>
    <n v="0"/>
  </r>
  <r>
    <x v="0"/>
    <x v="4"/>
    <s v="Energía"/>
    <s v="Si"/>
    <s v="75 (30/12/2024)"/>
    <s v="150-40"/>
    <s v="1 - Aumentar señales de expansión y cobertura del servicio de energía eléctrica."/>
    <x v="10"/>
    <x v="18"/>
    <s v="N/A"/>
    <x v="9"/>
    <s v="Planta temporal"/>
    <s v="150-40 Gastos de personal de los empleos de la planta temporal"/>
    <s v="Mayo"/>
    <s v="Mayo"/>
    <s v="Mayo"/>
    <n v="8"/>
    <s v="Meses"/>
    <s v="Contratación régimen especial - Régimen especial"/>
    <s v="Propios - 20 - Ingresos corrientes"/>
    <n v="695571351"/>
    <n v="695571351"/>
    <s v="No"/>
    <s v="N/A"/>
    <s v="Jose Lenin Morillo Carrillo"/>
    <s v="Subdirector de Energía Eléctrica"/>
    <n v="6012220601"/>
    <s v="jose.morillo@upme.gov.co"/>
    <m/>
    <n v="0"/>
    <m/>
    <m/>
    <m/>
    <m/>
    <m/>
    <m/>
    <n v="72854729"/>
    <n v="72854729"/>
    <n v="72854729"/>
    <n v="72854729"/>
    <n v="109282094"/>
    <n v="109282094"/>
    <n v="72854729"/>
    <n v="72854729"/>
    <n v="72854729"/>
    <n v="72854729"/>
    <n v="72854729"/>
    <n v="72854729"/>
    <n v="72854729"/>
    <n v="72854729"/>
    <n v="149160883"/>
    <n v="149160883"/>
    <n v="695571351"/>
    <n v="695571351"/>
    <n v="0"/>
    <n v="0"/>
    <n v="0"/>
    <m/>
    <m/>
    <m/>
    <n v="695571351"/>
    <m/>
    <m/>
    <n v="0"/>
    <n v="695571351"/>
    <m/>
    <m/>
    <m/>
    <m/>
    <m/>
    <m/>
    <m/>
    <m/>
    <m/>
    <m/>
    <m/>
    <m/>
    <m/>
    <m/>
    <m/>
    <m/>
    <m/>
    <m/>
    <m/>
    <m/>
    <m/>
    <m/>
    <m/>
    <m/>
    <m/>
    <m/>
    <n v="0"/>
    <n v="0"/>
  </r>
  <r>
    <x v="0"/>
    <x v="4"/>
    <s v="Energía"/>
    <s v="Si"/>
    <s v="75 (30/12/2024)"/>
    <s v="150-41"/>
    <s v="1 - Aumentar señales de expansión y cobertura del servicio de energía eléctrica."/>
    <x v="10"/>
    <x v="18"/>
    <n v="80131500"/>
    <x v="9"/>
    <s v="Arrendamientos"/>
    <s v="150-41 Alquilar espacios de oficina (coworking) en virtud del proyecto de modernización organizacional para la Unidad de Planeación Minero Energética."/>
    <s v="Mayo"/>
    <s v="Mayo"/>
    <s v="Mayo"/>
    <n v="8"/>
    <s v="Meses"/>
    <s v="Contratación directa - Contratos de arrendamiento o adquisición de inmuebles"/>
    <s v="Propios - 20 - Ingresos corrientes"/>
    <n v="135331560"/>
    <n v="135331560"/>
    <s v="No"/>
    <s v="N/A"/>
    <s v="Jose Lenin Morillo Carrillo"/>
    <s v="Subdirector de Energía Eléctrica"/>
    <n v="6012220601"/>
    <s v="jose.morillo@upme.gov.co"/>
    <m/>
    <n v="0"/>
    <m/>
    <m/>
    <m/>
    <m/>
    <m/>
    <m/>
    <n v="16916445"/>
    <n v="16916445"/>
    <n v="16916445"/>
    <n v="16916445"/>
    <n v="16916445"/>
    <n v="16916445"/>
    <n v="16916445"/>
    <n v="16916445"/>
    <n v="16916445"/>
    <n v="16916445"/>
    <n v="16916445"/>
    <n v="16916445"/>
    <n v="16916445"/>
    <n v="16916445"/>
    <n v="16916445"/>
    <n v="16916445"/>
    <n v="135331560"/>
    <n v="135331560"/>
    <n v="0"/>
    <n v="0"/>
    <n v="0"/>
    <m/>
    <m/>
    <m/>
    <n v="135331560"/>
    <m/>
    <m/>
    <n v="0"/>
    <n v="135331560"/>
    <m/>
    <m/>
    <m/>
    <m/>
    <m/>
    <m/>
    <m/>
    <m/>
    <m/>
    <m/>
    <m/>
    <m/>
    <m/>
    <m/>
    <m/>
    <m/>
    <m/>
    <m/>
    <m/>
    <m/>
    <m/>
    <m/>
    <m/>
    <m/>
    <m/>
    <m/>
    <n v="0"/>
    <n v="0"/>
  </r>
  <r>
    <x v="0"/>
    <x v="4"/>
    <s v="Energía"/>
    <s v="Si"/>
    <s v="75 (30/12/2024)"/>
    <s v="150-42"/>
    <s v="2 - Aumentar la oportunidad en la definición de obras y ejecución de los procesos de convocatorias."/>
    <x v="11"/>
    <x v="20"/>
    <s v="N/A"/>
    <x v="10"/>
    <s v="Planta temporal"/>
    <s v="150-42 Gastos de personal de los empleos de la planta temporal."/>
    <s v="Mayo"/>
    <s v="Mayo"/>
    <s v="Mayo"/>
    <n v="8"/>
    <s v="Meses"/>
    <s v="Contratación régimen especial - Régimen especial"/>
    <s v="Propios - 20 - Ingresos corrientes"/>
    <n v="65000000"/>
    <n v="65000000"/>
    <s v="No"/>
    <s v="N/A"/>
    <s v="Jose Lenin Morillo Carrillo"/>
    <s v="Subdirector de Energía Eléctrica"/>
    <n v="6012220601"/>
    <s v="jose.morillo@upme.gov.co"/>
    <m/>
    <n v="0"/>
    <m/>
    <m/>
    <m/>
    <m/>
    <m/>
    <m/>
    <n v="7205413"/>
    <n v="7205413"/>
    <n v="7205413"/>
    <n v="7205413"/>
    <n v="10808119"/>
    <n v="10808119"/>
    <n v="7205413"/>
    <n v="7205413"/>
    <n v="7205413"/>
    <n v="7205413"/>
    <n v="7205413"/>
    <n v="7205413"/>
    <n v="7205413"/>
    <n v="7205413"/>
    <n v="10959403"/>
    <n v="10959403"/>
    <n v="65000000"/>
    <n v="65000000"/>
    <n v="0"/>
    <n v="0"/>
    <n v="0"/>
    <m/>
    <m/>
    <m/>
    <n v="65000000"/>
    <m/>
    <m/>
    <n v="0"/>
    <n v="65000000"/>
    <m/>
    <m/>
    <m/>
    <m/>
    <m/>
    <m/>
    <m/>
    <m/>
    <m/>
    <m/>
    <m/>
    <m/>
    <m/>
    <m/>
    <m/>
    <m/>
    <m/>
    <m/>
    <m/>
    <m/>
    <m/>
    <m/>
    <m/>
    <m/>
    <m/>
    <m/>
    <n v="0"/>
    <n v="0"/>
  </r>
  <r>
    <x v="0"/>
    <x v="4"/>
    <s v="Energía"/>
    <s v="Si"/>
    <n v="12"/>
    <s v="150-43"/>
    <s v="1 - Aumentar señales de expansión y cobertura del servicio de energía eléctrica."/>
    <x v="10"/>
    <x v="18"/>
    <n v="81101516"/>
    <x v="9"/>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59254005"/>
    <n v="59254005"/>
    <s v="No"/>
    <s v="N/A"/>
    <s v="Jose Lenin Morillo Carrillo"/>
    <s v="Subdirector de Energía Eléctrica"/>
    <n v="6012220601"/>
    <s v="jose.morillo@upme.gov.co"/>
    <n v="0"/>
    <n v="0"/>
    <n v="0"/>
    <n v="0"/>
    <n v="0"/>
    <n v="0"/>
    <n v="0"/>
    <n v="0"/>
    <n v="0"/>
    <n v="0"/>
    <n v="0"/>
    <n v="0"/>
    <n v="59254005"/>
    <n v="0"/>
    <n v="0"/>
    <n v="0"/>
    <n v="0"/>
    <n v="29627003"/>
    <n v="0"/>
    <n v="0"/>
    <n v="0"/>
    <n v="0"/>
    <n v="0"/>
    <n v="29627002"/>
    <n v="59254005"/>
    <n v="59254005"/>
    <n v="0"/>
    <n v="0"/>
    <n v="0"/>
    <m/>
    <m/>
    <m/>
    <n v="59254005"/>
    <m/>
    <m/>
    <n v="0"/>
    <n v="59254005"/>
    <m/>
    <m/>
    <m/>
    <m/>
    <m/>
    <m/>
    <m/>
    <m/>
    <m/>
    <m/>
    <m/>
    <m/>
    <m/>
    <m/>
    <m/>
    <m/>
    <m/>
    <m/>
    <m/>
    <m/>
    <m/>
    <m/>
    <m/>
    <m/>
    <m/>
    <m/>
    <n v="0"/>
    <n v="0"/>
  </r>
  <r>
    <x v="0"/>
    <x v="4"/>
    <s v="Energía"/>
    <s v="Si"/>
    <n v="4"/>
    <s v="150-44"/>
    <s v="1 - Aumentar señales de expansión y cobertura del servicio de energía eléctrica."/>
    <x v="10"/>
    <x v="18"/>
    <n v="80111620"/>
    <x v="9"/>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n v="0"/>
    <n v="0"/>
    <n v="43779600"/>
    <n v="0"/>
    <n v="0"/>
    <n v="7296600"/>
    <n v="0"/>
    <n v="7296600"/>
    <n v="0"/>
    <n v="7296600"/>
    <n v="0"/>
    <n v="7296600"/>
    <n v="0"/>
    <n v="7296600"/>
    <n v="0"/>
    <n v="7296600"/>
    <m/>
    <m/>
    <m/>
    <m/>
    <m/>
    <m/>
    <m/>
    <m/>
    <n v="43779600"/>
    <n v="43779600"/>
    <n v="0"/>
    <n v="0"/>
    <n v="0"/>
    <n v="13825"/>
    <d v="2025-01-20T00:00:00"/>
    <n v="43779600"/>
    <n v="0"/>
    <n v="20425"/>
    <d v="2025-02-05T00:00:00"/>
    <n v="43779600"/>
    <n v="0"/>
    <s v="GONZALEZ GARZON CRISTHIAN CAMILO"/>
    <m/>
    <m/>
    <m/>
    <n v="43779600"/>
    <m/>
    <m/>
    <m/>
    <m/>
    <m/>
    <m/>
    <m/>
    <m/>
    <m/>
    <m/>
    <m/>
    <m/>
    <m/>
    <m/>
    <m/>
    <m/>
    <m/>
    <m/>
    <m/>
    <m/>
    <m/>
    <n v="43779600"/>
    <n v="0"/>
  </r>
  <r>
    <x v="0"/>
    <x v="4"/>
    <s v="Energía"/>
    <s v="Si"/>
    <s v="75 (30/12/2024)"/>
    <s v="150-45"/>
    <s v="1 - Aumentar señales de expansión y cobertura del servicio de energía eléctrica."/>
    <x v="10"/>
    <x v="18"/>
    <n v="80111620"/>
    <x v="9"/>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m/>
    <n v="0"/>
    <n v="43779600"/>
    <m/>
    <m/>
    <n v="7296600"/>
    <m/>
    <n v="7296600"/>
    <m/>
    <n v="7296600"/>
    <m/>
    <n v="7296600"/>
    <m/>
    <n v="7296600"/>
    <m/>
    <n v="7296600"/>
    <m/>
    <m/>
    <m/>
    <m/>
    <m/>
    <m/>
    <m/>
    <m/>
    <n v="43779600"/>
    <n v="43779600"/>
    <n v="0"/>
    <n v="0"/>
    <n v="0"/>
    <n v="13725"/>
    <d v="2025-01-20T00:00:00"/>
    <n v="43779600"/>
    <n v="0"/>
    <n v="14625"/>
    <d v="2025-01-29T00:00:00"/>
    <n v="43779600"/>
    <n v="0"/>
    <s v="ECHEVERRIA ROJAS SONIA ESPERANZA"/>
    <m/>
    <n v="43779600"/>
    <m/>
    <m/>
    <m/>
    <m/>
    <m/>
    <m/>
    <m/>
    <m/>
    <m/>
    <m/>
    <m/>
    <m/>
    <m/>
    <m/>
    <m/>
    <m/>
    <m/>
    <m/>
    <m/>
    <m/>
    <m/>
    <m/>
    <m/>
    <n v="43779600"/>
    <n v="0"/>
  </r>
  <r>
    <x v="0"/>
    <x v="4"/>
    <s v="Energía"/>
    <s v="Si"/>
    <s v="75 (30/12/2024)"/>
    <s v="150-46"/>
    <s v="1 - Aumentar señales de expansión y cobertura del servicio de energía eléctrica."/>
    <x v="10"/>
    <x v="18"/>
    <n v="80111620"/>
    <x v="9"/>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m/>
    <n v="0"/>
    <n v="43779600"/>
    <m/>
    <m/>
    <n v="7296600"/>
    <m/>
    <n v="7296600"/>
    <m/>
    <n v="7296600"/>
    <m/>
    <n v="7296600"/>
    <m/>
    <n v="7296600"/>
    <m/>
    <n v="7296600"/>
    <m/>
    <m/>
    <m/>
    <m/>
    <m/>
    <m/>
    <m/>
    <m/>
    <n v="43779600"/>
    <n v="43779600"/>
    <n v="0"/>
    <n v="0"/>
    <n v="0"/>
    <n v="13925"/>
    <d v="2025-01-20T00:00:00"/>
    <n v="43779600"/>
    <n v="0"/>
    <n v="14725"/>
    <d v="2025-01-29T00:00:00"/>
    <n v="43779600"/>
    <n v="0"/>
    <s v="VILLAMIL CASTAÑEDA WILLIAM FERNANDO"/>
    <m/>
    <n v="43779600"/>
    <m/>
    <m/>
    <m/>
    <m/>
    <n v="7296600"/>
    <m/>
    <m/>
    <m/>
    <m/>
    <m/>
    <m/>
    <m/>
    <m/>
    <m/>
    <m/>
    <m/>
    <m/>
    <m/>
    <m/>
    <m/>
    <m/>
    <m/>
    <m/>
    <n v="43779600"/>
    <n v="7296600"/>
  </r>
  <r>
    <x v="0"/>
    <x v="4"/>
    <s v="Energía"/>
    <s v="Si"/>
    <s v="75 (30/12/2024)"/>
    <s v="150-47"/>
    <s v="1 - Aumentar señales de expansión y cobertura del servicio de energía eléctrica."/>
    <x v="10"/>
    <x v="18"/>
    <n v="80111620"/>
    <x v="9"/>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m/>
    <n v="0"/>
    <n v="43779600"/>
    <m/>
    <m/>
    <n v="7296600"/>
    <m/>
    <n v="7296600"/>
    <m/>
    <n v="7296600"/>
    <m/>
    <n v="7296600"/>
    <m/>
    <n v="7296600"/>
    <m/>
    <n v="7296600"/>
    <m/>
    <m/>
    <m/>
    <m/>
    <m/>
    <m/>
    <m/>
    <m/>
    <n v="43779600"/>
    <n v="43779600"/>
    <n v="0"/>
    <n v="0"/>
    <n v="0"/>
    <n v="14025"/>
    <d v="2025-01-20T00:00:00"/>
    <n v="43779600"/>
    <n v="0"/>
    <n v="15625"/>
    <d v="2025-01-29T00:00:00"/>
    <n v="43779600"/>
    <n v="0"/>
    <s v="CHITIVA LOZADA BRAJHAM DAVID"/>
    <m/>
    <n v="43779600"/>
    <m/>
    <m/>
    <m/>
    <m/>
    <n v="7296600"/>
    <m/>
    <m/>
    <m/>
    <m/>
    <m/>
    <m/>
    <m/>
    <m/>
    <m/>
    <m/>
    <m/>
    <m/>
    <m/>
    <m/>
    <m/>
    <m/>
    <m/>
    <m/>
    <n v="43779600"/>
    <n v="7296600"/>
  </r>
  <r>
    <x v="0"/>
    <x v="4"/>
    <s v="Energía"/>
    <s v="Si"/>
    <s v="75 (30/12/2024)"/>
    <s v="150-48"/>
    <s v="1 - Aumentar señales de expansión y cobertura del servicio de energía eléctrica."/>
    <x v="10"/>
    <x v="18"/>
    <n v="80111620"/>
    <x v="9"/>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Febrero"/>
    <n v="6"/>
    <s v="Meses"/>
    <s v="Contratación directa - Prestación de servicios profesionales"/>
    <s v="Propios - 20 - Ingresos corrientes"/>
    <n v="43779600"/>
    <n v="43779600"/>
    <s v="No"/>
    <s v="N/A"/>
    <s v="Jose Lenin Morillo Carrillo"/>
    <s v="Subdirector de Energía Eléctrica"/>
    <n v="6012220601"/>
    <s v="jose.morillo@upme.gov.co"/>
    <m/>
    <n v="0"/>
    <n v="43779600"/>
    <m/>
    <m/>
    <n v="7296600"/>
    <m/>
    <n v="7296600"/>
    <m/>
    <n v="7296600"/>
    <m/>
    <n v="7296600"/>
    <m/>
    <n v="7296600"/>
    <m/>
    <n v="7296600"/>
    <m/>
    <m/>
    <m/>
    <m/>
    <m/>
    <m/>
    <m/>
    <m/>
    <n v="43779600"/>
    <n v="43779600"/>
    <n v="0"/>
    <n v="0"/>
    <n v="0"/>
    <n v="13525"/>
    <d v="2025-01-20T00:00:00"/>
    <n v="43779600"/>
    <n v="0"/>
    <n v="14825"/>
    <d v="2025-01-29T00:00:00"/>
    <n v="43779600"/>
    <n v="0"/>
    <s v="CHITIVA LOZADA BRAJHAM DAVID"/>
    <m/>
    <n v="43779600"/>
    <m/>
    <m/>
    <m/>
    <m/>
    <n v="7296600"/>
    <m/>
    <m/>
    <m/>
    <m/>
    <m/>
    <m/>
    <m/>
    <m/>
    <m/>
    <m/>
    <m/>
    <m/>
    <m/>
    <m/>
    <m/>
    <m/>
    <m/>
    <m/>
    <n v="43779600"/>
    <n v="7296600"/>
  </r>
  <r>
    <x v="0"/>
    <x v="4"/>
    <s v="Energía"/>
    <s v="Si"/>
    <n v="6"/>
    <s v="150-49"/>
    <s v="1 - Aumentar señales de expansión y cobertura del servicio de energía eléctrica."/>
    <x v="10"/>
    <x v="18"/>
    <n v="80111620"/>
    <x v="9"/>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6.3"/>
    <s v="Meses"/>
    <s v="Contratación régimen especial - Régimen especial"/>
    <s v="Propios - 20 - Ingresos corrientes"/>
    <n v="27006540"/>
    <n v="27006540"/>
    <s v="No"/>
    <s v="N/A"/>
    <s v="Jose Lenin Morillo Carrillo"/>
    <s v="Subdirector de Energía Eléctrica"/>
    <n v="6012220601"/>
    <s v="jose.morillo@upme.gov.co"/>
    <n v="27006540"/>
    <n v="0"/>
    <n v="0"/>
    <n v="288840"/>
    <n v="0"/>
    <n v="4332600"/>
    <n v="0"/>
    <n v="4332600"/>
    <n v="0"/>
    <n v="4332600"/>
    <n v="0"/>
    <n v="4332600"/>
    <n v="0"/>
    <n v="4332600"/>
    <n v="0"/>
    <n v="4332600"/>
    <n v="0"/>
    <n v="722100"/>
    <n v="0"/>
    <n v="0"/>
    <n v="0"/>
    <n v="0"/>
    <n v="0"/>
    <n v="0"/>
    <n v="27006540"/>
    <n v="27006540"/>
    <n v="0"/>
    <n v="0"/>
    <n v="0"/>
    <n v="6825"/>
    <d v="2025-01-09T00:00:00"/>
    <n v="27006540"/>
    <n v="0"/>
    <n v="6825"/>
    <s v="15/01/0205"/>
    <n v="27006540"/>
    <n v="0"/>
    <s v="HUACA CUELLAR BRANDON STID"/>
    <m/>
    <n v="27006540"/>
    <m/>
    <m/>
    <n v="288840"/>
    <m/>
    <n v="4332600"/>
    <m/>
    <m/>
    <m/>
    <m/>
    <m/>
    <m/>
    <m/>
    <m/>
    <m/>
    <m/>
    <m/>
    <m/>
    <m/>
    <m/>
    <m/>
    <m/>
    <m/>
    <m/>
    <n v="27006540"/>
    <n v="4621440"/>
  </r>
  <r>
    <x v="0"/>
    <x v="4"/>
    <s v="Energía"/>
    <s v="Si"/>
    <n v="6"/>
    <s v="150-50"/>
    <s v="1 - Aumentar señales de expansión y cobertura del servicio de energía eléctrica."/>
    <x v="10"/>
    <x v="18"/>
    <n v="80111620"/>
    <x v="9"/>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1343500"/>
    <n v="41343500"/>
    <s v="No"/>
    <s v="N/A"/>
    <s v="Jose Lenin Morillo Carrillo"/>
    <s v="Subdirector de Energía Eléctrica"/>
    <n v="6012220601"/>
    <s v="jose.morillo@upme.gov.co"/>
    <n v="0"/>
    <n v="0"/>
    <n v="41343500"/>
    <n v="0"/>
    <n v="0"/>
    <n v="3382650"/>
    <n v="0"/>
    <n v="3758500"/>
    <n v="0"/>
    <n v="3758500"/>
    <n v="0"/>
    <n v="3758500"/>
    <n v="0"/>
    <n v="3758500"/>
    <n v="0"/>
    <n v="3758500"/>
    <n v="0"/>
    <n v="3758500"/>
    <n v="0"/>
    <n v="3758500"/>
    <n v="0"/>
    <n v="3758500"/>
    <n v="0"/>
    <n v="7892850"/>
    <n v="41343500"/>
    <n v="41343500"/>
    <n v="0"/>
    <n v="0"/>
    <n v="0"/>
    <n v="17725"/>
    <d v="2025-01-24T00:00:00"/>
    <n v="41343500"/>
    <n v="0"/>
    <n v="17325"/>
    <d v="2025-02-03T00:00:00"/>
    <n v="41343500"/>
    <n v="0"/>
    <s v="RODRIGUEZ TUTA FELIPE"/>
    <m/>
    <m/>
    <m/>
    <n v="41343500"/>
    <m/>
    <m/>
    <n v="3382650"/>
    <m/>
    <m/>
    <m/>
    <m/>
    <m/>
    <m/>
    <m/>
    <m/>
    <m/>
    <m/>
    <m/>
    <m/>
    <m/>
    <m/>
    <m/>
    <m/>
    <m/>
    <m/>
    <n v="41343500"/>
    <n v="3382650"/>
  </r>
  <r>
    <x v="0"/>
    <x v="4"/>
    <s v="Energía"/>
    <s v="Si"/>
    <n v="6"/>
    <s v="150-51"/>
    <s v="1 - Aumentar señales de expansión y cobertura del servicio de energía eléctrica."/>
    <x v="10"/>
    <x v="18"/>
    <n v="80111620"/>
    <x v="9"/>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252750"/>
    <n v="35252750"/>
    <s v="No"/>
    <s v="N/A"/>
    <s v="Jose Lenin Morillo Carrillo"/>
    <s v="Subdirector de Energía Eléctrica"/>
    <n v="6012220601"/>
    <s v="jose.morillo@upme.gov.co"/>
    <n v="0"/>
    <n v="0"/>
    <n v="35252750"/>
    <n v="0"/>
    <n v="0"/>
    <n v="2603280"/>
    <n v="0"/>
    <n v="3254100"/>
    <n v="0"/>
    <n v="3254100"/>
    <n v="0"/>
    <n v="3254100"/>
    <n v="0"/>
    <n v="3254100"/>
    <n v="0"/>
    <n v="3254100"/>
    <n v="0"/>
    <n v="3254100"/>
    <n v="0"/>
    <n v="3254100"/>
    <n v="0"/>
    <n v="3254100"/>
    <n v="0"/>
    <n v="6616670"/>
    <n v="35252750"/>
    <n v="35252750"/>
    <n v="0"/>
    <n v="0"/>
    <n v="0"/>
    <n v="18625"/>
    <d v="2025-01-24T00:00:00"/>
    <n v="35252750"/>
    <n v="0"/>
    <n v="21825"/>
    <d v="2025-02-06T00:00:00"/>
    <n v="35252750"/>
    <n v="0"/>
    <s v="ALVARADO RODRIGUEZ JUAN FELIPE"/>
    <m/>
    <m/>
    <m/>
    <n v="35252750"/>
    <m/>
    <m/>
    <n v="2603280"/>
    <m/>
    <m/>
    <m/>
    <m/>
    <m/>
    <m/>
    <m/>
    <m/>
    <m/>
    <m/>
    <m/>
    <m/>
    <m/>
    <m/>
    <m/>
    <m/>
    <m/>
    <m/>
    <n v="35252750"/>
    <n v="2603280"/>
  </r>
  <r>
    <x v="0"/>
    <x v="4"/>
    <s v="Energía"/>
    <s v="Si"/>
    <n v="6"/>
    <s v="150-52"/>
    <s v="1 - Aumentar señales de expansión y cobertura del servicio de energía eléctrica."/>
    <x v="10"/>
    <x v="18"/>
    <n v="80111620"/>
    <x v="9"/>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748333"/>
    <n v="68748333"/>
    <s v="No"/>
    <s v="N/A"/>
    <s v="Jose Lenin Morillo Carrillo"/>
    <s v="Subdirector de Energía Eléctrica"/>
    <n v="6012220601"/>
    <s v="jose.morillo@upme.gov.co"/>
    <n v="0"/>
    <n v="0"/>
    <n v="68748333"/>
    <n v="0"/>
    <n v="0"/>
    <n v="5076800"/>
    <n v="0"/>
    <n v="6346000"/>
    <n v="0"/>
    <n v="6346000"/>
    <n v="0"/>
    <n v="6346000"/>
    <n v="0"/>
    <n v="6346000"/>
    <n v="0"/>
    <n v="6346000"/>
    <n v="0"/>
    <n v="6346000"/>
    <n v="0"/>
    <n v="6346000"/>
    <n v="0"/>
    <n v="6346000"/>
    <n v="0"/>
    <n v="12903533"/>
    <n v="68748333"/>
    <n v="68748333"/>
    <n v="0"/>
    <n v="0"/>
    <n v="0"/>
    <n v="18825"/>
    <d v="2025-01-24T00:00:00"/>
    <n v="68536800"/>
    <n v="211533"/>
    <n v="21725"/>
    <d v="2025-02-06T00:00:00"/>
    <n v="68536800"/>
    <n v="211533"/>
    <s v="VELASCO MARIÑO MARCELLA MARIA"/>
    <m/>
    <m/>
    <m/>
    <n v="68748333"/>
    <m/>
    <n v="-211533"/>
    <n v="5076800"/>
    <m/>
    <m/>
    <m/>
    <m/>
    <m/>
    <m/>
    <m/>
    <m/>
    <m/>
    <m/>
    <m/>
    <m/>
    <m/>
    <m/>
    <m/>
    <m/>
    <m/>
    <m/>
    <n v="68536800"/>
    <n v="5076800"/>
  </r>
  <r>
    <x v="0"/>
    <x v="4"/>
    <s v="Energía"/>
    <s v="Si"/>
    <n v="6"/>
    <s v="150-53"/>
    <s v="1 - Aumentar señales de expansión y cobertura del servicio de energía eléctrica."/>
    <x v="10"/>
    <x v="18"/>
    <n v="80111620"/>
    <x v="9"/>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8748333"/>
    <n v="68748333"/>
    <s v="No"/>
    <s v="N/A"/>
    <s v="Jose Lenin Morillo Carrillo"/>
    <s v="Subdirector de Energía Eléctrica"/>
    <n v="6012220601"/>
    <s v="jose.morillo@upme.gov.co"/>
    <n v="0"/>
    <n v="0"/>
    <n v="68748333"/>
    <n v="0"/>
    <n v="0"/>
    <n v="4442200"/>
    <n v="0"/>
    <n v="6346000"/>
    <n v="0"/>
    <n v="6346000"/>
    <n v="0"/>
    <n v="6346000"/>
    <n v="0"/>
    <n v="6346000"/>
    <n v="0"/>
    <n v="6346000"/>
    <n v="0"/>
    <n v="6346000"/>
    <n v="0"/>
    <n v="6346000"/>
    <n v="0"/>
    <n v="6346000"/>
    <n v="0"/>
    <n v="13538133"/>
    <n v="68748333"/>
    <n v="68748333"/>
    <n v="0"/>
    <n v="0"/>
    <n v="0"/>
    <n v="18925"/>
    <d v="2025-01-24T00:00:00"/>
    <n v="68748333"/>
    <n v="0"/>
    <n v="21925"/>
    <d v="2025-02-07T00:00:00"/>
    <n v="68748333"/>
    <n v="0"/>
    <s v="SANCHEZ TORRES DAVID ANDRES"/>
    <m/>
    <m/>
    <m/>
    <n v="68748333"/>
    <m/>
    <m/>
    <n v="4442200"/>
    <m/>
    <m/>
    <m/>
    <m/>
    <m/>
    <m/>
    <m/>
    <m/>
    <m/>
    <m/>
    <m/>
    <m/>
    <m/>
    <m/>
    <m/>
    <m/>
    <m/>
    <m/>
    <n v="68748333"/>
    <n v="4442200"/>
  </r>
  <r>
    <x v="0"/>
    <x v="4"/>
    <s v="Energía"/>
    <s v="Si"/>
    <n v="6"/>
    <s v="150-54"/>
    <s v="1 - Aumentar señales de expansión y cobertura del servicio de energía eléctrica."/>
    <x v="10"/>
    <x v="18"/>
    <n v="80111620"/>
    <x v="9"/>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4645500"/>
    <n v="54645500"/>
    <s v="No"/>
    <s v="N/A"/>
    <s v="Jose Lenin Morillo Carrillo"/>
    <s v="Subdirector de Energía Eléctrica"/>
    <n v="6012220601"/>
    <s v="jose.morillo@upme.gov.co"/>
    <n v="0"/>
    <n v="0"/>
    <n v="54645500"/>
    <n v="0"/>
    <n v="0"/>
    <n v="3530940"/>
    <n v="0"/>
    <n v="5044200"/>
    <n v="0"/>
    <n v="5044200"/>
    <n v="0"/>
    <n v="5044200"/>
    <n v="0"/>
    <n v="5044200"/>
    <n v="0"/>
    <n v="5044200"/>
    <n v="0"/>
    <n v="5044200"/>
    <n v="0"/>
    <n v="5044200"/>
    <n v="0"/>
    <n v="5044200"/>
    <n v="0"/>
    <n v="10760960"/>
    <n v="54645500"/>
    <n v="54645500"/>
    <n v="0"/>
    <n v="0"/>
    <n v="0"/>
    <n v="23825"/>
    <d v="2025-02-04T00:00:00"/>
    <n v="54645500"/>
    <n v="0"/>
    <n v="22425"/>
    <d v="2025-02-10T00:00:00"/>
    <n v="54645500"/>
    <n v="0"/>
    <s v="GALINDO QUINTERO LEIDY JOHANA"/>
    <m/>
    <m/>
    <m/>
    <n v="54645500"/>
    <m/>
    <m/>
    <m/>
    <m/>
    <m/>
    <m/>
    <m/>
    <m/>
    <m/>
    <m/>
    <m/>
    <m/>
    <m/>
    <m/>
    <m/>
    <m/>
    <m/>
    <m/>
    <m/>
    <m/>
    <m/>
    <n v="54645500"/>
    <n v="0"/>
  </r>
  <r>
    <x v="0"/>
    <x v="4"/>
    <s v="Energía"/>
    <s v="Si"/>
    <s v="75 (30/12/2024)"/>
    <s v="150-55"/>
    <s v="1 - Aumentar señales de expansión y cobertura del servicio de energía eléctrica."/>
    <x v="10"/>
    <x v="18"/>
    <n v="80111620"/>
    <x v="9"/>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8000000"/>
    <n v="18000000"/>
    <s v="No"/>
    <s v="N/A"/>
    <s v="Jose Lenin Morillo Carrillo"/>
    <s v="Subdirector de Energía Eléctrica"/>
    <n v="6012220601"/>
    <s v="jose.morillo@upme.gov.co"/>
    <m/>
    <n v="0"/>
    <n v="18000000"/>
    <m/>
    <m/>
    <n v="6000000"/>
    <m/>
    <n v="6000000"/>
    <m/>
    <n v="6000000"/>
    <m/>
    <m/>
    <m/>
    <m/>
    <m/>
    <m/>
    <m/>
    <m/>
    <m/>
    <m/>
    <m/>
    <m/>
    <m/>
    <m/>
    <n v="18000000"/>
    <n v="18000000"/>
    <n v="0"/>
    <n v="0"/>
    <n v="0"/>
    <n v="2625"/>
    <d v="2025-01-07T00:00:00"/>
    <n v="18000000"/>
    <n v="0"/>
    <n v="1925"/>
    <d v="2025-01-08T00:00:00"/>
    <n v="10400000"/>
    <n v="7600000"/>
    <s v="GARCIA AMAYA EDWIN ANDRES"/>
    <m/>
    <n v="18000000"/>
    <m/>
    <n v="-7600000"/>
    <n v="4400000"/>
    <m/>
    <n v="6000000"/>
    <m/>
    <m/>
    <m/>
    <m/>
    <m/>
    <m/>
    <m/>
    <m/>
    <m/>
    <m/>
    <m/>
    <m/>
    <m/>
    <m/>
    <m/>
    <m/>
    <m/>
    <m/>
    <n v="10400000"/>
    <n v="10400000"/>
  </r>
  <r>
    <x v="0"/>
    <x v="4"/>
    <s v="Energía"/>
    <s v="Si"/>
    <s v="75 (30/12/2024)"/>
    <s v="150-56"/>
    <s v="1 - Aumentar señales de expansión y cobertura del servicio de energía eléctrica."/>
    <x v="10"/>
    <x v="18"/>
    <n v="80111620"/>
    <x v="9"/>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20355288"/>
    <n v="20355288"/>
    <s v="No"/>
    <s v="N/A"/>
    <s v="Gerardo Calderón Lemus"/>
    <s v="Asesor Control Interno Dirección General"/>
    <n v="6012220601"/>
    <s v="gerardo.calderon@upme.gov.co"/>
    <n v="20355288"/>
    <n v="0"/>
    <m/>
    <n v="4250000"/>
    <m/>
    <n v="8500000"/>
    <m/>
    <n v="7605288"/>
    <m/>
    <m/>
    <m/>
    <m/>
    <m/>
    <m/>
    <m/>
    <m/>
    <m/>
    <m/>
    <m/>
    <m/>
    <m/>
    <m/>
    <m/>
    <m/>
    <n v="20355288"/>
    <n v="20355288"/>
    <n v="0"/>
    <n v="0"/>
    <n v="0"/>
    <n v="9925"/>
    <d v="2025-01-14T00:00:00"/>
    <n v="19221955"/>
    <n v="1133333"/>
    <n v="8525"/>
    <d v="2025-01-17T00:00:00"/>
    <n v="19221955"/>
    <n v="1133333"/>
    <s v="SALGADO SALGUERO BLANCA DEL"/>
    <m/>
    <n v="20355288"/>
    <m/>
    <n v="-1133333"/>
    <n v="3116667"/>
    <m/>
    <m/>
    <m/>
    <m/>
    <m/>
    <m/>
    <m/>
    <m/>
    <m/>
    <m/>
    <m/>
    <m/>
    <m/>
    <m/>
    <m/>
    <m/>
    <m/>
    <m/>
    <m/>
    <m/>
    <n v="19221955"/>
    <n v="3116667"/>
  </r>
  <r>
    <x v="0"/>
    <x v="4"/>
    <s v="Energía"/>
    <s v="Si"/>
    <s v="75 (30/12/2024)"/>
    <s v="150-57"/>
    <s v="1 - Aumentar señales de expansión y cobertura del servicio de energía eléctrica."/>
    <x v="10"/>
    <x v="18"/>
    <n v="80111620"/>
    <x v="9"/>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20355288"/>
    <n v="20355288"/>
    <s v="No"/>
    <s v="N/A"/>
    <s v="Gerardo Calderón Lemus"/>
    <s v="Asesor Control Interno Dirección General"/>
    <n v="6012220601"/>
    <s v="gerardo.calderon@upme.gov.co"/>
    <n v="20355288"/>
    <n v="0"/>
    <m/>
    <n v="4250000"/>
    <m/>
    <n v="8500000"/>
    <m/>
    <n v="7605288"/>
    <m/>
    <m/>
    <m/>
    <m/>
    <m/>
    <m/>
    <m/>
    <m/>
    <m/>
    <m/>
    <m/>
    <m/>
    <m/>
    <m/>
    <m/>
    <m/>
    <n v="20355288"/>
    <n v="20355288"/>
    <n v="0"/>
    <n v="0"/>
    <n v="0"/>
    <n v="9825"/>
    <d v="2025-01-14T00:00:00"/>
    <n v="19221955"/>
    <n v="1133333"/>
    <n v="8925"/>
    <d v="2025-01-17T00:00:00"/>
    <n v="19221955"/>
    <n v="1133333"/>
    <s v="AYA NAVARRO ESTEFANIA"/>
    <m/>
    <n v="20355288"/>
    <m/>
    <n v="-1133333"/>
    <n v="3116667"/>
    <m/>
    <n v="8500000"/>
    <m/>
    <m/>
    <m/>
    <m/>
    <m/>
    <m/>
    <m/>
    <m/>
    <m/>
    <m/>
    <m/>
    <m/>
    <m/>
    <m/>
    <m/>
    <m/>
    <m/>
    <m/>
    <n v="19221955"/>
    <n v="11616667"/>
  </r>
  <r>
    <x v="0"/>
    <x v="4"/>
    <s v="Energía"/>
    <s v="Si"/>
    <n v="6"/>
    <s v="150-58"/>
    <s v="2 - Aumentar la oportunidad en la definición de obras y ejecución de los procesos de convocatorias."/>
    <x v="11"/>
    <x v="20"/>
    <n v="80111620"/>
    <x v="10"/>
    <s v="Prestación de servicios profesionales y/o de apoyo a la gestión"/>
    <s v="150-58 Apoyar la elaboración de documentos y el procesamiento de la información, de las convocatorias públicas y de ampliación de los proyectos de transmisión nacional y regional."/>
    <s v="Enero"/>
    <s v="Enero"/>
    <s v="Enero"/>
    <n v="5"/>
    <s v="Meses"/>
    <s v="Contratación directa - Prestación de servicios profesionales"/>
    <s v="Propios - 20 - Ingresos corrientes"/>
    <n v="26780667"/>
    <n v="26780667"/>
    <s v="No"/>
    <s v="N/A"/>
    <s v="Jose Lenin Morillo Carrillo"/>
    <s v="Subdirector de Energía Eléctrica"/>
    <n v="6012220601"/>
    <s v="jose.morillo@upme.gov.co"/>
    <n v="0"/>
    <n v="0"/>
    <n v="26780667"/>
    <n v="0"/>
    <n v="0"/>
    <n v="4816667"/>
    <n v="0"/>
    <n v="5780000"/>
    <n v="0"/>
    <n v="5780000"/>
    <n v="0"/>
    <n v="5780000"/>
    <n v="0"/>
    <n v="4624000"/>
    <n v="0"/>
    <n v="0"/>
    <n v="0"/>
    <n v="0"/>
    <n v="0"/>
    <n v="0"/>
    <n v="0"/>
    <n v="0"/>
    <n v="0"/>
    <n v="0"/>
    <n v="26780667"/>
    <n v="26780667"/>
    <n v="0"/>
    <n v="0"/>
    <n v="0"/>
    <n v="19125"/>
    <d v="2025-01-24T00:00:00"/>
    <n v="26780667"/>
    <n v="0"/>
    <n v="20125"/>
    <d v="2025-02-05T00:00:00"/>
    <n v="26780667"/>
    <n v="0"/>
    <s v="CIFUENTES GRUESO LAURA VICTORIA"/>
    <m/>
    <m/>
    <m/>
    <n v="26780667"/>
    <m/>
    <m/>
    <n v="4816667"/>
    <m/>
    <m/>
    <m/>
    <m/>
    <m/>
    <m/>
    <m/>
    <m/>
    <m/>
    <m/>
    <m/>
    <m/>
    <m/>
    <m/>
    <m/>
    <m/>
    <m/>
    <m/>
    <n v="26780667"/>
    <n v="4816667"/>
  </r>
  <r>
    <x v="0"/>
    <x v="4"/>
    <s v="Energía"/>
    <s v="Si"/>
    <n v="6"/>
    <s v="150-59"/>
    <s v="1 - Aumentar señales de expansión y cobertura del servicio de energía eléctrica"/>
    <x v="10"/>
    <x v="18"/>
    <n v="80111620"/>
    <x v="9"/>
    <s v="Prestación de servicios profesionales y/o de apoyo a la gestión"/>
    <s v="150-59 Preparación y elaboración de procedimientos internos de los grupos de trabajo de la Subdirección de Energía Eléctrica, así como el apoyo administrativo para el convenio FENOGE y demás actividades que se requieran para el cumplimiento de las metas y"/>
    <s v="Enero"/>
    <s v="Enero"/>
    <s v="Enero"/>
    <n v="6"/>
    <s v="Meses"/>
    <s v="Contratación directa - Prestación de servicios profesionales"/>
    <s v="Propios - 20 - Ingresos corrientes"/>
    <n v="0"/>
    <n v="0"/>
    <s v="No"/>
    <s v="N/A"/>
    <s v="Jose Lenin Morillo Carrillo"/>
    <s v="Subdirector de Energía Eléctrica"/>
    <n v="6012220601"/>
    <s v="jose.morillo@upme.gov.co"/>
    <n v="0"/>
    <n v="0"/>
    <n v="0"/>
    <n v="0"/>
    <n v="0"/>
    <n v="0"/>
    <n v="0"/>
    <n v="0"/>
    <n v="0"/>
    <n v="0"/>
    <n v="0"/>
    <n v="0"/>
    <n v="0"/>
    <n v="0"/>
    <n v="0"/>
    <n v="0"/>
    <n v="0"/>
    <n v="0"/>
    <n v="0"/>
    <n v="0"/>
    <n v="0"/>
    <n v="0"/>
    <n v="0"/>
    <n v="0"/>
    <n v="0"/>
    <n v="0"/>
    <n v="0"/>
    <n v="0"/>
    <n v="0"/>
    <n v="23425"/>
    <d v="2025-01-31T00:00:00"/>
    <n v="0"/>
    <n v="0"/>
    <m/>
    <m/>
    <n v="0"/>
    <n v="0"/>
    <m/>
    <m/>
    <m/>
    <m/>
    <m/>
    <m/>
    <m/>
    <m/>
    <m/>
    <m/>
    <m/>
    <m/>
    <m/>
    <m/>
    <m/>
    <m/>
    <m/>
    <m/>
    <m/>
    <m/>
    <m/>
    <m/>
    <m/>
    <m/>
    <m/>
    <m/>
    <n v="0"/>
    <n v="0"/>
  </r>
  <r>
    <x v="0"/>
    <x v="5"/>
    <s v="Minería"/>
    <s v="Si"/>
    <s v="75 (30/12/2024)"/>
    <s v="140-1"/>
    <s v="2 - Ampliar el conocimiento de los encadenamientos productivos asociados a la actividad minera por parte de los actores del sector."/>
    <x v="12"/>
    <x v="21"/>
    <n v="80111620"/>
    <x v="11"/>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n v="103500000"/>
    <m/>
    <m/>
    <n v="4500000"/>
    <m/>
    <n v="9000000"/>
    <m/>
    <n v="9000000"/>
    <m/>
    <n v="9000000"/>
    <m/>
    <n v="9000000"/>
    <m/>
    <n v="9000000"/>
    <m/>
    <n v="9000000"/>
    <m/>
    <n v="9000000"/>
    <m/>
    <n v="9000000"/>
    <m/>
    <n v="9000000"/>
    <m/>
    <n v="18000000"/>
    <n v="103500000"/>
    <n v="103500000"/>
    <n v="0"/>
    <n v="0"/>
    <n v="0"/>
    <n v="825"/>
    <d v="2025-01-03T00:00:00"/>
    <n v="103500000"/>
    <n v="0"/>
    <n v="2225"/>
    <d v="2025-01-09T00:00:00"/>
    <n v="103500000"/>
    <n v="0"/>
    <s v="PIÑEROS GUZMAN ANGIE CAROLINA"/>
    <m/>
    <n v="103500000"/>
    <m/>
    <m/>
    <n v="6300000"/>
    <m/>
    <n v="9000000"/>
    <m/>
    <m/>
    <m/>
    <m/>
    <m/>
    <m/>
    <m/>
    <m/>
    <m/>
    <m/>
    <m/>
    <m/>
    <m/>
    <m/>
    <m/>
    <m/>
    <m/>
    <m/>
    <n v="103500000"/>
    <n v="15300000"/>
  </r>
  <r>
    <x v="0"/>
    <x v="5"/>
    <s v="Minería"/>
    <s v="Si"/>
    <s v="75 (30/12/2024)"/>
    <s v="140-2"/>
    <s v="2 - Ampliar el conocimiento de los encadenamientos productivos asociados a la actividad minera por parte de los actores del sector."/>
    <x v="12"/>
    <x v="21"/>
    <n v="80111620"/>
    <x v="11"/>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n v="26000000"/>
    <m/>
    <m/>
    <n v="6500000"/>
    <m/>
    <n v="13000000"/>
    <m/>
    <n v="6500000"/>
    <m/>
    <m/>
    <m/>
    <m/>
    <m/>
    <m/>
    <m/>
    <m/>
    <m/>
    <m/>
    <m/>
    <m/>
    <m/>
    <m/>
    <m/>
    <m/>
    <n v="26000000"/>
    <n v="26000000"/>
    <n v="0"/>
    <n v="0"/>
    <n v="0"/>
    <n v="2525"/>
    <d v="2025-01-07T00:00:00"/>
    <n v="26000000"/>
    <n v="0"/>
    <n v="3525"/>
    <d v="2025-01-10T00:00:00"/>
    <n v="26000000"/>
    <n v="0"/>
    <s v="SANCHEZ DELGADO SERGIO FERNANDO"/>
    <m/>
    <n v="26000000"/>
    <m/>
    <m/>
    <n v="7800000"/>
    <m/>
    <n v="13000000"/>
    <m/>
    <m/>
    <m/>
    <m/>
    <m/>
    <m/>
    <m/>
    <m/>
    <m/>
    <m/>
    <m/>
    <m/>
    <m/>
    <m/>
    <m/>
    <m/>
    <m/>
    <m/>
    <n v="26000000"/>
    <n v="20800000"/>
  </r>
  <r>
    <x v="0"/>
    <x v="5"/>
    <s v="Minería"/>
    <s v="Si"/>
    <s v="75 (30/12/2024)"/>
    <s v="140-3"/>
    <s v="2 - Ampliar el conocimiento de los encadenamientos productivos asociados a la actividad minera por parte de los actores del sector."/>
    <x v="12"/>
    <x v="21"/>
    <n v="80111620"/>
    <x v="11"/>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1279267"/>
    <n v="81279267"/>
    <s v="No"/>
    <s v="N/A"/>
    <s v="Olga Tatiana Araque"/>
    <s v="Subdirector de Minería"/>
    <n v="6012220601"/>
    <s v="olga.araque@upme.gov.co"/>
    <n v="81279267"/>
    <m/>
    <m/>
    <n v="3533885"/>
    <m/>
    <n v="7067762"/>
    <m/>
    <n v="7067762"/>
    <m/>
    <n v="7067762"/>
    <m/>
    <n v="7067762"/>
    <m/>
    <n v="7067762"/>
    <m/>
    <n v="7067762"/>
    <m/>
    <n v="7067762"/>
    <m/>
    <n v="7067762"/>
    <m/>
    <n v="7067762"/>
    <m/>
    <n v="14135524"/>
    <n v="81279267"/>
    <n v="81279267"/>
    <n v="0"/>
    <n v="0"/>
    <n v="0"/>
    <n v="5125"/>
    <d v="2025-01-08T00:00:00"/>
    <n v="81279267"/>
    <n v="0"/>
    <n v="4925"/>
    <d v="2025-01-14T00:00:00"/>
    <n v="81279263"/>
    <n v="4"/>
    <s v="NEGRETE FLORES JOVANA"/>
    <m/>
    <n v="81279263"/>
    <m/>
    <m/>
    <n v="3769473"/>
    <m/>
    <n v="7067762"/>
    <m/>
    <m/>
    <m/>
    <m/>
    <m/>
    <m/>
    <m/>
    <m/>
    <m/>
    <m/>
    <m/>
    <m/>
    <m/>
    <m/>
    <m/>
    <m/>
    <m/>
    <m/>
    <n v="81279263"/>
    <n v="10837235"/>
  </r>
  <r>
    <x v="0"/>
    <x v="5"/>
    <s v="Minería"/>
    <s v="Si"/>
    <n v="5"/>
    <s v="140-4"/>
    <s v="2 - Ampliar el conocimiento de los encadenamientos productivos asociados a la actividad minera por parte de los actores del sector."/>
    <x v="12"/>
    <x v="21"/>
    <n v="80111620"/>
    <x v="11"/>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59271800"/>
    <n v="59271800"/>
    <s v="No"/>
    <s v="N/A"/>
    <s v="Olga Tatiana Araque"/>
    <s v="Subdirector de Minería"/>
    <n v="6012220601"/>
    <s v="olga.araque@upme.gov.co"/>
    <n v="0"/>
    <n v="0"/>
    <n v="13771800"/>
    <n v="0"/>
    <n v="0"/>
    <n v="4590600"/>
    <n v="0"/>
    <n v="4590600"/>
    <n v="0"/>
    <n v="4590600"/>
    <n v="45500000"/>
    <n v="0"/>
    <n v="0"/>
    <n v="6500000"/>
    <n v="0"/>
    <n v="6500000"/>
    <n v="0"/>
    <n v="6500000"/>
    <n v="0"/>
    <n v="6500000"/>
    <n v="0"/>
    <n v="6500000"/>
    <n v="0"/>
    <n v="13000000"/>
    <n v="59271800"/>
    <n v="59271800"/>
    <n v="0"/>
    <n v="0"/>
    <n v="0"/>
    <n v="26425"/>
    <d v="2025-02-14T00:00:00"/>
    <n v="13122900"/>
    <n v="46148900"/>
    <n v="27925"/>
    <d v="2025-02-26T00:00:00"/>
    <n v="13122900"/>
    <n v="46148900"/>
    <s v="AVILA CHOCONTA HAROL ANDREY"/>
    <m/>
    <m/>
    <m/>
    <n v="13122900"/>
    <m/>
    <m/>
    <n v="437430"/>
    <m/>
    <m/>
    <m/>
    <m/>
    <m/>
    <m/>
    <m/>
    <m/>
    <m/>
    <m/>
    <m/>
    <m/>
    <m/>
    <m/>
    <m/>
    <m/>
    <m/>
    <m/>
    <n v="13122900"/>
    <n v="437430"/>
  </r>
  <r>
    <x v="0"/>
    <x v="5"/>
    <s v="Minería"/>
    <s v="Si"/>
    <s v="75 (30/12/2024)"/>
    <s v="140-5"/>
    <s v="2 - Ampliar el conocimiento de los encadenamientos productivos asociados a la actividad minera por parte de los actores del sector."/>
    <x v="12"/>
    <x v="21"/>
    <s v="N/A"/>
    <x v="11"/>
    <s v="Viáticos y gastos de viaje"/>
    <s v="140-5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14000000"/>
    <n v="14000000"/>
    <s v="No"/>
    <s v="N/A"/>
    <s v="Olga Tatiana Araque"/>
    <s v="Subdirector de Minería"/>
    <n v="6012220601"/>
    <s v="olga.araque@upme.gov.co"/>
    <n v="2000000"/>
    <n v="2000000"/>
    <n v="2700000"/>
    <n v="2700000"/>
    <n v="2000000"/>
    <n v="2000000"/>
    <n v="1600000"/>
    <n v="1600000"/>
    <n v="1800000"/>
    <n v="1800000"/>
    <n v="1900000"/>
    <n v="1900000"/>
    <n v="2000000"/>
    <n v="2000000"/>
    <m/>
    <m/>
    <m/>
    <m/>
    <m/>
    <m/>
    <m/>
    <m/>
    <m/>
    <m/>
    <n v="14000000"/>
    <n v="14000000"/>
    <n v="0"/>
    <n v="0"/>
    <n v="0"/>
    <m/>
    <m/>
    <m/>
    <n v="14000000"/>
    <m/>
    <m/>
    <n v="0"/>
    <n v="14000000"/>
    <m/>
    <m/>
    <m/>
    <m/>
    <m/>
    <m/>
    <m/>
    <m/>
    <m/>
    <m/>
    <m/>
    <m/>
    <m/>
    <m/>
    <m/>
    <m/>
    <m/>
    <m/>
    <m/>
    <m/>
    <m/>
    <m/>
    <m/>
    <m/>
    <m/>
    <m/>
    <n v="0"/>
    <n v="0"/>
  </r>
  <r>
    <x v="0"/>
    <x v="5"/>
    <s v="Minería"/>
    <s v="Si"/>
    <s v="75 (30/12/2024)"/>
    <s v="140-6"/>
    <s v="2 - Ampliar el conocimiento de los encadenamientos productivos asociados a la actividad minera por parte de los actores del sector."/>
    <x v="12"/>
    <x v="18"/>
    <s v="N/A"/>
    <x v="11"/>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3500000"/>
    <n v="33500000"/>
    <s v="No"/>
    <s v="N/A"/>
    <s v="Olga Tatiana Araque"/>
    <s v="Subdirector de Minería"/>
    <n v="6012220601"/>
    <s v="olga.araque@upme.gov.co"/>
    <m/>
    <m/>
    <n v="2700000"/>
    <n v="2700000"/>
    <n v="3200000"/>
    <n v="3200000"/>
    <n v="3400000"/>
    <n v="3400000"/>
    <n v="4000000"/>
    <n v="4000000"/>
    <n v="3500000"/>
    <n v="3500000"/>
    <n v="3500000"/>
    <n v="3500000"/>
    <n v="3430000"/>
    <n v="3430000"/>
    <n v="2970000"/>
    <n v="2970000"/>
    <n v="2500000"/>
    <n v="2500000"/>
    <n v="2500000"/>
    <n v="2500000"/>
    <n v="1800000"/>
    <n v="1800000"/>
    <n v="33500000"/>
    <n v="33500000"/>
    <n v="0"/>
    <n v="0"/>
    <n v="0"/>
    <m/>
    <m/>
    <m/>
    <n v="33500000"/>
    <m/>
    <m/>
    <n v="0"/>
    <n v="33500000"/>
    <m/>
    <m/>
    <m/>
    <m/>
    <m/>
    <m/>
    <m/>
    <m/>
    <m/>
    <m/>
    <m/>
    <m/>
    <m/>
    <m/>
    <m/>
    <m/>
    <m/>
    <m/>
    <m/>
    <m/>
    <m/>
    <m/>
    <m/>
    <m/>
    <m/>
    <m/>
    <n v="0"/>
    <n v="0"/>
  </r>
  <r>
    <x v="0"/>
    <x v="5"/>
    <s v="Minería"/>
    <s v="Si"/>
    <n v="5"/>
    <s v="140-7"/>
    <s v="2 - Ampliar el conocimiento de los encadenamientos productivos asociados a la actividad minera por parte de los actores del sector."/>
    <x v="12"/>
    <x v="18"/>
    <n v="80111620"/>
    <x v="11"/>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94676400"/>
    <n v="94676400"/>
    <s v="No"/>
    <s v="N/A"/>
    <s v="Olga Tatiana Araque"/>
    <s v="Subdirector de Minería"/>
    <n v="6012220601"/>
    <s v="olga.araque@upme.gov.co"/>
    <n v="94676400"/>
    <n v="0"/>
    <m/>
    <n v="529480"/>
    <n v="0"/>
    <n v="7942200"/>
    <n v="0"/>
    <n v="7942200"/>
    <n v="0"/>
    <n v="7942200"/>
    <n v="0"/>
    <n v="7942200"/>
    <n v="0"/>
    <n v="7942200"/>
    <n v="0"/>
    <n v="7942200"/>
    <n v="0"/>
    <n v="7942200"/>
    <n v="0"/>
    <n v="7942200"/>
    <n v="0"/>
    <n v="7942200"/>
    <n v="0"/>
    <n v="22667120"/>
    <n v="94676400"/>
    <n v="94676400"/>
    <n v="0"/>
    <n v="0"/>
    <n v="0"/>
    <n v="15225"/>
    <d v="2025-01-21T00:00:00"/>
    <n v="87893680"/>
    <n v="6782720"/>
    <n v="13425"/>
    <d v="2025-01-28T00:00:00"/>
    <n v="87893680"/>
    <n v="6782720"/>
    <s v="SANTAMARIA ARAGON JULIAN ESTEBAN"/>
    <m/>
    <n v="90011600"/>
    <m/>
    <n v="-2117920"/>
    <n v="529480"/>
    <m/>
    <n v="7942200"/>
    <m/>
    <m/>
    <m/>
    <m/>
    <m/>
    <m/>
    <m/>
    <m/>
    <m/>
    <m/>
    <m/>
    <m/>
    <m/>
    <m/>
    <m/>
    <m/>
    <m/>
    <m/>
    <n v="87893680"/>
    <n v="8471680"/>
  </r>
  <r>
    <x v="0"/>
    <x v="5"/>
    <s v="Minería"/>
    <s v="Si"/>
    <n v="2"/>
    <s v="140-8"/>
    <s v="2 - Ampliar el conocimiento de los encadenamientos productivos asociados a la actividad minera por parte de los actores del sector."/>
    <x v="12"/>
    <x v="22"/>
    <n v="78111502"/>
    <x v="11"/>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m/>
    <m/>
    <m/>
    <m/>
    <m/>
    <m/>
    <m/>
    <m/>
    <n v="17341466"/>
    <n v="2200000"/>
    <m/>
    <n v="2200000"/>
    <m/>
    <n v="2600000"/>
    <m/>
    <n v="2141466"/>
    <m/>
    <n v="2200000"/>
    <m/>
    <n v="2000000"/>
    <m/>
    <n v="2200000"/>
    <m/>
    <n v="1800000"/>
    <n v="17341466"/>
    <n v="17341466"/>
    <n v="0"/>
    <n v="0"/>
    <n v="0"/>
    <m/>
    <m/>
    <m/>
    <n v="17341466"/>
    <m/>
    <m/>
    <n v="0"/>
    <n v="17341466"/>
    <m/>
    <m/>
    <m/>
    <m/>
    <m/>
    <m/>
    <m/>
    <m/>
    <m/>
    <m/>
    <m/>
    <m/>
    <m/>
    <m/>
    <m/>
    <m/>
    <m/>
    <m/>
    <m/>
    <m/>
    <m/>
    <m/>
    <m/>
    <m/>
    <m/>
    <m/>
    <n v="0"/>
    <n v="0"/>
  </r>
  <r>
    <x v="0"/>
    <x v="5"/>
    <s v="Minería"/>
    <s v="Si"/>
    <n v="5"/>
    <s v="140-9"/>
    <s v="2 - Ampliar el conocimiento de los encadenamientos productivos asociados a la actividad minera por parte de los actores del sector."/>
    <x v="12"/>
    <x v="22"/>
    <n v="80111620"/>
    <x v="11"/>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n v="0"/>
    <n v="0"/>
    <n v="81279100"/>
    <n v="0"/>
    <n v="0"/>
    <n v="11611300"/>
    <n v="0"/>
    <n v="11611300"/>
    <n v="0"/>
    <n v="11611300"/>
    <n v="0"/>
    <n v="11611300"/>
    <n v="0"/>
    <n v="11611300"/>
    <n v="46445200"/>
    <n v="11611300"/>
    <n v="0"/>
    <n v="11611300"/>
    <n v="0"/>
    <n v="11611300"/>
    <n v="0"/>
    <n v="11611300"/>
    <n v="0"/>
    <n v="23222600"/>
    <n v="127724300"/>
    <n v="127724300"/>
    <n v="0"/>
    <n v="0"/>
    <n v="0"/>
    <n v="23525"/>
    <d v="2025-01-31T00:00:00"/>
    <n v="81279100"/>
    <n v="46445200"/>
    <n v="20725"/>
    <d v="2025-02-06T00:00:00"/>
    <n v="81279100"/>
    <n v="46445200"/>
    <s v="TOVAR PERILLA CAMILO ANDRES"/>
    <m/>
    <m/>
    <m/>
    <n v="81279100"/>
    <m/>
    <m/>
    <n v="9289040"/>
    <m/>
    <m/>
    <m/>
    <m/>
    <m/>
    <m/>
    <m/>
    <m/>
    <m/>
    <m/>
    <m/>
    <m/>
    <m/>
    <m/>
    <m/>
    <m/>
    <m/>
    <m/>
    <n v="81279100"/>
    <n v="9289040"/>
  </r>
  <r>
    <x v="0"/>
    <x v="5"/>
    <s v="Minería"/>
    <s v="Si"/>
    <n v="5"/>
    <s v="140-10"/>
    <s v="2 - Ampliar el conocimiento de los encadenamientos productivos asociados a la actividad minera por parte de los actores del sector."/>
    <x v="12"/>
    <x v="22"/>
    <n v="80111620"/>
    <x v="11"/>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n v="0"/>
    <n v="0"/>
    <n v="0"/>
    <n v="0"/>
    <n v="70677620"/>
    <m/>
    <n v="0"/>
    <n v="7067762"/>
    <n v="0"/>
    <n v="7067762"/>
    <n v="0"/>
    <n v="7067762"/>
    <n v="0"/>
    <n v="7067762"/>
    <n v="0"/>
    <n v="7067762"/>
    <n v="0"/>
    <n v="7067762"/>
    <n v="0"/>
    <n v="7067762"/>
    <n v="0"/>
    <n v="7067762"/>
    <n v="0"/>
    <n v="14135524"/>
    <n v="70677620"/>
    <n v="70677620"/>
    <n v="0"/>
    <n v="0"/>
    <n v="0"/>
    <n v="26325"/>
    <d v="2025-02-14T00:00:00"/>
    <n v="70677620"/>
    <n v="0"/>
    <n v="26725"/>
    <d v="2025-02-21T00:00:00"/>
    <n v="70677620"/>
    <n v="0"/>
    <s v="ACHURY RODRIGUEZ CAMILO ENRIQUE"/>
    <m/>
    <m/>
    <m/>
    <n v="70677620"/>
    <m/>
    <m/>
    <n v="1649144"/>
    <m/>
    <m/>
    <m/>
    <m/>
    <m/>
    <m/>
    <m/>
    <m/>
    <m/>
    <m/>
    <m/>
    <m/>
    <m/>
    <m/>
    <m/>
    <m/>
    <m/>
    <m/>
    <n v="70677620"/>
    <n v="1649144"/>
  </r>
  <r>
    <x v="0"/>
    <x v="5"/>
    <s v="Minería"/>
    <s v="Si"/>
    <s v="75 (30/12/2024)"/>
    <s v="140-11"/>
    <s v="2 - Ampliar el conocimiento de los encadenamientos productivos asociados a la actividad minera por parte de los actores del sector."/>
    <x v="12"/>
    <x v="22"/>
    <n v="80111620"/>
    <x v="11"/>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n v="49852500"/>
    <m/>
    <m/>
    <n v="2167500"/>
    <m/>
    <n v="4335000"/>
    <m/>
    <n v="4335000"/>
    <m/>
    <n v="4335000"/>
    <m/>
    <n v="4335000"/>
    <m/>
    <n v="4335000"/>
    <m/>
    <n v="4335000"/>
    <m/>
    <n v="4335000"/>
    <m/>
    <n v="4335000"/>
    <m/>
    <n v="4335000"/>
    <m/>
    <n v="8670000"/>
    <n v="49852500"/>
    <n v="49852500"/>
    <n v="0"/>
    <n v="0"/>
    <n v="0"/>
    <n v="4825"/>
    <d v="2025-01-07T00:00:00"/>
    <n v="49708000"/>
    <n v="144500"/>
    <n v="6325"/>
    <d v="2025-01-15T00:00:00"/>
    <n v="49708000"/>
    <n v="144500"/>
    <s v="CRISTIANO BOTIA CARLOS DARIO"/>
    <m/>
    <n v="49852500"/>
    <m/>
    <n v="-144500"/>
    <n v="2023000"/>
    <m/>
    <n v="4335000"/>
    <m/>
    <m/>
    <m/>
    <m/>
    <m/>
    <m/>
    <m/>
    <m/>
    <m/>
    <m/>
    <m/>
    <m/>
    <m/>
    <m/>
    <m/>
    <m/>
    <m/>
    <m/>
    <n v="49708000"/>
    <n v="6358000"/>
  </r>
  <r>
    <x v="0"/>
    <x v="5"/>
    <s v="Minería"/>
    <s v="Si"/>
    <s v="75 (30/12/2024)"/>
    <s v="140-12"/>
    <s v="3 - Fortalecer la gestión integral de la información de la planeación minera."/>
    <x v="13"/>
    <x v="23"/>
    <n v="81121503"/>
    <x v="12"/>
    <s v="Estudios"/>
    <s v="140-12 Aunar esfuerzos técnicos, administrativos y financieros entre el DANE/FONDANE y la Unidad de Planeación Minero Energética (UPME) para elaborar los balances oferta utilización de 34 productos mineros y la cuenta de producción y generación del ingres"/>
    <s v="Abril"/>
    <s v="Junio"/>
    <s v="Junio"/>
    <n v="6"/>
    <s v="Meses"/>
    <s v="Contratación directa - Contratos interadministrativos"/>
    <s v="Propios - 20 - Ingresos corrientes"/>
    <n v="60000000"/>
    <n v="60000000"/>
    <s v="No"/>
    <s v="N/A"/>
    <s v="Olga Tatiana Araque"/>
    <s v="Subdirector de Minería"/>
    <n v="6012220601"/>
    <s v="olga.araque@upme.gov.co"/>
    <m/>
    <m/>
    <m/>
    <m/>
    <m/>
    <m/>
    <m/>
    <m/>
    <m/>
    <m/>
    <n v="60000000"/>
    <m/>
    <m/>
    <n v="60000000"/>
    <m/>
    <m/>
    <m/>
    <m/>
    <m/>
    <m/>
    <m/>
    <m/>
    <m/>
    <m/>
    <n v="60000000"/>
    <n v="60000000"/>
    <n v="0"/>
    <n v="0"/>
    <n v="0"/>
    <m/>
    <m/>
    <m/>
    <n v="60000000"/>
    <m/>
    <m/>
    <n v="0"/>
    <n v="60000000"/>
    <m/>
    <m/>
    <m/>
    <m/>
    <m/>
    <m/>
    <m/>
    <m/>
    <m/>
    <m/>
    <m/>
    <m/>
    <m/>
    <m/>
    <m/>
    <m/>
    <m/>
    <m/>
    <m/>
    <m/>
    <m/>
    <m/>
    <m/>
    <m/>
    <m/>
    <m/>
    <n v="0"/>
    <n v="0"/>
  </r>
  <r>
    <x v="0"/>
    <x v="5"/>
    <s v="Minería"/>
    <s v="Si"/>
    <n v="5"/>
    <s v="140-13"/>
    <s v="3 - Fortalecer la gestión integral de la información de la planeación minera."/>
    <x v="13"/>
    <x v="23"/>
    <n v="80111620"/>
    <x v="1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n v="0"/>
    <n v="0"/>
    <n v="0"/>
    <n v="0"/>
    <n v="100000000"/>
    <n v="0"/>
    <n v="0"/>
    <n v="10000000"/>
    <n v="0"/>
    <n v="10000000"/>
    <n v="0"/>
    <n v="10000000"/>
    <n v="0"/>
    <n v="10000000"/>
    <n v="0"/>
    <n v="10000000"/>
    <n v="0"/>
    <n v="10000000"/>
    <n v="0"/>
    <n v="10000000"/>
    <n v="0"/>
    <n v="10000000"/>
    <n v="0"/>
    <n v="20000000"/>
    <n v="100000000"/>
    <n v="100000000"/>
    <n v="0"/>
    <n v="0"/>
    <n v="0"/>
    <n v="25425"/>
    <d v="2025-02-10T00:00:00"/>
    <n v="100000000"/>
    <n v="0"/>
    <n v="26825"/>
    <d v="2025-02-21T00:00:00"/>
    <n v="100000000"/>
    <n v="0"/>
    <s v="PEÑA SOLANO LUIS GIOVANNY"/>
    <m/>
    <m/>
    <m/>
    <n v="100000000"/>
    <m/>
    <m/>
    <n v="2333333"/>
    <m/>
    <m/>
    <m/>
    <m/>
    <m/>
    <m/>
    <m/>
    <m/>
    <m/>
    <m/>
    <m/>
    <m/>
    <m/>
    <m/>
    <m/>
    <m/>
    <m/>
    <m/>
    <n v="100000000"/>
    <n v="2333333"/>
  </r>
  <r>
    <x v="0"/>
    <x v="5"/>
    <s v="Minería"/>
    <s v="Si"/>
    <s v="75 (30/12/2024)"/>
    <s v="140-14"/>
    <s v="3 - Fortalecer la gestión integral de la información de la planeación minera."/>
    <x v="13"/>
    <x v="24"/>
    <n v="93151509"/>
    <x v="12"/>
    <s v="Software - Suscripciones"/>
    <s v="140-14 Prestar los servicios de suscripción ONLINE a Fast Markets MB."/>
    <s v="Enero"/>
    <s v="Febrero"/>
    <s v="Marzo"/>
    <n v="12"/>
    <s v="Meses"/>
    <s v="Contratación directa - único oferente"/>
    <s v="Propios - 20 - Ingresos corrientes"/>
    <n v="220000000"/>
    <n v="220000000"/>
    <s v="No"/>
    <s v="N/A"/>
    <s v="Olga Tatiana Araque"/>
    <s v="Subdirector de Minería"/>
    <n v="6012220601"/>
    <s v="olga.araque@upme.gov.co"/>
    <m/>
    <m/>
    <m/>
    <m/>
    <n v="220000000"/>
    <m/>
    <m/>
    <n v="220000000"/>
    <m/>
    <m/>
    <m/>
    <m/>
    <m/>
    <m/>
    <m/>
    <m/>
    <m/>
    <m/>
    <m/>
    <m/>
    <m/>
    <m/>
    <m/>
    <m/>
    <n v="220000000"/>
    <n v="220000000"/>
    <n v="0"/>
    <n v="0"/>
    <n v="0"/>
    <m/>
    <m/>
    <m/>
    <n v="220000000"/>
    <m/>
    <m/>
    <n v="0"/>
    <n v="220000000"/>
    <m/>
    <m/>
    <m/>
    <m/>
    <m/>
    <m/>
    <m/>
    <m/>
    <m/>
    <m/>
    <m/>
    <m/>
    <m/>
    <m/>
    <m/>
    <m/>
    <m/>
    <m/>
    <m/>
    <m/>
    <m/>
    <m/>
    <m/>
    <m/>
    <m/>
    <m/>
    <n v="0"/>
    <n v="0"/>
  </r>
  <r>
    <x v="0"/>
    <x v="5"/>
    <s v="Minería"/>
    <s v="Si"/>
    <s v="75 (30/12/2024)"/>
    <s v="140-15"/>
    <s v="3 - Fortalecer la gestión integral de la información de la planeación minera."/>
    <x v="13"/>
    <x v="24"/>
    <n v="93151510"/>
    <x v="12"/>
    <s v="Software - Suscripciones"/>
    <s v="140-15 Realizar la renovación de la suscripción online de ARGUS MEDIA."/>
    <s v="Febrero"/>
    <s v="Marzo"/>
    <s v="Abril"/>
    <n v="12"/>
    <s v="Meses"/>
    <s v="Contratación directa - único oferente"/>
    <s v="Propios - 20 - Ingresos corrientes"/>
    <n v="390000000"/>
    <n v="390000000"/>
    <s v="No"/>
    <s v="N/A"/>
    <s v="Olga Tatiana Araque"/>
    <s v="Subdirector de Minería"/>
    <n v="6012220601"/>
    <s v="olga.araque@upme.gov.co"/>
    <m/>
    <m/>
    <m/>
    <m/>
    <m/>
    <m/>
    <n v="390000000"/>
    <n v="390000000"/>
    <m/>
    <m/>
    <m/>
    <m/>
    <m/>
    <m/>
    <m/>
    <m/>
    <m/>
    <m/>
    <m/>
    <m/>
    <m/>
    <m/>
    <m/>
    <m/>
    <n v="390000000"/>
    <n v="390000000"/>
    <n v="0"/>
    <n v="0"/>
    <n v="0"/>
    <m/>
    <m/>
    <m/>
    <n v="390000000"/>
    <m/>
    <m/>
    <n v="0"/>
    <n v="390000000"/>
    <m/>
    <m/>
    <m/>
    <m/>
    <m/>
    <m/>
    <m/>
    <m/>
    <m/>
    <m/>
    <m/>
    <m/>
    <m/>
    <m/>
    <m/>
    <m/>
    <m/>
    <m/>
    <m/>
    <m/>
    <m/>
    <m/>
    <m/>
    <m/>
    <m/>
    <m/>
    <n v="0"/>
    <n v="0"/>
  </r>
  <r>
    <x v="0"/>
    <x v="5"/>
    <s v="Minería"/>
    <s v="Si"/>
    <s v="75 (30/12/2024)"/>
    <s v="140-16"/>
    <s v="3 - Fortalecer la gestión integral de la información de la planeación minera."/>
    <x v="13"/>
    <x v="24"/>
    <n v="93151511"/>
    <x v="12"/>
    <s v="Software - Suscripciones"/>
    <s v="140-16 Renovación de la suscripción ONLINE de Baltic Exchange."/>
    <s v="Noviembre"/>
    <s v="Diciembre"/>
    <s v="Diciembre"/>
    <n v="12"/>
    <s v="Meses"/>
    <s v="Contratación directa - único oferente"/>
    <s v="Propios - 20 - Ingresos corrientes"/>
    <n v="38000000"/>
    <n v="38000000"/>
    <s v="No"/>
    <s v="N/A"/>
    <s v="Olga Tatiana Araque"/>
    <s v="Subdirector de Minería"/>
    <n v="6012220601"/>
    <s v="olga.araque@upme.gov.co"/>
    <m/>
    <m/>
    <m/>
    <m/>
    <m/>
    <m/>
    <m/>
    <m/>
    <m/>
    <m/>
    <m/>
    <m/>
    <m/>
    <m/>
    <m/>
    <m/>
    <m/>
    <m/>
    <m/>
    <m/>
    <m/>
    <m/>
    <n v="38000000"/>
    <n v="38000000"/>
    <n v="38000000"/>
    <n v="38000000"/>
    <n v="0"/>
    <n v="0"/>
    <n v="0"/>
    <m/>
    <m/>
    <m/>
    <n v="38000000"/>
    <m/>
    <m/>
    <n v="0"/>
    <n v="38000000"/>
    <m/>
    <m/>
    <m/>
    <m/>
    <m/>
    <m/>
    <m/>
    <m/>
    <m/>
    <m/>
    <m/>
    <m/>
    <m/>
    <m/>
    <m/>
    <m/>
    <m/>
    <m/>
    <m/>
    <m/>
    <m/>
    <m/>
    <m/>
    <m/>
    <m/>
    <m/>
    <n v="0"/>
    <n v="0"/>
  </r>
  <r>
    <x v="0"/>
    <x v="5"/>
    <s v="Minería"/>
    <s v="Si"/>
    <n v="6"/>
    <s v="140-17"/>
    <s v="3 - Fortalecer la gestión integral de la información de la planeación minera."/>
    <x v="13"/>
    <x v="24"/>
    <n v="80101507"/>
    <x v="12"/>
    <s v="Consultoría"/>
    <s v="140-17Definir la estructura viable del SIMCO y dar los lineamientos para el rediseño del sistema a partir de los elementos de arquitectura y de información actuales."/>
    <s v="Marzo"/>
    <s v="Abril"/>
    <s v="Mayo"/>
    <n v="7"/>
    <s v="Meses"/>
    <s v="Contratación régimen especial (con ofertas)  - Régimen especial"/>
    <s v="Propios - 20 - Ingresos corrientes"/>
    <n v="152000000"/>
    <n v="152000000"/>
    <s v="No"/>
    <s v="N/A"/>
    <s v="Olga Tatiana Araque"/>
    <s v="Subdirector de Minería"/>
    <n v="6012220601"/>
    <s v="olga.araque@upme.gov.co"/>
    <m/>
    <m/>
    <m/>
    <m/>
    <m/>
    <m/>
    <m/>
    <m/>
    <m/>
    <m/>
    <m/>
    <m/>
    <m/>
    <m/>
    <m/>
    <m/>
    <m/>
    <m/>
    <m/>
    <m/>
    <m/>
    <m/>
    <n v="152000000"/>
    <n v="152000000"/>
    <n v="152000000"/>
    <n v="152000000"/>
    <n v="0"/>
    <n v="0"/>
    <n v="0"/>
    <m/>
    <m/>
    <m/>
    <n v="152000000"/>
    <m/>
    <m/>
    <n v="0"/>
    <n v="152000000"/>
    <m/>
    <m/>
    <m/>
    <m/>
    <m/>
    <m/>
    <m/>
    <m/>
    <m/>
    <m/>
    <m/>
    <m/>
    <m/>
    <m/>
    <m/>
    <m/>
    <m/>
    <m/>
    <m/>
    <m/>
    <m/>
    <m/>
    <m/>
    <m/>
    <m/>
    <m/>
    <n v="0"/>
    <n v="0"/>
  </r>
  <r>
    <x v="0"/>
    <x v="5"/>
    <s v="Minería"/>
    <s v="Si"/>
    <n v="6"/>
    <s v="140-18"/>
    <s v="3 - Fortalecer la gestión integral de la información de la planeación minera."/>
    <x v="13"/>
    <x v="25"/>
    <n v="80101507"/>
    <x v="12"/>
    <s v="Consultoría"/>
    <s v="140-18 Definir la estructura viable del SIMCO y dar los lineamientos para el rediseño del sistema a partir de los elementos de arquitectura y de información actuales.                                    "/>
    <s v="Marzo"/>
    <s v="Abril"/>
    <s v="Mayo"/>
    <n v="7"/>
    <s v="Meses"/>
    <s v="Contratación régimen especial (con ofertas)  - Régimen especial"/>
    <s v="Propios - 20 - Ingresos corrientes"/>
    <n v="240000000"/>
    <n v="240000000"/>
    <s v="No"/>
    <s v="N/A"/>
    <s v="Olga Tatiana Araque"/>
    <s v="Subdirector de Minería"/>
    <n v="6012220601"/>
    <s v="olga.araque@upme.gov.co"/>
    <m/>
    <m/>
    <m/>
    <m/>
    <m/>
    <m/>
    <m/>
    <m/>
    <m/>
    <m/>
    <m/>
    <m/>
    <m/>
    <m/>
    <m/>
    <m/>
    <m/>
    <m/>
    <m/>
    <m/>
    <m/>
    <m/>
    <n v="240000000"/>
    <n v="240000000"/>
    <n v="240000000"/>
    <n v="240000000"/>
    <n v="0"/>
    <n v="0"/>
    <n v="0"/>
    <m/>
    <m/>
    <m/>
    <n v="240000000"/>
    <m/>
    <m/>
    <n v="0"/>
    <n v="240000000"/>
    <m/>
    <m/>
    <m/>
    <m/>
    <m/>
    <m/>
    <m/>
    <m/>
    <m/>
    <m/>
    <m/>
    <m/>
    <m/>
    <m/>
    <m/>
    <m/>
    <m/>
    <m/>
    <m/>
    <m/>
    <m/>
    <m/>
    <m/>
    <m/>
    <m/>
    <m/>
    <n v="0"/>
    <n v="0"/>
  </r>
  <r>
    <x v="0"/>
    <x v="5"/>
    <s v="Minería"/>
    <s v="Si"/>
    <s v="75 (30/12/2024)"/>
    <s v="140-19"/>
    <s v="2 - Ampliar el conocimiento de los encadenamientos productivos asociados a la actividad minera por parte de los actores del sector."/>
    <x v="12"/>
    <x v="21"/>
    <n v="80111620"/>
    <x v="11"/>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n v="9925"/>
    <d v="2025-01-14T00:00:00"/>
    <n v="6970733"/>
    <n v="0"/>
    <n v="8525"/>
    <d v="2025-01-17T00:00:00"/>
    <n v="6970733"/>
    <n v="0"/>
    <s v="SALGADO SALGUERO BLANCA DEL"/>
    <m/>
    <n v="6970733"/>
    <m/>
    <m/>
    <m/>
    <m/>
    <m/>
    <m/>
    <m/>
    <m/>
    <m/>
    <m/>
    <m/>
    <m/>
    <m/>
    <m/>
    <m/>
    <m/>
    <m/>
    <m/>
    <m/>
    <m/>
    <m/>
    <m/>
    <m/>
    <n v="6970733"/>
    <n v="0"/>
  </r>
  <r>
    <x v="0"/>
    <x v="5"/>
    <s v="Minería"/>
    <s v="Si"/>
    <s v="75 (30/12/2024)"/>
    <s v="140-20"/>
    <s v="2 - Ampliar el conocimiento de los encadenamientos productivos asociados a la actividad minera por parte de los actores del sector."/>
    <x v="12"/>
    <x v="21"/>
    <n v="80111620"/>
    <x v="11"/>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n v="6970733"/>
    <m/>
    <m/>
    <m/>
    <m/>
    <m/>
    <m/>
    <m/>
    <m/>
    <m/>
    <m/>
    <m/>
    <m/>
    <m/>
    <m/>
    <m/>
    <m/>
    <m/>
    <m/>
    <m/>
    <m/>
    <m/>
    <m/>
    <n v="6970733"/>
    <n v="6970733"/>
    <n v="6970733"/>
    <n v="0"/>
    <n v="0"/>
    <n v="0"/>
    <n v="9825"/>
    <d v="2025-01-14T00:00:00"/>
    <n v="6970733"/>
    <n v="0"/>
    <n v="8925"/>
    <d v="2025-01-17T00:00:00"/>
    <n v="6970733"/>
    <n v="0"/>
    <s v="AYA NAVARRO ESTEFANIA"/>
    <m/>
    <n v="6970733"/>
    <m/>
    <m/>
    <m/>
    <m/>
    <m/>
    <m/>
    <m/>
    <m/>
    <m/>
    <m/>
    <m/>
    <m/>
    <m/>
    <m/>
    <m/>
    <m/>
    <m/>
    <m/>
    <m/>
    <m/>
    <m/>
    <m/>
    <m/>
    <n v="6970733"/>
    <n v="0"/>
  </r>
  <r>
    <x v="0"/>
    <x v="5"/>
    <s v="Minería"/>
    <s v="Si"/>
    <s v="75 (30/12/2024)"/>
    <s v="140-21"/>
    <s v="2 - Ampliar el conocimiento de los encadenamientos productivos asociados a la actividad minera por parte de los actores del sector."/>
    <x v="12"/>
    <x v="22"/>
    <n v="93151511"/>
    <x v="11"/>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Febrero"/>
    <s v="Febrero"/>
    <s v="Febrero"/>
    <n v="12"/>
    <s v="Meses"/>
    <s v="Contratación directa - Contratos menor cuantía"/>
    <s v="Propios - 20 - Ingresos corrientes"/>
    <n v="13600000"/>
    <n v="13600000"/>
    <s v="No"/>
    <s v="N/A"/>
    <s v="Linda Marcela Cardenas"/>
    <s v="Asesor Dirección General"/>
    <n v="6012220601"/>
    <s v="linda.cardenas@upme.gov.co"/>
    <m/>
    <m/>
    <n v="13600000"/>
    <m/>
    <m/>
    <n v="13600000"/>
    <m/>
    <m/>
    <m/>
    <m/>
    <m/>
    <m/>
    <m/>
    <m/>
    <m/>
    <m/>
    <m/>
    <m/>
    <m/>
    <m/>
    <m/>
    <m/>
    <m/>
    <m/>
    <n v="13600000"/>
    <n v="13600000"/>
    <n v="0"/>
    <n v="0"/>
    <n v="0"/>
    <n v="27125"/>
    <d v="2025-02-19T00:00:00"/>
    <n v="13600000"/>
    <n v="0"/>
    <m/>
    <m/>
    <n v="0"/>
    <n v="13600000"/>
    <m/>
    <m/>
    <m/>
    <m/>
    <m/>
    <m/>
    <m/>
    <m/>
    <m/>
    <m/>
    <m/>
    <m/>
    <m/>
    <m/>
    <m/>
    <m/>
    <m/>
    <m/>
    <m/>
    <m/>
    <m/>
    <m/>
    <m/>
    <m/>
    <m/>
    <m/>
    <n v="0"/>
    <n v="0"/>
  </r>
  <r>
    <x v="0"/>
    <x v="5"/>
    <s v="Minería"/>
    <s v="Si"/>
    <s v="75 (30/12/2024)"/>
    <s v="140-22"/>
    <s v="2 - Ampliar el conocimiento de los encadenamientos productivos asociados a la actividad minera por parte de los actores del sector."/>
    <x v="12"/>
    <x v="22"/>
    <n v="80111620"/>
    <x v="11"/>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m/>
    <m/>
    <m/>
    <m/>
    <n v="31426767"/>
    <m/>
    <m/>
    <n v="7067762"/>
    <m/>
    <n v="7067762"/>
    <m/>
    <n v="7067762"/>
    <m/>
    <n v="7067762"/>
    <m/>
    <n v="3155719"/>
    <m/>
    <m/>
    <m/>
    <m/>
    <m/>
    <m/>
    <m/>
    <m/>
    <n v="31426767"/>
    <n v="31426767"/>
    <n v="0"/>
    <n v="0"/>
    <n v="0"/>
    <n v="9425"/>
    <d v="2025-01-13T00:00:00"/>
    <n v="31426767"/>
    <n v="0"/>
    <n v="13925"/>
    <d v="2025-01-28T00:00:00"/>
    <n v="31333745"/>
    <n v="93022"/>
    <s v="CIFUENTES NIÑO JUAN PABLO"/>
    <m/>
    <n v="31333745"/>
    <m/>
    <m/>
    <n v="471184"/>
    <m/>
    <n v="7067762"/>
    <m/>
    <m/>
    <m/>
    <m/>
    <m/>
    <m/>
    <m/>
    <m/>
    <m/>
    <m/>
    <m/>
    <m/>
    <m/>
    <m/>
    <m/>
    <m/>
    <m/>
    <m/>
    <n v="31333745"/>
    <n v="7538946"/>
  </r>
  <r>
    <x v="0"/>
    <x v="5"/>
    <s v="Minería"/>
    <s v="Si"/>
    <n v="5"/>
    <s v="140-23"/>
    <s v="2 - Ampliar el conocimiento de los encadenamientos productivos asociados a la actividad minera por parte de los actores del sector"/>
    <x v="12"/>
    <x v="18"/>
    <n v="80111620"/>
    <x v="11"/>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n v="0"/>
    <n v="0"/>
    <n v="0"/>
    <n v="0"/>
    <n v="0"/>
    <n v="0"/>
    <n v="0"/>
    <n v="0"/>
    <n v="0"/>
    <n v="0"/>
    <n v="31823600"/>
    <n v="0"/>
    <n v="0"/>
    <n v="7067762"/>
    <n v="0"/>
    <n v="7067762"/>
    <n v="0"/>
    <n v="7067762"/>
    <n v="0"/>
    <n v="7067762"/>
    <n v="0"/>
    <n v="3552552"/>
    <n v="0"/>
    <n v="0"/>
    <n v="31823600"/>
    <n v="31823600"/>
    <n v="0"/>
    <n v="0"/>
    <n v="0"/>
    <m/>
    <m/>
    <m/>
    <n v="31823600"/>
    <m/>
    <m/>
    <n v="0"/>
    <n v="31823600"/>
    <m/>
    <m/>
    <m/>
    <m/>
    <m/>
    <m/>
    <m/>
    <m/>
    <m/>
    <m/>
    <m/>
    <m/>
    <m/>
    <m/>
    <m/>
    <m/>
    <m/>
    <m/>
    <m/>
    <m/>
    <m/>
    <m/>
    <m/>
    <m/>
    <m/>
    <m/>
    <n v="0"/>
    <n v="0"/>
  </r>
  <r>
    <x v="0"/>
    <x v="5"/>
    <s v="Minería"/>
    <s v="Si"/>
    <n v="5"/>
    <s v="140-24"/>
    <s v="2 - Ampliar el conocimiento de los encadenamientos productivos asociados a la actividad minera por parte de los actores del sector"/>
    <x v="12"/>
    <x v="21"/>
    <n v="80111620"/>
    <x v="11"/>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n v="0"/>
    <n v="0"/>
    <n v="22007467"/>
    <n v="0"/>
    <n v="0"/>
    <n v="7000000"/>
    <n v="0"/>
    <n v="7000000"/>
    <n v="0"/>
    <n v="7000000"/>
    <n v="0"/>
    <n v="1007467"/>
    <n v="0"/>
    <n v="0"/>
    <n v="0"/>
    <n v="0"/>
    <n v="0"/>
    <n v="0"/>
    <n v="0"/>
    <n v="0"/>
    <n v="0"/>
    <n v="0"/>
    <n v="0"/>
    <n v="0"/>
    <n v="22007467"/>
    <n v="22007467"/>
    <n v="0"/>
    <n v="0"/>
    <n v="0"/>
    <n v="26625"/>
    <d v="2025-02-18T00:00:00"/>
    <n v="22007467"/>
    <n v="0"/>
    <n v="28025"/>
    <d v="2025-02-27T00:00:00"/>
    <n v="22007467"/>
    <n v="0"/>
    <s v="PEÑA MENESES JOSE DANIEL"/>
    <m/>
    <m/>
    <m/>
    <n v="22007467"/>
    <m/>
    <m/>
    <m/>
    <m/>
    <m/>
    <m/>
    <m/>
    <m/>
    <m/>
    <m/>
    <m/>
    <m/>
    <m/>
    <m/>
    <m/>
    <m/>
    <m/>
    <m/>
    <m/>
    <m/>
    <m/>
    <n v="22007467"/>
    <n v="0"/>
  </r>
  <r>
    <x v="0"/>
    <x v="5"/>
    <s v="Minería"/>
    <s v="Si"/>
    <n v="5"/>
    <s v="140-25"/>
    <s v="2 - Ampliar el conocimiento de los encadenamientos productivos asociados a la actividad minera por parte de los actores del sector"/>
    <x v="12"/>
    <x v="22"/>
    <n v="80111620"/>
    <x v="11"/>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n v="0"/>
    <n v="0"/>
    <n v="9377347"/>
    <n v="0"/>
    <n v="0"/>
    <n v="0"/>
    <n v="0"/>
    <n v="0"/>
    <n v="0"/>
    <n v="0"/>
    <n v="0"/>
    <n v="5992533"/>
    <m/>
    <n v="3384814"/>
    <n v="0"/>
    <n v="0"/>
    <n v="0"/>
    <n v="0"/>
    <n v="0"/>
    <n v="0"/>
    <n v="0"/>
    <n v="0"/>
    <n v="0"/>
    <n v="0"/>
    <n v="9377347"/>
    <n v="9377347"/>
    <n v="0"/>
    <n v="0"/>
    <n v="0"/>
    <n v="26625"/>
    <d v="2025-02-18T00:00:00"/>
    <n v="9377347"/>
    <n v="0"/>
    <n v="28025"/>
    <d v="2025-02-27T00:00:00"/>
    <n v="9377347"/>
    <n v="0"/>
    <s v="PEÑA MENESES JOSE DANIEL"/>
    <m/>
    <m/>
    <m/>
    <n v="9377347"/>
    <m/>
    <m/>
    <m/>
    <m/>
    <m/>
    <m/>
    <m/>
    <m/>
    <m/>
    <m/>
    <m/>
    <m/>
    <m/>
    <m/>
    <m/>
    <m/>
    <m/>
    <m/>
    <m/>
    <m/>
    <m/>
    <n v="9377347"/>
    <n v="0"/>
  </r>
  <r>
    <x v="0"/>
    <x v="6"/>
    <s v="G. Información"/>
    <s v="Si"/>
    <n v="4"/>
    <s v="131-1"/>
    <s v="1 - Fortalecer la implementación de la política de gobierno de datos y gestión de información del sector minero energético."/>
    <x v="14"/>
    <x v="11"/>
    <n v="80111620"/>
    <x v="13"/>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n v="0"/>
    <n v="0"/>
    <n v="68250000"/>
    <n v="0"/>
    <n v="0"/>
    <n v="0"/>
    <n v="0"/>
    <n v="7723500"/>
    <n v="0"/>
    <n v="7723500"/>
    <n v="0"/>
    <n v="7723500"/>
    <n v="0"/>
    <n v="7723500"/>
    <n v="0"/>
    <n v="7723500"/>
    <n v="0"/>
    <n v="7723500"/>
    <n v="8985000"/>
    <n v="7723500"/>
    <n v="0"/>
    <n v="7723500"/>
    <n v="0"/>
    <n v="15447000"/>
    <n v="77235000"/>
    <n v="77235000"/>
    <n v="0"/>
    <n v="0"/>
    <n v="0"/>
    <n v="25625"/>
    <d v="2025-02-10T00:00:00"/>
    <n v="68250000"/>
    <n v="8985000"/>
    <n v="24125"/>
    <d v="2025-02-13T00:00:00"/>
    <n v="68250000"/>
    <n v="8985000"/>
    <s v="SANCHEZ GRANADOS SOFIA"/>
    <m/>
    <m/>
    <m/>
    <n v="68250000"/>
    <m/>
    <m/>
    <m/>
    <m/>
    <m/>
    <m/>
    <m/>
    <m/>
    <m/>
    <m/>
    <m/>
    <m/>
    <m/>
    <m/>
    <m/>
    <m/>
    <m/>
    <m/>
    <m/>
    <m/>
    <m/>
    <n v="68250000"/>
    <n v="0"/>
  </r>
  <r>
    <x v="0"/>
    <x v="6"/>
    <s v="G. Información"/>
    <s v="Si"/>
    <n v="4"/>
    <s v="131-2"/>
    <s v="1 - Fortalecer la implementación de la política de gobierno de datos y gestión de información del sector minero energético."/>
    <x v="14"/>
    <x v="11"/>
    <n v="80111620"/>
    <x v="13"/>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0"/>
    <n v="0"/>
    <n v="44000000"/>
    <n v="0"/>
    <n v="0"/>
    <n v="4000000"/>
    <n v="0"/>
    <n v="4000000"/>
    <n v="0"/>
    <n v="4000000"/>
    <n v="0"/>
    <n v="4000000"/>
    <n v="0"/>
    <n v="4000000"/>
    <n v="0"/>
    <n v="4000000"/>
    <n v="0"/>
    <n v="4000000"/>
    <n v="0"/>
    <n v="4000000"/>
    <n v="0"/>
    <n v="4000000"/>
    <n v="0"/>
    <n v="8000000"/>
    <n v="44000000"/>
    <n v="44000000"/>
    <n v="0"/>
    <n v="0"/>
    <n v="0"/>
    <n v="23225"/>
    <d v="2025-01-31T00:00:00"/>
    <n v="44000000"/>
    <n v="0"/>
    <n v="20325"/>
    <d v="2025-02-05T00:00:00"/>
    <n v="44000000"/>
    <n v="0"/>
    <s v="BOSSIO RAMOS ARMANDO JOSE"/>
    <m/>
    <m/>
    <m/>
    <n v="44000000"/>
    <m/>
    <m/>
    <m/>
    <m/>
    <m/>
    <m/>
    <m/>
    <m/>
    <m/>
    <m/>
    <m/>
    <m/>
    <m/>
    <m/>
    <m/>
    <m/>
    <m/>
    <m/>
    <m/>
    <m/>
    <m/>
    <n v="44000000"/>
    <n v="0"/>
  </r>
  <r>
    <x v="0"/>
    <x v="6"/>
    <s v="G. Información"/>
    <s v="Si"/>
    <n v="6"/>
    <s v="131-3"/>
    <s v="1 - Fortalecer la implementación de la política de gobierno de datos y gestión de información del sector minero energético."/>
    <x v="14"/>
    <x v="11"/>
    <n v="80111620"/>
    <x v="13"/>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n v="42000000"/>
    <n v="0"/>
    <n v="0"/>
    <n v="2000000"/>
    <n v="0"/>
    <n v="4000000"/>
    <n v="0"/>
    <n v="4000000"/>
    <n v="0"/>
    <n v="4000000"/>
    <n v="0"/>
    <n v="4000000"/>
    <n v="0"/>
    <n v="4000000"/>
    <n v="0"/>
    <n v="4000000"/>
    <n v="0"/>
    <n v="4000000"/>
    <n v="0"/>
    <n v="4000000"/>
    <n v="0"/>
    <n v="4000000"/>
    <n v="0"/>
    <n v="4000000"/>
    <n v="42000000"/>
    <n v="42000000"/>
    <n v="0"/>
    <n v="0"/>
    <n v="0"/>
    <n v="14625"/>
    <d v="2025-01-21T00:00:00"/>
    <n v="42000000"/>
    <n v="0"/>
    <n v="10225"/>
    <d v="2025-01-22T00:00:00"/>
    <n v="42000000"/>
    <n v="0"/>
    <s v="GARCIA PAEZ MARLET YOJANA"/>
    <m/>
    <n v="42000000"/>
    <m/>
    <m/>
    <n v="4000000"/>
    <m/>
    <m/>
    <m/>
    <m/>
    <m/>
    <m/>
    <m/>
    <m/>
    <m/>
    <m/>
    <m/>
    <m/>
    <m/>
    <m/>
    <m/>
    <m/>
    <m/>
    <m/>
    <m/>
    <m/>
    <n v="42000000"/>
    <n v="4000000"/>
  </r>
  <r>
    <x v="0"/>
    <x v="6"/>
    <s v="G. Información"/>
    <s v="Si"/>
    <n v="4"/>
    <s v="131-4"/>
    <s v="1 - Fortalecer la implementación de la política de gobierno de datos y gestión de información del sector minero energético."/>
    <x v="14"/>
    <x v="26"/>
    <n v="80111620"/>
    <x v="13"/>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n v="0"/>
    <n v="0"/>
    <n v="42000000"/>
    <n v="0"/>
    <n v="0"/>
    <n v="3818180"/>
    <n v="0"/>
    <n v="3818180"/>
    <n v="0"/>
    <n v="3818180"/>
    <n v="0"/>
    <n v="3818180"/>
    <n v="0"/>
    <n v="3818180"/>
    <n v="0"/>
    <n v="3818180"/>
    <n v="0"/>
    <n v="3818180"/>
    <n v="0"/>
    <n v="3818180"/>
    <n v="0"/>
    <n v="3818180"/>
    <n v="0"/>
    <n v="7636380"/>
    <n v="42000000"/>
    <n v="42000000"/>
    <n v="0"/>
    <n v="0"/>
    <n v="0"/>
    <n v="22425"/>
    <d v="2025-01-31T00:00:00"/>
    <n v="42000000"/>
    <n v="0"/>
    <n v="22025"/>
    <d v="2025-02-07T00:00:00"/>
    <n v="42000000"/>
    <n v="0"/>
    <s v="GARZON GARCIA FABIAN"/>
    <m/>
    <m/>
    <m/>
    <n v="42000000"/>
    <m/>
    <m/>
    <m/>
    <m/>
    <m/>
    <m/>
    <m/>
    <m/>
    <m/>
    <m/>
    <m/>
    <m/>
    <m/>
    <m/>
    <m/>
    <m/>
    <m/>
    <m/>
    <m/>
    <m/>
    <m/>
    <n v="42000000"/>
    <n v="0"/>
  </r>
  <r>
    <x v="0"/>
    <x v="6"/>
    <s v="G. Información"/>
    <s v="Si"/>
    <n v="3"/>
    <s v="131-5"/>
    <s v="1 - Fortalecer la implementación de la política de gobierno de datos y gestión de información del sector minero energético."/>
    <x v="15"/>
    <x v="27"/>
    <n v="80111620"/>
    <x v="14"/>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n v="63000000"/>
    <n v="0"/>
    <n v="0"/>
    <n v="0"/>
    <n v="0"/>
    <n v="5727273"/>
    <n v="0"/>
    <n v="5727273"/>
    <n v="0"/>
    <n v="5727273"/>
    <n v="0"/>
    <n v="5727273"/>
    <n v="0"/>
    <n v="5727273"/>
    <n v="0"/>
    <n v="5727273"/>
    <n v="0"/>
    <n v="5727273"/>
    <n v="0"/>
    <n v="5727273"/>
    <n v="0"/>
    <n v="5727273"/>
    <n v="0"/>
    <n v="11454543"/>
    <n v="63000000"/>
    <n v="63000000"/>
    <n v="0"/>
    <n v="0"/>
    <n v="0"/>
    <n v="20725"/>
    <d v="2025-01-27T00:00:00"/>
    <n v="63000000"/>
    <n v="0"/>
    <n v="15825"/>
    <d v="2025-01-30T00:00:00"/>
    <n v="63000000"/>
    <n v="0"/>
    <s v="SANTAMARIA MOSQUERA WILSON DIDIER"/>
    <m/>
    <n v="63000000"/>
    <m/>
    <m/>
    <m/>
    <m/>
    <m/>
    <m/>
    <m/>
    <m/>
    <m/>
    <m/>
    <m/>
    <m/>
    <m/>
    <m/>
    <m/>
    <m/>
    <m/>
    <m/>
    <m/>
    <m/>
    <m/>
    <m/>
    <m/>
    <n v="63000000"/>
    <n v="0"/>
  </r>
  <r>
    <x v="0"/>
    <x v="6"/>
    <s v="G. Información"/>
    <s v="Si"/>
    <n v="3"/>
    <s v="131-6"/>
    <s v="1 - Fortalecer la implementación de la política de gobierno de datos y gestión de información del sector minero energético."/>
    <x v="15"/>
    <x v="28"/>
    <n v="80111620"/>
    <x v="14"/>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n v="25000000"/>
    <n v="0"/>
    <n v="0"/>
    <n v="0"/>
    <n v="0"/>
    <n v="2272727"/>
    <n v="0"/>
    <n v="2272727"/>
    <n v="0"/>
    <n v="2272727"/>
    <n v="0"/>
    <n v="2272727"/>
    <n v="0"/>
    <n v="2272727"/>
    <n v="0"/>
    <n v="2272727"/>
    <n v="0"/>
    <n v="2272727"/>
    <n v="0"/>
    <n v="2272727"/>
    <n v="0"/>
    <n v="2272727"/>
    <n v="0"/>
    <n v="4545457"/>
    <n v="25000000"/>
    <n v="25000000"/>
    <n v="0"/>
    <n v="0"/>
    <n v="0"/>
    <n v="20725"/>
    <d v="2025-01-27T00:00:00"/>
    <n v="25000000"/>
    <n v="0"/>
    <n v="15825"/>
    <d v="2025-01-30T00:00:00"/>
    <n v="25000000"/>
    <n v="0"/>
    <s v="SANTAMARIA MOSQUERA WILSON DIDIER"/>
    <m/>
    <n v="25000000"/>
    <m/>
    <m/>
    <m/>
    <m/>
    <m/>
    <m/>
    <m/>
    <m/>
    <m/>
    <m/>
    <m/>
    <m/>
    <m/>
    <m/>
    <m/>
    <m/>
    <m/>
    <m/>
    <m/>
    <m/>
    <m/>
    <m/>
    <m/>
    <n v="25000000"/>
    <n v="0"/>
  </r>
  <r>
    <x v="0"/>
    <x v="6"/>
    <s v="G. Información"/>
    <s v="Si"/>
    <n v="3"/>
    <s v="131-7"/>
    <s v="1 - Fortalecer la implementación de la política de gobierno de datos y gestión de información del sector minero energético."/>
    <x v="15"/>
    <x v="28"/>
    <n v="80111620"/>
    <x v="14"/>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n v="9000000"/>
    <n v="0"/>
    <n v="0"/>
    <n v="0"/>
    <n v="0"/>
    <n v="4500000"/>
    <n v="0"/>
    <n v="4500000"/>
    <n v="0"/>
    <n v="0"/>
    <n v="0"/>
    <n v="0"/>
    <n v="0"/>
    <n v="0"/>
    <n v="0"/>
    <n v="0"/>
    <n v="0"/>
    <n v="0"/>
    <n v="0"/>
    <n v="0"/>
    <n v="0"/>
    <n v="0"/>
    <n v="0"/>
    <n v="0"/>
    <n v="9000000"/>
    <n v="9000000"/>
    <n v="0"/>
    <n v="0"/>
    <n v="0"/>
    <n v="16625"/>
    <d v="2025-01-22T00:00:00"/>
    <n v="8250000"/>
    <n v="750000"/>
    <n v="12425"/>
    <d v="2025-01-27T00:00:00"/>
    <n v="8250000"/>
    <n v="750000"/>
    <s v="TORRES AYALA DIEGO"/>
    <m/>
    <n v="9000000"/>
    <m/>
    <n v="-750000"/>
    <m/>
    <m/>
    <m/>
    <m/>
    <m/>
    <m/>
    <m/>
    <m/>
    <m/>
    <m/>
    <m/>
    <m/>
    <m/>
    <m/>
    <m/>
    <m/>
    <m/>
    <m/>
    <m/>
    <m/>
    <m/>
    <n v="8250000"/>
    <n v="0"/>
  </r>
  <r>
    <x v="0"/>
    <x v="6"/>
    <s v="G. Información"/>
    <s v="Si"/>
    <s v="75 (30/12/2024)"/>
    <s v="131-8"/>
    <s v="1 - Fortalecer la implementación de la política de gobierno de datos y gestión de información del sector minero energético."/>
    <x v="15"/>
    <x v="28"/>
    <n v="80111620"/>
    <x v="14"/>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n v="18000000"/>
    <m/>
    <m/>
    <n v="3000000"/>
    <m/>
    <n v="6000000"/>
    <m/>
    <n v="6000000"/>
    <m/>
    <n v="3000000"/>
    <m/>
    <m/>
    <m/>
    <m/>
    <m/>
    <m/>
    <m/>
    <m/>
    <m/>
    <m/>
    <m/>
    <m/>
    <m/>
    <m/>
    <n v="18000000"/>
    <n v="18000000"/>
    <n v="0"/>
    <n v="0"/>
    <n v="0"/>
    <n v="2025"/>
    <d v="2025-01-03T00:00:00"/>
    <n v="18000000"/>
    <n v="0"/>
    <n v="1425"/>
    <d v="2025-01-08T00:00:00"/>
    <n v="18000000"/>
    <n v="0"/>
    <s v="HERRERA CHARRY MARIA CAMILA"/>
    <m/>
    <n v="18000000"/>
    <m/>
    <m/>
    <n v="4400000"/>
    <m/>
    <n v="6000000"/>
    <m/>
    <m/>
    <m/>
    <m/>
    <m/>
    <m/>
    <m/>
    <m/>
    <m/>
    <m/>
    <m/>
    <m/>
    <m/>
    <m/>
    <m/>
    <m/>
    <m/>
    <m/>
    <n v="18000000"/>
    <n v="10400000"/>
  </r>
  <r>
    <x v="0"/>
    <x v="6"/>
    <s v="G. Información"/>
    <s v="Si"/>
    <n v="4"/>
    <s v="131-9"/>
    <s v="1 - Fortalecer la implementación de la política de gobierno de datos y gestión de información del sector minero energético."/>
    <x v="15"/>
    <x v="28"/>
    <n v="80111620"/>
    <x v="14"/>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n v="0"/>
    <n v="0"/>
    <n v="85866667"/>
    <n v="0"/>
    <n v="0"/>
    <n v="8181818"/>
    <n v="0"/>
    <n v="8181818"/>
    <n v="0"/>
    <n v="8181818"/>
    <n v="0"/>
    <n v="8181818"/>
    <n v="0"/>
    <n v="8181818"/>
    <n v="0"/>
    <n v="8181818"/>
    <n v="0"/>
    <n v="8181818"/>
    <n v="4133333"/>
    <n v="8181818"/>
    <n v="0"/>
    <n v="8181818"/>
    <n v="0"/>
    <n v="16363638"/>
    <n v="90000000"/>
    <n v="90000000"/>
    <n v="0"/>
    <n v="0"/>
    <n v="0"/>
    <n v="22725"/>
    <d v="2025-01-31T00:00:00"/>
    <n v="85600000"/>
    <n v="4400000"/>
    <n v="22225"/>
    <d v="2025-02-07T00:00:00"/>
    <n v="85600000"/>
    <n v="4400000"/>
    <s v="DOMINGUEZ JIMENEZ JUAN ANTONIO"/>
    <m/>
    <m/>
    <m/>
    <n v="85600000"/>
    <m/>
    <m/>
    <m/>
    <m/>
    <m/>
    <m/>
    <m/>
    <m/>
    <m/>
    <m/>
    <m/>
    <m/>
    <m/>
    <m/>
    <m/>
    <m/>
    <m/>
    <m/>
    <m/>
    <m/>
    <m/>
    <n v="85600000"/>
    <n v="0"/>
  </r>
  <r>
    <x v="0"/>
    <x v="6"/>
    <s v="G. Información"/>
    <s v="Si"/>
    <n v="6"/>
    <s v="131-10"/>
    <s v="1 - Fortalecer la implementación de la política de gobierno de datos y gestión de información del sector minero energético."/>
    <x v="15"/>
    <x v="28"/>
    <n v="80111620"/>
    <x v="14"/>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n v="0"/>
    <n v="0"/>
    <n v="79235000"/>
    <n v="0"/>
    <n v="0"/>
    <n v="13000000"/>
    <n v="0"/>
    <n v="13000000"/>
    <m/>
    <n v="13000000"/>
    <m/>
    <n v="13000000"/>
    <m/>
    <n v="13000000"/>
    <m/>
    <n v="13000000"/>
    <n v="0"/>
    <n v="1235000"/>
    <n v="0"/>
    <n v="0"/>
    <n v="0"/>
    <n v="0"/>
    <n v="0"/>
    <n v="0"/>
    <n v="79235000"/>
    <n v="79235000"/>
    <n v="0"/>
    <n v="0"/>
    <n v="0"/>
    <n v="19325"/>
    <d v="2025-01-24T00:00:00"/>
    <n v="79235000"/>
    <n v="0"/>
    <n v="18025"/>
    <d v="2025-02-03T00:00:00"/>
    <n v="79235000"/>
    <n v="0"/>
    <s v="AVILA ARIAS JOHN JAIRO"/>
    <m/>
    <m/>
    <m/>
    <n v="79235000"/>
    <m/>
    <m/>
    <m/>
    <m/>
    <m/>
    <m/>
    <m/>
    <m/>
    <m/>
    <m/>
    <m/>
    <m/>
    <m/>
    <m/>
    <m/>
    <m/>
    <m/>
    <m/>
    <m/>
    <m/>
    <m/>
    <n v="79235000"/>
    <n v="0"/>
  </r>
  <r>
    <x v="0"/>
    <x v="6"/>
    <s v="G. Información"/>
    <s v="Si"/>
    <s v="75 (30/12/2024)"/>
    <s v="131-11"/>
    <s v="1 - Fortalecer la implementación de la política de gobierno de datos y gestión de información del sector minero energético."/>
    <x v="15"/>
    <x v="28"/>
    <n v="82111801"/>
    <x v="14"/>
    <s v="Prestación de servicios editoriales"/>
    <s v="131-11 Prestar servicios editoriales para la  implementación de la estrategia de integración del enfoque territorial y la inteligencia artificial en la transición energética justa intensiva en conocimiento."/>
    <s v="Enero"/>
    <s v="Enero"/>
    <s v="Febrero"/>
    <n v="10"/>
    <s v="Meses"/>
    <s v="Contratación directa - Contratos menor cuantía"/>
    <s v="Propios - 20 - Ingresos corrientes"/>
    <n v="10000000"/>
    <n v="10000000"/>
    <s v="No"/>
    <s v="N/A"/>
    <s v="Johanna Stella Castellanos"/>
    <s v="Subdirectora de Gestión de la Información"/>
    <n v="6012220601"/>
    <s v="johanna.castellanos@upme.gov.co"/>
    <n v="0"/>
    <n v="0"/>
    <n v="0"/>
    <n v="0"/>
    <n v="10000000"/>
    <n v="0"/>
    <n v="0"/>
    <n v="0"/>
    <n v="0"/>
    <n v="0"/>
    <n v="0"/>
    <n v="0"/>
    <n v="0"/>
    <n v="10000000"/>
    <n v="0"/>
    <n v="0"/>
    <n v="0"/>
    <n v="0"/>
    <n v="0"/>
    <n v="0"/>
    <n v="0"/>
    <n v="0"/>
    <n v="0"/>
    <n v="0"/>
    <n v="10000000"/>
    <n v="10000000"/>
    <n v="0"/>
    <n v="0"/>
    <n v="0"/>
    <n v="12025"/>
    <d v="2024-01-16T00:00:00"/>
    <n v="10000000"/>
    <n v="0"/>
    <m/>
    <m/>
    <n v="0"/>
    <n v="10000000"/>
    <m/>
    <m/>
    <m/>
    <m/>
    <m/>
    <m/>
    <m/>
    <m/>
    <m/>
    <m/>
    <m/>
    <m/>
    <m/>
    <m/>
    <m/>
    <m/>
    <m/>
    <m/>
    <m/>
    <m/>
    <m/>
    <m/>
    <m/>
    <m/>
    <m/>
    <m/>
    <n v="0"/>
    <n v="0"/>
  </r>
  <r>
    <x v="0"/>
    <x v="6"/>
    <s v="G. Información"/>
    <s v="Si"/>
    <n v="3"/>
    <s v="131-12"/>
    <s v="2 - Mejorar la calidad de la información producida por el sector minero energético."/>
    <x v="16"/>
    <x v="10"/>
    <n v="80111620"/>
    <x v="13"/>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n v="29500000"/>
    <n v="0"/>
    <n v="0"/>
    <n v="0"/>
    <n v="0"/>
    <n v="0"/>
    <n v="0"/>
    <n v="0"/>
    <n v="0"/>
    <n v="4500000"/>
    <n v="0"/>
    <n v="4500000"/>
    <n v="0"/>
    <n v="4500000"/>
    <n v="0"/>
    <n v="4500000"/>
    <n v="0"/>
    <n v="4500000"/>
    <n v="0"/>
    <n v="4500000"/>
    <n v="0"/>
    <n v="2500000"/>
    <n v="0"/>
    <n v="0"/>
    <n v="29500000"/>
    <n v="29500000"/>
    <n v="0"/>
    <n v="0"/>
    <n v="0"/>
    <n v="16625"/>
    <d v="2025-01-22T00:00:00"/>
    <n v="29500000"/>
    <n v="0"/>
    <n v="12425"/>
    <d v="2025-01-27T00:00:00"/>
    <n v="29500000"/>
    <n v="0"/>
    <s v="TORRES AYALA DIEGO"/>
    <m/>
    <n v="29500000"/>
    <m/>
    <m/>
    <n v="450000"/>
    <m/>
    <n v="4500000"/>
    <m/>
    <m/>
    <m/>
    <m/>
    <m/>
    <m/>
    <m/>
    <m/>
    <m/>
    <m/>
    <m/>
    <m/>
    <m/>
    <m/>
    <m/>
    <m/>
    <m/>
    <m/>
    <n v="29500000"/>
    <n v="4950000"/>
  </r>
  <r>
    <x v="0"/>
    <x v="6"/>
    <s v="G. Información"/>
    <s v="Si"/>
    <s v="75 (30/12/2024)"/>
    <s v="131-13"/>
    <s v="2 - Mejorar la calidad de la información producida por el sector minero energético."/>
    <x v="16"/>
    <x v="10"/>
    <n v="80111620"/>
    <x v="13"/>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n v="9925"/>
    <d v="2025-01-14T00:00:00"/>
    <n v="7667806"/>
    <n v="0"/>
    <n v="8525"/>
    <d v="2025-01-17T00:00:00"/>
    <n v="7667806"/>
    <n v="0"/>
    <s v="SALGADO SALGUERO BLANCA DEL"/>
    <m/>
    <n v="7667806"/>
    <m/>
    <m/>
    <m/>
    <m/>
    <m/>
    <m/>
    <m/>
    <m/>
    <m/>
    <m/>
    <m/>
    <m/>
    <m/>
    <m/>
    <m/>
    <m/>
    <m/>
    <m/>
    <m/>
    <m/>
    <m/>
    <m/>
    <m/>
    <n v="7667806"/>
    <n v="0"/>
  </r>
  <r>
    <x v="0"/>
    <x v="6"/>
    <s v="G. Información"/>
    <s v="Si"/>
    <s v="75 (30/12/2024)"/>
    <s v="131-14"/>
    <s v="2 - Mejorar la calidad de la información producida por el sector minero energético."/>
    <x v="16"/>
    <x v="10"/>
    <n v="80111620"/>
    <x v="13"/>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n v="7667806"/>
    <m/>
    <m/>
    <m/>
    <m/>
    <m/>
    <m/>
    <m/>
    <m/>
    <m/>
    <m/>
    <m/>
    <m/>
    <m/>
    <m/>
    <m/>
    <m/>
    <m/>
    <m/>
    <m/>
    <m/>
    <n v="2866589"/>
    <m/>
    <n v="4801217"/>
    <n v="7667806"/>
    <n v="7667806"/>
    <n v="0"/>
    <n v="0"/>
    <n v="0"/>
    <n v="9825"/>
    <d v="2025-01-14T00:00:00"/>
    <n v="7667806"/>
    <n v="0"/>
    <n v="8925"/>
    <d v="2025-01-17T00:00:00"/>
    <n v="7667806"/>
    <n v="0"/>
    <s v="AYA NAVARRO ESTEFANIA"/>
    <m/>
    <n v="7667806"/>
    <m/>
    <m/>
    <m/>
    <m/>
    <m/>
    <m/>
    <m/>
    <m/>
    <m/>
    <m/>
    <m/>
    <m/>
    <m/>
    <m/>
    <m/>
    <m/>
    <m/>
    <m/>
    <m/>
    <m/>
    <m/>
    <m/>
    <m/>
    <n v="7667806"/>
    <n v="0"/>
  </r>
  <r>
    <x v="0"/>
    <x v="6"/>
    <s v="G. Información"/>
    <s v="Si"/>
    <n v="4"/>
    <s v="131-15"/>
    <s v="2 - Mejorar la calidad de la información producida por el sector minero energético."/>
    <x v="16"/>
    <x v="10"/>
    <n v="80111620"/>
    <x v="13"/>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n v="4874388"/>
    <n v="0"/>
    <n v="0"/>
    <n v="0"/>
    <n v="0"/>
    <n v="0"/>
    <n v="0"/>
    <n v="0"/>
    <n v="0"/>
    <n v="0"/>
    <n v="0"/>
    <n v="0"/>
    <n v="0"/>
    <n v="0"/>
    <n v="0"/>
    <n v="0"/>
    <n v="0"/>
    <n v="0"/>
    <n v="0"/>
    <n v="0"/>
    <n v="0"/>
    <n v="0"/>
    <n v="0"/>
    <n v="4874388"/>
    <n v="4874388"/>
    <n v="4874388"/>
    <n v="0"/>
    <n v="0"/>
    <n v="0"/>
    <n v="16825"/>
    <d v="2025-01-23T00:00:00"/>
    <n v="4874388"/>
    <n v="0"/>
    <n v="18325"/>
    <d v="2025-02-03T00:00:00"/>
    <n v="4874388"/>
    <n v="0"/>
    <s v="SANCHEZ CARDOZO JOHN ALEXANDER"/>
    <m/>
    <m/>
    <m/>
    <n v="4874388"/>
    <m/>
    <m/>
    <m/>
    <m/>
    <m/>
    <m/>
    <m/>
    <m/>
    <m/>
    <m/>
    <m/>
    <m/>
    <m/>
    <m/>
    <m/>
    <m/>
    <m/>
    <m/>
    <m/>
    <m/>
    <m/>
    <n v="4874388"/>
    <n v="0"/>
  </r>
  <r>
    <x v="0"/>
    <x v="6"/>
    <s v="G. Información"/>
    <s v="Si"/>
    <n v="3"/>
    <s v="131-16"/>
    <s v="2 - Mejorar la calidad de la información producida por el sector minero energético."/>
    <x v="16"/>
    <x v="10"/>
    <n v="80111620"/>
    <x v="13"/>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n v="44000000"/>
    <n v="0"/>
    <n v="0"/>
    <n v="0"/>
    <n v="0"/>
    <n v="4000000"/>
    <n v="0"/>
    <n v="4000000"/>
    <n v="0"/>
    <n v="4000000"/>
    <n v="0"/>
    <n v="4000000"/>
    <n v="0"/>
    <n v="4000000"/>
    <n v="0"/>
    <n v="4000000"/>
    <n v="0"/>
    <n v="4000000"/>
    <n v="0"/>
    <n v="4000000"/>
    <n v="0"/>
    <n v="4000000"/>
    <n v="0"/>
    <n v="8000000"/>
    <n v="44000000"/>
    <n v="44000000"/>
    <n v="0"/>
    <n v="0"/>
    <n v="0"/>
    <n v="21025"/>
    <d v="2025-01-27T00:00:00"/>
    <n v="44000000"/>
    <n v="0"/>
    <n v="15925"/>
    <d v="2025-01-30T00:00:00"/>
    <n v="44000000"/>
    <n v="0"/>
    <s v="AVENDAÑO SUAREZ JUAN LIBARDO"/>
    <m/>
    <n v="44000000"/>
    <m/>
    <m/>
    <m/>
    <m/>
    <n v="4000000"/>
    <m/>
    <m/>
    <m/>
    <m/>
    <m/>
    <m/>
    <m/>
    <m/>
    <m/>
    <m/>
    <m/>
    <m/>
    <m/>
    <m/>
    <m/>
    <m/>
    <m/>
    <m/>
    <n v="44000000"/>
    <n v="4000000"/>
  </r>
  <r>
    <x v="0"/>
    <x v="6"/>
    <s v="G. Información"/>
    <s v="Si"/>
    <n v="6"/>
    <s v="131-17"/>
    <s v="2 - Mejorar la calidad de la información producida por el sector minero energético."/>
    <x v="16"/>
    <x v="10"/>
    <n v="80111620"/>
    <x v="13"/>
    <s v="Prestación de servicios profesionales y/o de apoyo a la gestión"/>
    <s v="131-17  Desarrollo de analítica de datos y geovisores para el fortalecimiento de los sistemas de información institucionales y sectoriales"/>
    <s v="Abril"/>
    <s v="Abril"/>
    <s v="Abril"/>
    <n v="9.5"/>
    <s v="Meses"/>
    <s v="Contratación directa - Contratos interadministrativos "/>
    <s v="Propios - 20 - Ingresos corrientes"/>
    <n v="22000000"/>
    <n v="22000000"/>
    <s v="No"/>
    <s v="N/A"/>
    <s v="Johanna Stella Castellanos"/>
    <s v="Subdirectora de Gestión de la Información"/>
    <n v="6012220601"/>
    <s v="johanna.castellanos@upme.gov.co"/>
    <n v="0"/>
    <n v="0"/>
    <n v="0"/>
    <n v="0"/>
    <n v="0"/>
    <n v="0"/>
    <n v="22000000"/>
    <n v="0"/>
    <n v="0"/>
    <n v="0"/>
    <n v="0"/>
    <n v="0"/>
    <n v="0"/>
    <n v="0"/>
    <n v="0"/>
    <n v="0"/>
    <n v="0"/>
    <n v="0"/>
    <n v="0"/>
    <n v="0"/>
    <n v="0"/>
    <n v="0"/>
    <n v="0"/>
    <n v="22000000"/>
    <n v="22000000"/>
    <n v="22000000"/>
    <n v="0"/>
    <n v="0"/>
    <n v="0"/>
    <m/>
    <m/>
    <m/>
    <n v="22000000"/>
    <m/>
    <m/>
    <n v="0"/>
    <n v="22000000"/>
    <m/>
    <m/>
    <m/>
    <m/>
    <m/>
    <m/>
    <m/>
    <m/>
    <m/>
    <m/>
    <m/>
    <m/>
    <m/>
    <m/>
    <m/>
    <m/>
    <m/>
    <m/>
    <m/>
    <m/>
    <m/>
    <m/>
    <m/>
    <m/>
    <m/>
    <m/>
    <n v="0"/>
    <n v="0"/>
  </r>
  <r>
    <x v="0"/>
    <x v="6"/>
    <s v="G. Información"/>
    <s v="Si"/>
    <s v="75 (30/12/2024)"/>
    <s v="131-18"/>
    <s v="2 - Mejorar la calidad de la información producida por el sector minero energético."/>
    <x v="16"/>
    <x v="10"/>
    <n v="80111620"/>
    <x v="13"/>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n v="77357740"/>
    <m/>
    <m/>
    <n v="3363380"/>
    <m/>
    <n v="6726760"/>
    <m/>
    <n v="6726760"/>
    <m/>
    <n v="6726760"/>
    <m/>
    <n v="6726760"/>
    <m/>
    <n v="6726760"/>
    <m/>
    <n v="6726760"/>
    <m/>
    <n v="6726760"/>
    <m/>
    <n v="6726760"/>
    <m/>
    <n v="6726760"/>
    <m/>
    <n v="13453520"/>
    <n v="77357740"/>
    <n v="77357740"/>
    <n v="0"/>
    <n v="0"/>
    <n v="0"/>
    <n v="7225"/>
    <d v="2025-01-09T00:00:00"/>
    <n v="77357740"/>
    <n v="0"/>
    <n v="5925"/>
    <d v="2025-01-15T00:00:00"/>
    <n v="77357740"/>
    <n v="0"/>
    <s v="ESTUPIÑAN HURTADO NUBIA MARINA"/>
    <m/>
    <n v="77357740"/>
    <m/>
    <m/>
    <n v="3363380"/>
    <m/>
    <n v="6726760"/>
    <m/>
    <m/>
    <m/>
    <m/>
    <m/>
    <m/>
    <m/>
    <m/>
    <m/>
    <m/>
    <m/>
    <m/>
    <m/>
    <m/>
    <m/>
    <m/>
    <m/>
    <m/>
    <n v="77357740"/>
    <n v="10090140"/>
  </r>
  <r>
    <x v="0"/>
    <x v="6"/>
    <s v="G. Información"/>
    <s v="Si"/>
    <n v="3"/>
    <s v="131-19"/>
    <s v="2 - Mejorar la calidad de la información producida por el sector minero energético."/>
    <x v="16"/>
    <x v="10"/>
    <n v="80111620"/>
    <x v="13"/>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200000"/>
    <n v="78200000"/>
    <s v="No"/>
    <s v="N/A"/>
    <s v="Johanna Stella Castellanos"/>
    <s v="Subdirectora de Gestión de la Información"/>
    <n v="6012220601"/>
    <s v="johanna.castellanos@upme.gov.co"/>
    <n v="78100000"/>
    <n v="0"/>
    <n v="0"/>
    <n v="0"/>
    <n v="0"/>
    <n v="7000000"/>
    <n v="0"/>
    <n v="7000000"/>
    <n v="0"/>
    <n v="7000000"/>
    <n v="0"/>
    <n v="7000000"/>
    <n v="0"/>
    <n v="7000000"/>
    <n v="0"/>
    <n v="7000000"/>
    <n v="0"/>
    <n v="7000000"/>
    <n v="100000"/>
    <n v="7000000"/>
    <n v="0"/>
    <n v="7000000"/>
    <n v="0"/>
    <n v="15200000"/>
    <n v="78200000"/>
    <n v="78200000"/>
    <n v="0"/>
    <n v="0"/>
    <n v="0"/>
    <n v="20125"/>
    <d v="2025-01-27T00:00:00"/>
    <n v="78100000"/>
    <n v="100000"/>
    <n v="14425"/>
    <d v="2025-01-29T00:00:00"/>
    <n v="78100000"/>
    <n v="100000"/>
    <s v="GARCIA VARGAS JULIETH MARCELA"/>
    <m/>
    <n v="78100000"/>
    <m/>
    <m/>
    <m/>
    <m/>
    <n v="7100000"/>
    <m/>
    <m/>
    <m/>
    <m/>
    <m/>
    <m/>
    <m/>
    <m/>
    <m/>
    <m/>
    <m/>
    <m/>
    <m/>
    <m/>
    <m/>
    <m/>
    <m/>
    <m/>
    <n v="78100000"/>
    <n v="7100000"/>
  </r>
  <r>
    <x v="0"/>
    <x v="6"/>
    <s v="G. Información"/>
    <s v="Si"/>
    <s v="75 (30/12/2024)"/>
    <s v="131-20"/>
    <s v="2 - Mejorar la calidad de la información producida por el sector minero energético."/>
    <x v="16"/>
    <x v="10"/>
    <n v="80111620"/>
    <x v="13"/>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7692420"/>
    <n v="67692420"/>
    <s v="No"/>
    <s v="N/A"/>
    <s v="Johanna Stella Castellanos"/>
    <s v="Subdirectora de Gestión de la Información"/>
    <n v="6012220601"/>
    <s v="johanna.castellanos@upme.gov.co"/>
    <n v="67692420"/>
    <m/>
    <m/>
    <n v="1471574"/>
    <m/>
    <n v="5886298"/>
    <m/>
    <n v="5886298"/>
    <m/>
    <n v="5886298"/>
    <m/>
    <n v="5886298"/>
    <m/>
    <n v="5886298"/>
    <m/>
    <n v="5886297"/>
    <m/>
    <n v="5886297"/>
    <m/>
    <n v="5886297"/>
    <m/>
    <n v="5886297"/>
    <m/>
    <n v="13244168"/>
    <n v="67692420"/>
    <n v="67692420"/>
    <n v="0"/>
    <n v="0"/>
    <n v="0"/>
    <n v="1625"/>
    <d v="2025-01-03T00:00:00"/>
    <n v="66825753"/>
    <n v="866667"/>
    <n v="7925"/>
    <d v="2025-01-17T00:00:00"/>
    <n v="66825753"/>
    <n v="866667"/>
    <s v="KUARAN LUQUEZ ARUCI MAURICIO"/>
    <m/>
    <n v="67692420"/>
    <m/>
    <n v="-866667"/>
    <n v="2383333"/>
    <m/>
    <n v="6500000"/>
    <m/>
    <m/>
    <m/>
    <m/>
    <m/>
    <m/>
    <m/>
    <m/>
    <m/>
    <m/>
    <m/>
    <m/>
    <m/>
    <m/>
    <m/>
    <m/>
    <m/>
    <m/>
    <n v="66825753"/>
    <n v="8883333"/>
  </r>
  <r>
    <x v="0"/>
    <x v="6"/>
    <s v="G. Información"/>
    <s v="Si"/>
    <s v="75 (30/12/2024)"/>
    <s v="131-21"/>
    <s v="2 - Mejorar la calidad de la información producida por el sector minero energético."/>
    <x v="16"/>
    <x v="26"/>
    <n v="80111620"/>
    <x v="13"/>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n v="7057580"/>
    <m/>
    <m/>
    <n v="153429"/>
    <m/>
    <n v="613703"/>
    <m/>
    <n v="613703"/>
    <m/>
    <n v="613703"/>
    <m/>
    <n v="613702"/>
    <m/>
    <n v="613702"/>
    <m/>
    <n v="613702"/>
    <m/>
    <n v="613702"/>
    <m/>
    <n v="613702"/>
    <m/>
    <n v="613702"/>
    <m/>
    <n v="1380830"/>
    <n v="7057580"/>
    <n v="7057580"/>
    <n v="0"/>
    <n v="0"/>
    <n v="0"/>
    <n v="1625"/>
    <d v="2025-01-03T00:00:00"/>
    <n v="7057580"/>
    <n v="0"/>
    <n v="7925"/>
    <d v="2025-01-17T00:00:00"/>
    <n v="7057580"/>
    <n v="0"/>
    <s v="KUARAN LUQUEZ ARUCI MAURICIO"/>
    <m/>
    <n v="7057580"/>
    <m/>
    <m/>
    <m/>
    <m/>
    <m/>
    <m/>
    <m/>
    <m/>
    <m/>
    <m/>
    <m/>
    <m/>
    <m/>
    <m/>
    <m/>
    <m/>
    <m/>
    <m/>
    <m/>
    <m/>
    <m/>
    <m/>
    <m/>
    <n v="7057580"/>
    <n v="0"/>
  </r>
  <r>
    <x v="0"/>
    <x v="6"/>
    <s v="G. Información"/>
    <s v="Si"/>
    <n v="6"/>
    <s v="131-22"/>
    <s v="2 - Mejorar la calidad de la información producida por el sector minero energético."/>
    <x v="16"/>
    <x v="26"/>
    <n v="80111620"/>
    <x v="13"/>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0293000"/>
    <n v="40293000"/>
    <s v="No"/>
    <s v="N/A"/>
    <s v="Johanna Stella Castellanos"/>
    <s v="Subdirectora de Gestión de la Información"/>
    <n v="6012220601"/>
    <s v="johanna.castellanos@upme.gov.co"/>
    <n v="40293000"/>
    <n v="0"/>
    <n v="0"/>
    <n v="363000"/>
    <n v="0"/>
    <n v="3630000"/>
    <n v="0"/>
    <n v="3630000"/>
    <n v="0"/>
    <n v="3630000"/>
    <n v="0"/>
    <n v="3630000"/>
    <n v="0"/>
    <n v="3630000"/>
    <n v="0"/>
    <n v="3630000"/>
    <n v="0"/>
    <n v="3630000"/>
    <n v="0"/>
    <n v="3630000"/>
    <n v="0"/>
    <n v="3630000"/>
    <n v="0"/>
    <n v="7260000"/>
    <n v="40293000"/>
    <n v="40293000"/>
    <n v="0"/>
    <n v="0"/>
    <n v="0"/>
    <n v="20825"/>
    <d v="2025-01-27T00:00:00"/>
    <n v="39930000"/>
    <n v="363000"/>
    <n v="15525"/>
    <d v="2025-01-29T00:00:00"/>
    <n v="39930000"/>
    <n v="363000"/>
    <s v="MUÑOZ MORA NICOLAS"/>
    <m/>
    <n v="40293000"/>
    <m/>
    <m/>
    <m/>
    <n v="-363000"/>
    <n v="3630000"/>
    <m/>
    <m/>
    <m/>
    <m/>
    <m/>
    <m/>
    <m/>
    <m/>
    <m/>
    <m/>
    <m/>
    <m/>
    <m/>
    <m/>
    <m/>
    <m/>
    <m/>
    <m/>
    <n v="39930000"/>
    <n v="3630000"/>
  </r>
  <r>
    <x v="0"/>
    <x v="6"/>
    <s v="G. Información"/>
    <s v="Si"/>
    <n v="6"/>
    <s v="131-23"/>
    <s v="2 - Mejorar la calidad de la información producida por el sector minero energético."/>
    <x v="16"/>
    <x v="26"/>
    <n v="80111620"/>
    <x v="13"/>
    <s v="Prestación de servicios profesionales y/o de apoyo a la gestión"/>
    <s v="131-23 Desarrollo de analítica de datos y geovisores para el fortalecimiento de los sistemas de información institucionales y sectoriales"/>
    <s v="Abril"/>
    <s v="Abril"/>
    <s v="Abril"/>
    <n v="9.5"/>
    <s v="Meses"/>
    <s v="Contratación directa - Contratos interadministrativos "/>
    <s v="Propios - 20 - Ingresos corrientes"/>
    <n v="39707000"/>
    <n v="39707000"/>
    <s v="No"/>
    <s v="N/A"/>
    <s v="Johanna Stella Castellanos"/>
    <s v="Subdirectora de Gestión de la Información"/>
    <n v="6012220601"/>
    <s v="johanna.castellanos@upme.gov.co"/>
    <n v="0"/>
    <n v="0"/>
    <n v="0"/>
    <n v="0"/>
    <n v="0"/>
    <n v="0"/>
    <n v="39707000"/>
    <n v="0"/>
    <n v="0"/>
    <n v="0"/>
    <n v="0"/>
    <n v="0"/>
    <n v="0"/>
    <n v="0"/>
    <n v="0"/>
    <n v="0"/>
    <n v="0"/>
    <n v="0"/>
    <n v="0"/>
    <n v="0"/>
    <n v="0"/>
    <n v="0"/>
    <n v="0"/>
    <n v="39707000"/>
    <n v="39707000"/>
    <n v="39707000"/>
    <n v="0"/>
    <n v="0"/>
    <n v="0"/>
    <m/>
    <m/>
    <m/>
    <n v="39707000"/>
    <m/>
    <m/>
    <n v="0"/>
    <n v="39707000"/>
    <m/>
    <m/>
    <m/>
    <m/>
    <m/>
    <m/>
    <m/>
    <m/>
    <m/>
    <m/>
    <m/>
    <m/>
    <m/>
    <m/>
    <m/>
    <m/>
    <m/>
    <m/>
    <m/>
    <m/>
    <m/>
    <m/>
    <m/>
    <m/>
    <m/>
    <m/>
    <n v="0"/>
    <n v="0"/>
  </r>
  <r>
    <x v="0"/>
    <x v="6"/>
    <s v="G. Información"/>
    <s v="Si"/>
    <n v="4"/>
    <s v="131-24"/>
    <s v="2 - Mejorar la calidad de la información producida por el sector minero energético."/>
    <x v="16"/>
    <x v="26"/>
    <n v="80111620"/>
    <x v="13"/>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n v="12397420"/>
    <n v="0"/>
    <n v="0"/>
    <n v="0"/>
    <n v="0"/>
    <n v="0"/>
    <n v="0"/>
    <n v="0"/>
    <n v="0"/>
    <n v="0"/>
    <n v="0"/>
    <n v="0"/>
    <n v="0"/>
    <n v="0"/>
    <n v="0"/>
    <n v="0"/>
    <n v="0"/>
    <n v="0"/>
    <n v="0"/>
    <n v="0"/>
    <n v="0"/>
    <n v="3771808"/>
    <n v="0"/>
    <n v="8625612"/>
    <n v="12397420"/>
    <n v="12397420"/>
    <n v="0"/>
    <n v="0"/>
    <n v="0"/>
    <n v="16825"/>
    <d v="2025-01-23T00:00:00"/>
    <n v="12397420"/>
    <n v="0"/>
    <n v="18325"/>
    <d v="2025-02-03T00:00:00"/>
    <n v="12397420"/>
    <n v="0"/>
    <s v="SANCHEZ CARDOZO JOHN ALEXANDER"/>
    <m/>
    <m/>
    <m/>
    <n v="12397420"/>
    <m/>
    <m/>
    <m/>
    <m/>
    <m/>
    <m/>
    <m/>
    <m/>
    <m/>
    <m/>
    <m/>
    <m/>
    <m/>
    <m/>
    <m/>
    <m/>
    <m/>
    <m/>
    <m/>
    <m/>
    <m/>
    <n v="12397420"/>
    <n v="0"/>
  </r>
  <r>
    <x v="0"/>
    <x v="6"/>
    <s v="G. Información"/>
    <s v="Si"/>
    <n v="6"/>
    <s v="131-25"/>
    <s v="2 - Mejorar la calidad de la información producida por el sector minero energético."/>
    <x v="17"/>
    <x v="27"/>
    <n v="80111620"/>
    <x v="15"/>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n v="0"/>
    <n v="0"/>
    <n v="0"/>
    <n v="0"/>
    <n v="0"/>
    <n v="0"/>
    <n v="0"/>
    <n v="0"/>
    <n v="0"/>
    <n v="0"/>
    <n v="0"/>
    <n v="0"/>
    <n v="0"/>
    <n v="0"/>
    <n v="0"/>
    <n v="0"/>
    <n v="35000000"/>
    <n v="0"/>
    <n v="0"/>
    <n v="8750000"/>
    <n v="0"/>
    <n v="8750000"/>
    <n v="0"/>
    <n v="17500000"/>
    <n v="35000000"/>
    <n v="35000000"/>
    <n v="0"/>
    <n v="0"/>
    <n v="0"/>
    <m/>
    <m/>
    <m/>
    <n v="35000000"/>
    <m/>
    <m/>
    <n v="0"/>
    <n v="35000000"/>
    <m/>
    <m/>
    <m/>
    <m/>
    <m/>
    <m/>
    <m/>
    <m/>
    <m/>
    <m/>
    <m/>
    <m/>
    <m/>
    <m/>
    <m/>
    <m/>
    <m/>
    <m/>
    <m/>
    <m/>
    <m/>
    <m/>
    <m/>
    <m/>
    <m/>
    <m/>
    <n v="0"/>
    <n v="0"/>
  </r>
  <r>
    <x v="0"/>
    <x v="6"/>
    <s v="G. Información"/>
    <s v="Si"/>
    <n v="6"/>
    <s v="131-26"/>
    <s v="2 - Mejorar la calidad de la información producida por el sector minero energético."/>
    <x v="17"/>
    <x v="28"/>
    <n v="80111620"/>
    <x v="15"/>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m/>
    <m/>
    <m/>
    <m/>
    <m/>
    <m/>
    <m/>
    <m/>
    <m/>
    <m/>
    <m/>
    <m/>
    <m/>
    <m/>
    <m/>
    <m/>
    <m/>
    <m/>
    <m/>
    <m/>
    <m/>
    <m/>
    <m/>
    <m/>
    <n v="0"/>
    <n v="0"/>
    <n v="0"/>
    <n v="0"/>
    <n v="0"/>
    <m/>
    <m/>
    <m/>
    <n v="0"/>
    <m/>
    <m/>
    <n v="0"/>
    <n v="0"/>
    <m/>
    <m/>
    <m/>
    <m/>
    <m/>
    <m/>
    <m/>
    <m/>
    <m/>
    <m/>
    <m/>
    <m/>
    <m/>
    <m/>
    <m/>
    <m/>
    <m/>
    <m/>
    <m/>
    <m/>
    <m/>
    <m/>
    <m/>
    <m/>
    <m/>
    <m/>
    <n v="0"/>
    <n v="0"/>
  </r>
  <r>
    <x v="0"/>
    <x v="6"/>
    <s v="G. Información"/>
    <s v="Si"/>
    <n v="6"/>
    <s v="131-27"/>
    <s v="2 - Mejorar la calidad de la información producida por el sector minero energético."/>
    <x v="17"/>
    <x v="28"/>
    <n v="80111620"/>
    <x v="15"/>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n v="0"/>
    <n v="0"/>
    <n v="45000000"/>
    <n v="0"/>
    <n v="0"/>
    <n v="0"/>
    <n v="0"/>
    <n v="0"/>
    <n v="0"/>
    <n v="0"/>
    <n v="0"/>
    <n v="0"/>
    <n v="0"/>
    <n v="0"/>
    <n v="0"/>
    <n v="0"/>
    <n v="0"/>
    <n v="0"/>
    <n v="0"/>
    <n v="6000000"/>
    <n v="0"/>
    <n v="13000000"/>
    <n v="0"/>
    <n v="26000000"/>
    <n v="45000000"/>
    <n v="45000000"/>
    <n v="0"/>
    <n v="0"/>
    <n v="0"/>
    <n v="19325"/>
    <d v="2025-01-24T00:00:00"/>
    <n v="45000000"/>
    <n v="0"/>
    <n v="18025"/>
    <d v="2025-02-03T00:00:00"/>
    <n v="45000000"/>
    <n v="0"/>
    <s v="AVILA ARIAS JOHN JAIRO"/>
    <m/>
    <m/>
    <m/>
    <n v="45000000"/>
    <m/>
    <m/>
    <m/>
    <m/>
    <m/>
    <m/>
    <m/>
    <m/>
    <m/>
    <m/>
    <m/>
    <m/>
    <m/>
    <m/>
    <m/>
    <m/>
    <m/>
    <m/>
    <m/>
    <m/>
    <m/>
    <n v="45000000"/>
    <n v="0"/>
  </r>
  <r>
    <x v="0"/>
    <x v="6"/>
    <s v="G. Información"/>
    <s v="Si"/>
    <n v="6"/>
    <s v="131-28"/>
    <s v="2 - Mejorar la calidad de la información producida por el sector minero energético."/>
    <x v="17"/>
    <x v="28"/>
    <n v="80111620"/>
    <x v="15"/>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n v="0"/>
    <n v="0"/>
    <n v="0"/>
    <n v="0"/>
    <n v="0"/>
    <n v="0"/>
    <m/>
    <n v="0"/>
    <n v="63476667"/>
    <n v="0"/>
    <n v="0"/>
    <n v="0"/>
    <n v="0"/>
    <n v="0"/>
    <n v="0"/>
    <n v="0"/>
    <n v="0"/>
    <n v="0"/>
    <n v="0"/>
    <n v="0"/>
    <n v="0"/>
    <n v="0"/>
    <n v="0"/>
    <n v="63476667"/>
    <n v="63476667"/>
    <n v="63476667"/>
    <n v="0"/>
    <n v="0"/>
    <n v="0"/>
    <m/>
    <m/>
    <m/>
    <n v="63476667"/>
    <m/>
    <m/>
    <n v="0"/>
    <n v="63476667"/>
    <m/>
    <m/>
    <m/>
    <m/>
    <m/>
    <m/>
    <m/>
    <m/>
    <m/>
    <m/>
    <m/>
    <m/>
    <m/>
    <m/>
    <m/>
    <m/>
    <m/>
    <m/>
    <m/>
    <m/>
    <m/>
    <m/>
    <m/>
    <m/>
    <m/>
    <m/>
    <n v="0"/>
    <n v="0"/>
  </r>
  <r>
    <x v="0"/>
    <x v="6"/>
    <s v="G. Información"/>
    <s v="Si"/>
    <n v="3"/>
    <s v="131-29"/>
    <s v="2 - Mejorar la calidad de la información producida por el sector minero energético."/>
    <x v="17"/>
    <x v="28"/>
    <n v="80111620"/>
    <x v="15"/>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n v="2000000"/>
    <n v="0"/>
    <n v="0"/>
    <n v="0"/>
    <n v="0"/>
    <n v="0"/>
    <n v="0"/>
    <n v="0"/>
    <n v="0"/>
    <n v="0"/>
    <n v="0"/>
    <n v="0"/>
    <n v="0"/>
    <n v="0"/>
    <n v="0"/>
    <n v="0"/>
    <n v="0"/>
    <n v="0"/>
    <n v="0"/>
    <n v="0"/>
    <n v="0"/>
    <n v="2000000"/>
    <n v="0"/>
    <n v="0"/>
    <n v="2000000"/>
    <n v="2000000"/>
    <n v="0"/>
    <n v="0"/>
    <n v="0"/>
    <n v="16625"/>
    <d v="2025-01-22T00:00:00"/>
    <n v="2000000"/>
    <n v="0"/>
    <n v="12425"/>
    <d v="2025-01-27T00:00:00"/>
    <n v="2000000"/>
    <n v="0"/>
    <s v="TORRES AYALA DIEGO"/>
    <m/>
    <n v="2000000"/>
    <m/>
    <m/>
    <m/>
    <m/>
    <m/>
    <m/>
    <m/>
    <m/>
    <m/>
    <m/>
    <m/>
    <m/>
    <m/>
    <m/>
    <m/>
    <m/>
    <m/>
    <m/>
    <m/>
    <m/>
    <m/>
    <m/>
    <m/>
    <n v="2000000"/>
    <n v="0"/>
  </r>
  <r>
    <x v="0"/>
    <x v="6"/>
    <s v="G. Información"/>
    <s v="Si"/>
    <n v="6"/>
    <s v="131-30"/>
    <s v="2 - Mejorar la calidad de la información producida por el sector minero energético."/>
    <x v="17"/>
    <x v="28"/>
    <n v="80111620"/>
    <x v="15"/>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n v="10200000"/>
    <n v="0"/>
    <n v="0"/>
    <n v="0"/>
    <n v="0"/>
    <n v="0"/>
    <n v="0"/>
    <n v="0"/>
    <n v="0"/>
    <n v="0"/>
    <n v="0"/>
    <n v="0"/>
    <n v="0"/>
    <n v="0"/>
    <n v="0"/>
    <n v="0"/>
    <n v="0"/>
    <n v="1200000"/>
    <n v="0"/>
    <n v="4500000"/>
    <n v="0"/>
    <n v="4500000"/>
    <n v="0"/>
    <n v="0"/>
    <n v="10200000"/>
    <n v="10200000"/>
    <n v="0"/>
    <n v="0"/>
    <n v="0"/>
    <n v="16625"/>
    <d v="2025-01-22T00:00:00"/>
    <n v="10200000"/>
    <n v="0"/>
    <n v="12425"/>
    <d v="2025-01-27T00:00:00"/>
    <n v="10200000"/>
    <n v="0"/>
    <s v="TORRES AYALA DIEGO"/>
    <m/>
    <n v="10200000"/>
    <m/>
    <m/>
    <m/>
    <m/>
    <m/>
    <m/>
    <m/>
    <m/>
    <m/>
    <m/>
    <m/>
    <m/>
    <m/>
    <m/>
    <m/>
    <m/>
    <m/>
    <m/>
    <m/>
    <m/>
    <m/>
    <m/>
    <m/>
    <n v="10200000"/>
    <n v="0"/>
  </r>
  <r>
    <x v="0"/>
    <x v="6"/>
    <s v="G. Información"/>
    <s v="Si"/>
    <n v="4"/>
    <s v="131-31"/>
    <s v="2 - Mejorar la calidad de la información producida por el sector minero energético."/>
    <x v="17"/>
    <x v="28"/>
    <n v="80111620"/>
    <x v="15"/>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n v="0"/>
    <n v="0"/>
    <n v="76206667"/>
    <n v="0"/>
    <n v="0"/>
    <n v="6938636"/>
    <n v="0"/>
    <n v="6938636"/>
    <n v="0"/>
    <n v="6938636"/>
    <n v="0"/>
    <n v="6938636"/>
    <n v="0"/>
    <n v="6938636"/>
    <n v="0"/>
    <n v="6938636"/>
    <n v="0"/>
    <n v="6938636"/>
    <n v="118333"/>
    <n v="6938636"/>
    <n v="0"/>
    <n v="6938636"/>
    <n v="0"/>
    <n v="13877276"/>
    <n v="76325000"/>
    <n v="76325000"/>
    <n v="0"/>
    <n v="0"/>
    <n v="0"/>
    <n v="23325"/>
    <d v="2025-01-31T00:00:00"/>
    <n v="76206667"/>
    <n v="118333"/>
    <n v="19725"/>
    <d v="2025-02-05T00:00:00"/>
    <n v="76206667"/>
    <n v="118333"/>
    <s v="RODRIGUEZ PARRA LUIS ALEJANDRO"/>
    <m/>
    <m/>
    <m/>
    <n v="76206667"/>
    <m/>
    <m/>
    <n v="5680000"/>
    <m/>
    <m/>
    <m/>
    <m/>
    <m/>
    <m/>
    <m/>
    <m/>
    <m/>
    <m/>
    <m/>
    <m/>
    <m/>
    <m/>
    <m/>
    <m/>
    <m/>
    <m/>
    <n v="76206667"/>
    <n v="5680000"/>
  </r>
  <r>
    <x v="0"/>
    <x v="6"/>
    <s v="G. Información"/>
    <s v="Si"/>
    <n v="4"/>
    <s v="131-32"/>
    <s v="2 - Mejorar la calidad de la información producida por el sector minero energético."/>
    <x v="17"/>
    <x v="28"/>
    <n v="80111620"/>
    <x v="15"/>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n v="0"/>
    <n v="0"/>
    <n v="64400000"/>
    <n v="0"/>
    <n v="0"/>
    <n v="5863636"/>
    <n v="0"/>
    <n v="5863636"/>
    <n v="0"/>
    <n v="5863636"/>
    <n v="0"/>
    <n v="5863636"/>
    <n v="0"/>
    <n v="5863636"/>
    <n v="0"/>
    <n v="5863636"/>
    <n v="0"/>
    <n v="5863636"/>
    <n v="100000"/>
    <n v="5863636"/>
    <n v="0"/>
    <n v="5863636"/>
    <n v="0"/>
    <n v="11727276"/>
    <n v="64500000"/>
    <n v="64500000"/>
    <n v="0"/>
    <n v="0"/>
    <n v="0"/>
    <n v="23125"/>
    <d v="2025-01-31T00:00:00"/>
    <n v="64400000"/>
    <n v="100000"/>
    <n v="20825"/>
    <d v="2025-02-06T00:00:00"/>
    <n v="64400000"/>
    <n v="100000"/>
    <s v="SANCHEZ DAZA JESUS EDUARDO"/>
    <m/>
    <m/>
    <m/>
    <n v="64400000"/>
    <m/>
    <m/>
    <n v="4800000"/>
    <m/>
    <m/>
    <m/>
    <m/>
    <m/>
    <m/>
    <m/>
    <m/>
    <m/>
    <m/>
    <m/>
    <m/>
    <m/>
    <m/>
    <m/>
    <m/>
    <m/>
    <m/>
    <n v="64400000"/>
    <n v="4800000"/>
  </r>
  <r>
    <x v="0"/>
    <x v="6"/>
    <s v="G. Información"/>
    <s v="Si"/>
    <n v="6"/>
    <s v="131-33"/>
    <s v="2 - Mejorar la calidad de la información producida por el sector minero energético."/>
    <x v="17"/>
    <x v="28"/>
    <n v="80111620"/>
    <x v="15"/>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n v="0"/>
    <n v="0"/>
    <n v="20498333"/>
    <n v="0"/>
    <n v="0"/>
    <n v="0"/>
    <n v="0"/>
    <n v="0"/>
    <n v="0"/>
    <n v="0"/>
    <n v="0"/>
    <n v="0"/>
    <n v="0"/>
    <n v="0"/>
    <n v="0"/>
    <n v="0"/>
    <n v="0"/>
    <n v="11765000"/>
    <n v="0"/>
    <n v="7000000"/>
    <n v="0"/>
    <n v="0"/>
    <n v="0"/>
    <n v="1733333"/>
    <n v="20498333"/>
    <n v="20498333"/>
    <n v="0"/>
    <n v="0"/>
    <n v="0"/>
    <n v="19325"/>
    <d v="2025-01-24T00:00:00"/>
    <n v="11831673"/>
    <n v="8666660"/>
    <n v="18025"/>
    <d v="2025-02-03T00:00:00"/>
    <n v="11831673"/>
    <n v="8666660"/>
    <s v="AVILA ARIAS JOHN JAIRO"/>
    <m/>
    <m/>
    <m/>
    <n v="20498333"/>
    <m/>
    <n v="-8666660"/>
    <m/>
    <m/>
    <m/>
    <m/>
    <m/>
    <m/>
    <m/>
    <m/>
    <m/>
    <m/>
    <m/>
    <m/>
    <m/>
    <m/>
    <m/>
    <m/>
    <m/>
    <m/>
    <m/>
    <n v="11831673"/>
    <n v="0"/>
  </r>
  <r>
    <x v="0"/>
    <x v="6"/>
    <s v="G. Información"/>
    <s v="Si"/>
    <n v="6"/>
    <s v="131-34"/>
    <s v="3 - Implementar una adecuada estrategia de comunicación y divulgación de la información del sector minero energético."/>
    <x v="18"/>
    <x v="29"/>
    <n v="80111620"/>
    <x v="14"/>
    <s v="Prestación de servicios profesionales y/o de apoyo a la gestión"/>
    <s v="131-34  Desarrollo de analítica de datos y geovisores para el fortalecimiento de los sistemas de información institucionales y sectoriales"/>
    <s v="Abril"/>
    <s v="Abril"/>
    <s v="Abril"/>
    <n v="9.5"/>
    <s v="Meses"/>
    <s v="Contratación directa - Contratos interadministrativos "/>
    <s v="Propios - 20 - Ingresos corrientes"/>
    <n v="7853130"/>
    <n v="7853130"/>
    <s v="No"/>
    <s v="N/A"/>
    <s v="Johanna Stella Castellanos"/>
    <s v="Subdirectora de Gestión de la Información"/>
    <n v="6012220601"/>
    <s v="johanna.castellanos@upme.gov.co"/>
    <n v="0"/>
    <n v="0"/>
    <n v="0"/>
    <n v="0"/>
    <n v="0"/>
    <n v="0"/>
    <n v="7853130"/>
    <n v="0"/>
    <n v="0"/>
    <n v="0"/>
    <n v="0"/>
    <n v="0"/>
    <n v="0"/>
    <n v="0"/>
    <n v="0"/>
    <n v="0"/>
    <n v="0"/>
    <n v="0"/>
    <n v="0"/>
    <n v="0"/>
    <n v="0"/>
    <n v="0"/>
    <n v="0"/>
    <n v="7853130"/>
    <n v="7853130"/>
    <n v="7853130"/>
    <n v="0"/>
    <n v="0"/>
    <n v="0"/>
    <m/>
    <m/>
    <m/>
    <n v="7853130"/>
    <m/>
    <m/>
    <n v="0"/>
    <n v="7853130"/>
    <m/>
    <m/>
    <m/>
    <m/>
    <m/>
    <m/>
    <m/>
    <m/>
    <m/>
    <m/>
    <m/>
    <m/>
    <m/>
    <m/>
    <m/>
    <m/>
    <m/>
    <m/>
    <m/>
    <m/>
    <m/>
    <m/>
    <m/>
    <m/>
    <m/>
    <m/>
    <n v="0"/>
    <n v="0"/>
  </r>
  <r>
    <x v="0"/>
    <x v="6"/>
    <s v="G. Información"/>
    <s v="Si"/>
    <n v="6"/>
    <s v="131-35"/>
    <s v="3 - Implementar una adecuada estrategia de comunicación y divulgación de la información del sector minero energético."/>
    <x v="18"/>
    <x v="29"/>
    <n v="80111620"/>
    <x v="14"/>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n v="0"/>
    <n v="0"/>
    <n v="4000000"/>
    <n v="0"/>
    <n v="0"/>
    <n v="0"/>
    <n v="0"/>
    <n v="0"/>
    <n v="0"/>
    <n v="0"/>
    <n v="0"/>
    <n v="0"/>
    <n v="0"/>
    <n v="0"/>
    <n v="0"/>
    <n v="0"/>
    <n v="0"/>
    <n v="0"/>
    <n v="0"/>
    <n v="0"/>
    <n v="0"/>
    <n v="0"/>
    <n v="0"/>
    <n v="4000000"/>
    <n v="4000000"/>
    <n v="4000000"/>
    <n v="0"/>
    <n v="0"/>
    <n v="0"/>
    <n v="20625"/>
    <d v="2025-01-27T00:00:00"/>
    <n v="4000000"/>
    <n v="0"/>
    <n v="17725"/>
    <d v="2025-02-03T00:00:00"/>
    <n v="4000000"/>
    <n v="0"/>
    <s v="ROJAS SOLORZANO OLGA LUCIA"/>
    <m/>
    <m/>
    <m/>
    <n v="4000000"/>
    <m/>
    <m/>
    <m/>
    <m/>
    <m/>
    <m/>
    <m/>
    <m/>
    <m/>
    <m/>
    <m/>
    <m/>
    <m/>
    <m/>
    <m/>
    <m/>
    <m/>
    <m/>
    <m/>
    <m/>
    <m/>
    <n v="4000000"/>
    <n v="0"/>
  </r>
  <r>
    <x v="0"/>
    <x v="6"/>
    <s v="G. Información"/>
    <s v="Si"/>
    <n v="6"/>
    <s v="131-36"/>
    <s v="3 - Implementar una adecuada estrategia de comunicación y divulgación de la información del sector minero energético."/>
    <x v="18"/>
    <x v="29"/>
    <n v="80111620"/>
    <x v="14"/>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7981684"/>
    <n v="67981684"/>
    <s v="No"/>
    <s v="N/A"/>
    <s v="Johanna Stella Castellanos"/>
    <s v="Subdirectora de Gestión de la Información"/>
    <n v="6012220601"/>
    <s v="johanna.castellanos@upme.gov.co"/>
    <n v="0"/>
    <n v="0"/>
    <n v="0"/>
    <n v="0"/>
    <n v="0"/>
    <n v="0"/>
    <n v="67981684"/>
    <n v="0"/>
    <n v="0"/>
    <n v="0"/>
    <n v="0"/>
    <n v="0"/>
    <n v="0"/>
    <n v="0"/>
    <n v="0"/>
    <n v="0"/>
    <n v="0"/>
    <n v="0"/>
    <n v="0"/>
    <n v="0"/>
    <n v="0"/>
    <n v="0"/>
    <n v="0"/>
    <n v="67981684"/>
    <n v="67981684"/>
    <n v="67981684"/>
    <n v="0"/>
    <n v="0"/>
    <n v="0"/>
    <m/>
    <m/>
    <m/>
    <n v="67981684"/>
    <m/>
    <m/>
    <n v="0"/>
    <n v="67981684"/>
    <m/>
    <m/>
    <m/>
    <m/>
    <m/>
    <m/>
    <m/>
    <m/>
    <m/>
    <m/>
    <m/>
    <m/>
    <m/>
    <m/>
    <m/>
    <m/>
    <m/>
    <m/>
    <m/>
    <m/>
    <m/>
    <m/>
    <m/>
    <m/>
    <m/>
    <m/>
    <n v="0"/>
    <n v="0"/>
  </r>
  <r>
    <x v="0"/>
    <x v="6"/>
    <s v="G. Información"/>
    <s v="Si"/>
    <n v="4"/>
    <s v="131-37"/>
    <s v="3 - Implementar una adecuada estrategia de comunicación y divulgación de la información del sector minero energético."/>
    <x v="18"/>
    <x v="28"/>
    <n v="80111620"/>
    <x v="14"/>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n v="20839740"/>
    <n v="0"/>
    <n v="0"/>
    <n v="0"/>
    <n v="0"/>
    <n v="0"/>
    <n v="0"/>
    <n v="0"/>
    <n v="0"/>
    <n v="0"/>
    <n v="0"/>
    <n v="0"/>
    <n v="0"/>
    <n v="0"/>
    <n v="0"/>
    <n v="0"/>
    <n v="0"/>
    <n v="0"/>
    <n v="0"/>
    <n v="11111548"/>
    <n v="0"/>
    <n v="9728192"/>
    <n v="0"/>
    <n v="0"/>
    <n v="20839740"/>
    <n v="20839740"/>
    <n v="0"/>
    <n v="0"/>
    <n v="0"/>
    <n v="16825"/>
    <d v="2025-01-23T00:00:00"/>
    <n v="20839740"/>
    <n v="0"/>
    <n v="18325"/>
    <d v="2025-02-03T00:00:00"/>
    <n v="20839740"/>
    <n v="0"/>
    <s v="SANCHEZ CARDOZO JOHN ALEXANDER"/>
    <m/>
    <m/>
    <m/>
    <n v="20839740"/>
    <m/>
    <m/>
    <m/>
    <m/>
    <m/>
    <m/>
    <m/>
    <m/>
    <m/>
    <m/>
    <m/>
    <m/>
    <m/>
    <m/>
    <m/>
    <m/>
    <m/>
    <m/>
    <m/>
    <m/>
    <m/>
    <n v="20839740"/>
    <n v="0"/>
  </r>
  <r>
    <x v="0"/>
    <x v="6"/>
    <s v="G. Información"/>
    <s v="Si"/>
    <n v="6"/>
    <s v="131-38"/>
    <s v="3 - Implementar una adecuada estrategia de comunicación y divulgación de la información del sector minero energético."/>
    <x v="18"/>
    <x v="28"/>
    <n v="80111620"/>
    <x v="14"/>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76000000"/>
    <n v="0"/>
    <n v="0"/>
    <n v="4000000"/>
    <n v="0"/>
    <n v="8000000"/>
    <n v="0"/>
    <n v="8000000"/>
    <n v="0"/>
    <n v="8000000"/>
    <n v="0"/>
    <n v="8000000"/>
    <n v="0"/>
    <n v="8000000"/>
    <n v="0"/>
    <n v="8000000"/>
    <n v="0"/>
    <n v="8000000"/>
    <n v="8000000"/>
    <n v="8000000"/>
    <m/>
    <n v="8000000"/>
    <n v="0"/>
    <n v="8000000"/>
    <n v="84000000"/>
    <n v="84000000"/>
    <n v="0"/>
    <n v="0"/>
    <n v="0"/>
    <n v="1825"/>
    <d v="2025-01-03T00:00:00"/>
    <n v="84000000"/>
    <n v="0"/>
    <n v="4125"/>
    <d v="2025-01-13T00:00:00"/>
    <n v="80000000"/>
    <n v="4000000"/>
    <s v="ZUÑIGA BOLAÑOS JUAN MANUEL"/>
    <m/>
    <n v="80000000"/>
    <m/>
    <m/>
    <n v="4533333"/>
    <m/>
    <n v="8000000"/>
    <m/>
    <m/>
    <m/>
    <m/>
    <m/>
    <m/>
    <m/>
    <m/>
    <m/>
    <m/>
    <m/>
    <m/>
    <m/>
    <m/>
    <m/>
    <m/>
    <m/>
    <m/>
    <n v="80000000"/>
    <n v="12533333"/>
  </r>
  <r>
    <x v="0"/>
    <x v="6"/>
    <s v="G. Información"/>
    <s v="Si"/>
    <n v="6"/>
    <s v="131-39"/>
    <s v="3 - Implementar una adecuada estrategia de comunicación y divulgación de la información del sector minero energético."/>
    <x v="18"/>
    <x v="28"/>
    <n v="80111620"/>
    <x v="14"/>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n v="0"/>
    <n v="0"/>
    <n v="84000000"/>
    <n v="0"/>
    <n v="0"/>
    <n v="8000000"/>
    <n v="0"/>
    <n v="8000000"/>
    <n v="0"/>
    <n v="8000000"/>
    <n v="0"/>
    <n v="8000000"/>
    <n v="0"/>
    <n v="8000000"/>
    <n v="0"/>
    <n v="8000000"/>
    <n v="0"/>
    <n v="8000000"/>
    <n v="0"/>
    <n v="8000000"/>
    <n v="0"/>
    <n v="8000000"/>
    <n v="0"/>
    <n v="12000000"/>
    <n v="84000000"/>
    <n v="84000000"/>
    <n v="0"/>
    <n v="0"/>
    <n v="0"/>
    <n v="20625"/>
    <d v="2025-01-27T00:00:00"/>
    <n v="84000000"/>
    <n v="0"/>
    <n v="17725"/>
    <d v="2025-02-03T00:00:00"/>
    <n v="84000000"/>
    <n v="0"/>
    <s v="ROJAS SOLORZANO OLGA LUCIA"/>
    <m/>
    <m/>
    <m/>
    <n v="84000000"/>
    <m/>
    <m/>
    <m/>
    <m/>
    <m/>
    <m/>
    <m/>
    <m/>
    <m/>
    <m/>
    <m/>
    <m/>
    <m/>
    <m/>
    <m/>
    <m/>
    <m/>
    <m/>
    <m/>
    <m/>
    <m/>
    <n v="84000000"/>
    <n v="0"/>
  </r>
  <r>
    <x v="0"/>
    <x v="6"/>
    <s v="G. Información"/>
    <s v="Si"/>
    <n v="6"/>
    <s v="131-40"/>
    <s v="3 - Implementar una adecuada estrategia de comunicación y divulgación de la información del sector minero energético."/>
    <x v="18"/>
    <x v="28"/>
    <n v="80111620"/>
    <x v="14"/>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6813213"/>
    <n v="146813213"/>
    <s v="No"/>
    <s v="N/A"/>
    <s v="Johanna Stella Castellanos"/>
    <s v="Subdirectora de Gestión de la Información"/>
    <n v="6012220601"/>
    <s v="johanna.castellanos@upme.gov.co"/>
    <n v="133446547"/>
    <n v="0"/>
    <n v="0"/>
    <n v="6369540"/>
    <n v="0"/>
    <n v="12739080"/>
    <n v="0"/>
    <n v="12739080"/>
    <n v="0"/>
    <n v="12739080"/>
    <n v="0"/>
    <n v="12739080"/>
    <n v="0"/>
    <n v="12739080"/>
    <n v="0"/>
    <n v="12739080"/>
    <n v="0"/>
    <n v="12739080"/>
    <n v="6683333"/>
    <n v="12739080"/>
    <n v="6683333"/>
    <n v="12739080"/>
    <n v="0"/>
    <n v="25791953"/>
    <n v="146813213"/>
    <n v="146813213"/>
    <n v="0"/>
    <n v="0"/>
    <n v="0"/>
    <n v="7025"/>
    <d v="2025-01-09T00:00:00"/>
    <n v="140129880"/>
    <n v="6683333"/>
    <n v="4525"/>
    <d v="2025-01-13T00:00:00"/>
    <n v="140129880"/>
    <n v="6683333"/>
    <s v="BERMUDEZ AURA"/>
    <m/>
    <n v="140129880"/>
    <m/>
    <m/>
    <n v="7218812"/>
    <m/>
    <m/>
    <m/>
    <m/>
    <m/>
    <m/>
    <m/>
    <m/>
    <m/>
    <m/>
    <m/>
    <m/>
    <m/>
    <m/>
    <m/>
    <m/>
    <m/>
    <m/>
    <m/>
    <m/>
    <n v="140129880"/>
    <n v="7218812"/>
  </r>
  <r>
    <x v="0"/>
    <x v="6"/>
    <s v="G. Información"/>
    <s v="Si"/>
    <n v="6"/>
    <s v="131-41"/>
    <s v="3 - Implementar una adecuada estrategia de comunicación y divulgación de la información del sector minero energético."/>
    <x v="18"/>
    <x v="28"/>
    <n v="80111620"/>
    <x v="14"/>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5066667"/>
    <n v="45066667"/>
    <s v="No"/>
    <s v="N/A"/>
    <s v="Johanna Stella Castellanos"/>
    <s v="Subdirectora de Gestión de la Información"/>
    <n v="6012220601"/>
    <s v="johanna.castellanos@upme.gov.co"/>
    <n v="45066667"/>
    <n v="0"/>
    <n v="0"/>
    <n v="1066667"/>
    <n v="0"/>
    <n v="4000000"/>
    <n v="0"/>
    <n v="4000000"/>
    <n v="0"/>
    <n v="4000000"/>
    <n v="0"/>
    <n v="4000000"/>
    <n v="0"/>
    <n v="4000000"/>
    <n v="0"/>
    <n v="4000000"/>
    <n v="0"/>
    <n v="4000000"/>
    <n v="0"/>
    <n v="4000000"/>
    <n v="0"/>
    <n v="4000000"/>
    <n v="0"/>
    <n v="8000000"/>
    <n v="45066667"/>
    <n v="45066667"/>
    <n v="0"/>
    <n v="0"/>
    <n v="0"/>
    <n v="11225"/>
    <d v="2025-01-15T00:00:00"/>
    <n v="45066667"/>
    <n v="0"/>
    <n v="11525"/>
    <d v="2025-01-13T00:00:00"/>
    <n v="45066667"/>
    <n v="0"/>
    <s v="CAMARGO BERNAL RICARDO ANTONIO"/>
    <m/>
    <n v="45066667"/>
    <m/>
    <m/>
    <n v="933333"/>
    <m/>
    <m/>
    <m/>
    <m/>
    <m/>
    <m/>
    <m/>
    <m/>
    <m/>
    <m/>
    <m/>
    <m/>
    <m/>
    <m/>
    <m/>
    <m/>
    <m/>
    <m/>
    <m/>
    <m/>
    <n v="45066667"/>
    <n v="933333"/>
  </r>
  <r>
    <x v="0"/>
    <x v="6"/>
    <s v="G. Información"/>
    <s v="Si"/>
    <n v="6"/>
    <s v="131-42"/>
    <s v="3 - Implementar una adecuada estrategia de comunicación y divulgación de la información del sector minero energético."/>
    <x v="18"/>
    <x v="28"/>
    <n v="80111620"/>
    <x v="14"/>
    <s v="Prestación de servicios profesionales y/o de apoyo a la gestión"/>
    <s v="131-42 Prestación de servicios profesionales para la conceptualización y estructuración técnica de un sistema de Información para el seguimiento a los proyectos de generación a partir de fuentes no convencionales de energías renovables."/>
    <s v="Febrero"/>
    <s v="Febrero"/>
    <s v="Febrero"/>
    <n v="10.5"/>
    <s v="Meses"/>
    <s v="Contratación directa - Prestación de servicios profesionales"/>
    <s v="Propios - 21 - Otros recursos de tesorería"/>
    <n v="45000000"/>
    <n v="45000000"/>
    <s v="No"/>
    <s v="N/A"/>
    <s v="Johanna Stella Castellanos"/>
    <s v="Subdirectora de Gestión de la Información"/>
    <n v="6012220601"/>
    <s v="johanna.castellanos@upme.gov.co"/>
    <n v="0"/>
    <n v="0"/>
    <n v="0"/>
    <n v="0"/>
    <n v="0"/>
    <n v="0"/>
    <n v="45000000"/>
    <n v="0"/>
    <n v="0"/>
    <n v="5625000"/>
    <n v="0"/>
    <n v="5625000"/>
    <n v="0"/>
    <n v="5625000"/>
    <n v="0"/>
    <n v="5625000"/>
    <n v="0"/>
    <n v="5625000"/>
    <n v="0"/>
    <n v="5625000"/>
    <n v="0"/>
    <n v="5625000"/>
    <n v="0"/>
    <n v="5625000"/>
    <n v="45000000"/>
    <n v="45000000"/>
    <n v="0"/>
    <n v="0"/>
    <n v="0"/>
    <n v="25525"/>
    <d v="2025-02-10T00:00:00"/>
    <n v="45000000"/>
    <n v="0"/>
    <m/>
    <m/>
    <n v="0"/>
    <n v="45000000"/>
    <m/>
    <m/>
    <m/>
    <m/>
    <m/>
    <m/>
    <m/>
    <m/>
    <m/>
    <m/>
    <m/>
    <m/>
    <m/>
    <m/>
    <m/>
    <m/>
    <m/>
    <m/>
    <m/>
    <m/>
    <m/>
    <m/>
    <m/>
    <m/>
    <m/>
    <m/>
    <n v="0"/>
    <n v="0"/>
  </r>
  <r>
    <x v="0"/>
    <x v="6"/>
    <s v="G. Información"/>
    <s v="Si"/>
    <n v="2"/>
    <s v="131-43"/>
    <s v="3 - Implementar una adecuada estrategia de comunicación y divulgación de la información del sector minero energético."/>
    <x v="19"/>
    <x v="30"/>
    <n v="78111502"/>
    <x v="16"/>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m/>
    <m/>
    <m/>
    <m/>
    <m/>
    <m/>
    <m/>
    <m/>
    <m/>
    <m/>
    <m/>
    <m/>
    <m/>
    <m/>
    <m/>
    <m/>
    <n v="25000000"/>
    <m/>
    <m/>
    <n v="5000000"/>
    <m/>
    <n v="10000000"/>
    <m/>
    <n v="10000000"/>
    <n v="25000000"/>
    <n v="25000000"/>
    <n v="0"/>
    <n v="0"/>
    <n v="0"/>
    <m/>
    <m/>
    <m/>
    <n v="25000000"/>
    <m/>
    <m/>
    <n v="0"/>
    <n v="25000000"/>
    <m/>
    <m/>
    <m/>
    <m/>
    <m/>
    <m/>
    <m/>
    <m/>
    <m/>
    <m/>
    <m/>
    <m/>
    <m/>
    <m/>
    <m/>
    <m/>
    <m/>
    <m/>
    <m/>
    <m/>
    <m/>
    <m/>
    <m/>
    <m/>
    <m/>
    <m/>
    <n v="0"/>
    <n v="0"/>
  </r>
  <r>
    <x v="0"/>
    <x v="6"/>
    <s v="G. Información"/>
    <s v="Si"/>
    <n v="6"/>
    <s v="131-44"/>
    <s v="3 - Implementar una adecuada estrategia de comunicación y divulgación de la información del sector minero energético."/>
    <x v="19"/>
    <x v="30"/>
    <n v="80141607"/>
    <x v="16"/>
    <s v="Operador Logístico"/>
    <s v="131-44  Prestación de los servicios de apoyo logístico para el desarrollo de la estrategia de comunicación y participación con actores nacionales y territoriales que mejoren el relacionamiento con los mismos y a su vez permita fortalecer el conocimiento d"/>
    <s v="Febrero"/>
    <s v="Febrero"/>
    <s v="Febrero"/>
    <n v="11"/>
    <s v="Meses"/>
    <s v="Contratación régimen especial (con ofertas)  - Régimen especial"/>
    <s v="Propios - 21 - Otros recursos de tesorería"/>
    <n v="34000000"/>
    <n v="34000000"/>
    <s v="No"/>
    <s v="N/A"/>
    <s v="Johanna Stella Castellanos"/>
    <s v="Subdirectora de Gestión de la Información"/>
    <n v="6012220601"/>
    <s v="johanna.castellanos@upme.gov.co"/>
    <n v="0"/>
    <n v="0"/>
    <n v="0"/>
    <n v="0"/>
    <n v="34000000"/>
    <n v="0"/>
    <n v="0"/>
    <n v="0"/>
    <n v="0"/>
    <n v="0"/>
    <n v="0"/>
    <n v="0"/>
    <n v="0"/>
    <n v="0"/>
    <n v="0"/>
    <n v="0"/>
    <n v="0"/>
    <n v="0"/>
    <n v="0"/>
    <n v="0"/>
    <n v="0"/>
    <n v="34000000"/>
    <n v="0"/>
    <n v="0"/>
    <n v="34000000"/>
    <n v="34000000"/>
    <n v="0"/>
    <n v="0"/>
    <n v="0"/>
    <m/>
    <m/>
    <m/>
    <n v="34000000"/>
    <m/>
    <m/>
    <n v="0"/>
    <n v="34000000"/>
    <m/>
    <m/>
    <m/>
    <m/>
    <m/>
    <m/>
    <m/>
    <m/>
    <m/>
    <m/>
    <m/>
    <m/>
    <m/>
    <m/>
    <m/>
    <m/>
    <m/>
    <m/>
    <m/>
    <m/>
    <m/>
    <m/>
    <m/>
    <m/>
    <m/>
    <m/>
    <n v="0"/>
    <n v="0"/>
  </r>
  <r>
    <x v="0"/>
    <x v="6"/>
    <s v="G. Información"/>
    <s v="Si"/>
    <n v="6"/>
    <s v="131-45"/>
    <s v="3 - Implementar una adecuada estrategia de comunicación y divulgación de la información del sector minero energético."/>
    <x v="19"/>
    <x v="30"/>
    <n v="80111620"/>
    <x v="16"/>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n v="0"/>
    <n v="0"/>
    <n v="66000000"/>
    <n v="0"/>
    <n v="0"/>
    <n v="6000000"/>
    <n v="0"/>
    <n v="6000000"/>
    <n v="0"/>
    <n v="6000000"/>
    <n v="0"/>
    <n v="6000000"/>
    <n v="0"/>
    <n v="6000000"/>
    <n v="0"/>
    <n v="6000000"/>
    <n v="0"/>
    <n v="6000000"/>
    <n v="0"/>
    <n v="6000000"/>
    <n v="0"/>
    <n v="6000000"/>
    <n v="0"/>
    <n v="12000000"/>
    <n v="66000000"/>
    <n v="66000000"/>
    <n v="0"/>
    <n v="0"/>
    <n v="0"/>
    <n v="21125"/>
    <d v="2025-01-27T00:00:00"/>
    <n v="66000000"/>
    <n v="0"/>
    <n v="17525"/>
    <d v="2025-02-03T00:00:00"/>
    <n v="66000000"/>
    <n v="0"/>
    <s v="VARGAS TAPIERO NARGHY NATALIA"/>
    <m/>
    <m/>
    <m/>
    <n v="66000000"/>
    <m/>
    <m/>
    <m/>
    <m/>
    <m/>
    <m/>
    <m/>
    <m/>
    <m/>
    <m/>
    <m/>
    <m/>
    <m/>
    <m/>
    <m/>
    <m/>
    <m/>
    <m/>
    <m/>
    <m/>
    <m/>
    <n v="66000000"/>
    <n v="0"/>
  </r>
  <r>
    <x v="0"/>
    <x v="6"/>
    <s v="G. Información"/>
    <s v="Si"/>
    <n v="6"/>
    <s v="131-46"/>
    <s v="3 - Implementar una adecuada estrategia de comunicación y divulgación de la información del sector minero energético."/>
    <x v="19"/>
    <x v="30"/>
    <n v="80111620"/>
    <x v="16"/>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n v="80500000"/>
    <n v="0"/>
    <n v="0"/>
    <n v="3500000"/>
    <n v="0"/>
    <n v="7000000"/>
    <n v="0"/>
    <n v="7000000"/>
    <n v="0"/>
    <n v="7000000"/>
    <n v="0"/>
    <n v="7000000"/>
    <n v="0"/>
    <n v="7000000"/>
    <n v="0"/>
    <n v="7000000"/>
    <n v="0"/>
    <n v="7000000"/>
    <n v="0"/>
    <n v="7000000"/>
    <n v="0"/>
    <n v="7000000"/>
    <n v="0"/>
    <n v="14000000"/>
    <n v="80500000"/>
    <n v="80500000"/>
    <n v="0"/>
    <n v="0"/>
    <n v="0"/>
    <n v="7125"/>
    <d v="2025-01-09T00:00:00"/>
    <n v="80500000"/>
    <n v="0"/>
    <n v="6225"/>
    <d v="2025-01-15T00:00:00"/>
    <n v="80500000"/>
    <n v="0"/>
    <s v="CACERES MONTOYA JUAN DAVID"/>
    <m/>
    <n v="80500000"/>
    <m/>
    <m/>
    <n v="3500000"/>
    <m/>
    <m/>
    <m/>
    <m/>
    <m/>
    <m/>
    <m/>
    <m/>
    <m/>
    <m/>
    <m/>
    <m/>
    <m/>
    <m/>
    <m/>
    <m/>
    <m/>
    <m/>
    <m/>
    <m/>
    <n v="80500000"/>
    <n v="3500000"/>
  </r>
  <r>
    <x v="0"/>
    <x v="6"/>
    <s v="G. Información"/>
    <s v="Si"/>
    <s v="75 (30/12/2024)"/>
    <s v="131-47"/>
    <s v="3 - Implementar una adecuada estrategia de comunicación y divulgación de la información del sector minero energético."/>
    <x v="19"/>
    <x v="31"/>
    <s v="N/A"/>
    <x v="16"/>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m/>
    <m/>
    <m/>
    <m/>
    <m/>
    <m/>
    <m/>
    <m/>
    <m/>
    <m/>
    <m/>
    <m/>
    <m/>
    <m/>
    <m/>
    <m/>
    <n v="17726220"/>
    <m/>
    <m/>
    <n v="5908740"/>
    <m/>
    <n v="5908740"/>
    <m/>
    <n v="5908740"/>
    <n v="17726220"/>
    <n v="17726220"/>
    <n v="0"/>
    <n v="0"/>
    <n v="0"/>
    <n v="25825"/>
    <d v="2025-02-11T00:00:00"/>
    <n v="17726220"/>
    <n v="0"/>
    <n v="25025"/>
    <d v="2025-02-14T00:00:00"/>
    <n v="1674730"/>
    <n v="16051490"/>
    <s v="CASTELLANOS ARIAS JOHANNA STELLA"/>
    <m/>
    <m/>
    <m/>
    <n v="1674730"/>
    <n v="1674730"/>
    <m/>
    <m/>
    <m/>
    <m/>
    <m/>
    <m/>
    <m/>
    <m/>
    <m/>
    <m/>
    <m/>
    <m/>
    <m/>
    <m/>
    <m/>
    <m/>
    <m/>
    <m/>
    <m/>
    <m/>
    <n v="1674730"/>
    <n v="1674730"/>
  </r>
  <r>
    <x v="0"/>
    <x v="6"/>
    <s v="G. Información"/>
    <s v="Si"/>
    <n v="3"/>
    <s v="131-48"/>
    <s v="3 - Implementar una adecuada estrategia de comunicación y divulgación de la información del sector minero energético."/>
    <x v="19"/>
    <x v="31"/>
    <n v="80111620"/>
    <x v="16"/>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n v="76320000"/>
    <n v="0"/>
    <n v="0"/>
    <n v="0"/>
    <n v="4800000"/>
    <n v="7200000"/>
    <n v="0"/>
    <n v="7200000"/>
    <n v="0"/>
    <n v="7200000"/>
    <n v="0"/>
    <n v="7200000"/>
    <n v="0"/>
    <n v="7200000"/>
    <n v="0"/>
    <n v="7200000"/>
    <n v="0"/>
    <n v="7200000"/>
    <n v="1680000"/>
    <n v="7200000"/>
    <n v="0"/>
    <n v="7200000"/>
    <n v="0"/>
    <n v="18000000"/>
    <n v="82800000"/>
    <n v="82800000"/>
    <n v="0"/>
    <n v="0"/>
    <n v="0"/>
    <n v="14325"/>
    <d v="2025-01-20T00:00:00"/>
    <n v="81600000"/>
    <n v="1200000"/>
    <n v="11225"/>
    <d v="2025-01-23T00:00:00"/>
    <n v="81120000"/>
    <n v="1680000"/>
    <s v="PEÑARANDA JUYO DIEGO JOSE"/>
    <m/>
    <n v="81120000"/>
    <m/>
    <m/>
    <n v="1680000"/>
    <m/>
    <m/>
    <m/>
    <m/>
    <m/>
    <m/>
    <m/>
    <m/>
    <m/>
    <m/>
    <m/>
    <m/>
    <m/>
    <m/>
    <m/>
    <m/>
    <m/>
    <m/>
    <m/>
    <m/>
    <n v="81120000"/>
    <n v="1680000"/>
  </r>
  <r>
    <x v="0"/>
    <x v="6"/>
    <s v="G. Información"/>
    <s v="Si"/>
    <n v="6"/>
    <s v="131-49"/>
    <s v="3 - Implementar una adecuada estrategia de comunicación y divulgación de la información del sector minero energético."/>
    <x v="19"/>
    <x v="31"/>
    <n v="80111620"/>
    <x v="16"/>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n v="0"/>
    <n v="0"/>
    <n v="41419000"/>
    <n v="0"/>
    <n v="0"/>
    <n v="3290000"/>
    <n v="0"/>
    <n v="3290000"/>
    <n v="0"/>
    <n v="3290000"/>
    <n v="0"/>
    <n v="3290000"/>
    <n v="0"/>
    <n v="3290000"/>
    <n v="0"/>
    <n v="3290000"/>
    <n v="0"/>
    <n v="3290000"/>
    <n v="0"/>
    <n v="3290000"/>
    <n v="0"/>
    <n v="3290000"/>
    <n v="0"/>
    <n v="11809000"/>
    <n v="41419000"/>
    <n v="41419000"/>
    <n v="0"/>
    <n v="0"/>
    <n v="0"/>
    <n v="20925"/>
    <d v="2025-01-27T00:00:00"/>
    <n v="41419000"/>
    <n v="0"/>
    <n v="17425"/>
    <d v="2025-02-03T00:00:00"/>
    <n v="41419000"/>
    <n v="0"/>
    <s v="HURTADO MENDOZA WILSON JOSE"/>
    <m/>
    <m/>
    <m/>
    <n v="41419000"/>
    <m/>
    <m/>
    <m/>
    <m/>
    <m/>
    <m/>
    <m/>
    <m/>
    <m/>
    <m/>
    <m/>
    <m/>
    <m/>
    <m/>
    <m/>
    <m/>
    <m/>
    <m/>
    <m/>
    <m/>
    <m/>
    <n v="41419000"/>
    <n v="0"/>
  </r>
  <r>
    <x v="0"/>
    <x v="6"/>
    <s v="G. Información"/>
    <s v="Si"/>
    <n v="2"/>
    <s v="131-50"/>
    <s v="3 - Implementar una adecuada estrategia de comunicación y divulgación de la información del sector minero energético."/>
    <x v="19"/>
    <x v="31"/>
    <n v="78111502"/>
    <x v="16"/>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m/>
    <m/>
    <m/>
    <m/>
    <m/>
    <m/>
    <m/>
    <m/>
    <m/>
    <m/>
    <m/>
    <m/>
    <m/>
    <m/>
    <m/>
    <m/>
    <n v="5000000"/>
    <m/>
    <m/>
    <n v="5000000"/>
    <m/>
    <m/>
    <m/>
    <m/>
    <n v="5000000"/>
    <n v="5000000"/>
    <n v="0"/>
    <n v="0"/>
    <n v="0"/>
    <m/>
    <m/>
    <m/>
    <n v="5000000"/>
    <m/>
    <m/>
    <n v="0"/>
    <n v="5000000"/>
    <m/>
    <m/>
    <m/>
    <m/>
    <m/>
    <m/>
    <m/>
    <m/>
    <m/>
    <m/>
    <m/>
    <m/>
    <m/>
    <m/>
    <m/>
    <m/>
    <m/>
    <m/>
    <m/>
    <m/>
    <m/>
    <m/>
    <m/>
    <m/>
    <m/>
    <m/>
    <n v="0"/>
    <n v="0"/>
  </r>
  <r>
    <x v="0"/>
    <x v="6"/>
    <s v="G. Información"/>
    <s v="Si"/>
    <n v="6"/>
    <s v="131-51"/>
    <s v="3 - Implementar una adecuada estrategia de comunicación y divulgación de la información del sector minero energético."/>
    <x v="18"/>
    <x v="29"/>
    <n v="80111620"/>
    <x v="14"/>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n v="0"/>
    <n v="0"/>
    <n v="42115186"/>
    <n v="0"/>
    <n v="0"/>
    <n v="0"/>
    <n v="0"/>
    <n v="0"/>
    <n v="0"/>
    <n v="0"/>
    <n v="0"/>
    <n v="0"/>
    <n v="0"/>
    <n v="3615186"/>
    <n v="0"/>
    <n v="7000000"/>
    <n v="0"/>
    <n v="7000000"/>
    <n v="0"/>
    <n v="7000000"/>
    <n v="0"/>
    <n v="7000000"/>
    <n v="0"/>
    <n v="10500000"/>
    <n v="42115186"/>
    <n v="42115186"/>
    <n v="0"/>
    <n v="0"/>
    <n v="0"/>
    <n v="26625"/>
    <d v="2025-02-18T00:00:00"/>
    <n v="42115186"/>
    <n v="0"/>
    <n v="28025"/>
    <d v="2025-02-27T00:00:00"/>
    <n v="40948519"/>
    <n v="1166667"/>
    <s v="PEÑA MENESES JOSE DANIEL"/>
    <m/>
    <m/>
    <m/>
    <n v="40948519"/>
    <m/>
    <m/>
    <m/>
    <m/>
    <m/>
    <m/>
    <m/>
    <m/>
    <m/>
    <m/>
    <m/>
    <m/>
    <m/>
    <m/>
    <m/>
    <m/>
    <m/>
    <m/>
    <m/>
    <m/>
    <m/>
    <n v="40948519"/>
    <n v="0"/>
  </r>
  <r>
    <x v="0"/>
    <x v="6"/>
    <s v="G. Información"/>
    <s v="Si"/>
    <n v="6"/>
    <s v="131-52"/>
    <s v="3 - Implementar una adecuada estrategia de comunicación y divulgación de la información del sector minero energético."/>
    <x v="18"/>
    <x v="29"/>
    <n v="80101507"/>
    <x v="14"/>
    <s v="Consultoría"/>
    <s v="131-52 Definir la estructura viable del SIMCO y dar los lineamientos para el rediseño del sistema a partir de los elementos de arquitectura y de información actuales."/>
    <s v="Marzo"/>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n v="0"/>
    <n v="0"/>
    <n v="0"/>
    <n v="0"/>
    <n v="0"/>
    <n v="0"/>
    <n v="0"/>
    <n v="0"/>
    <n v="30000000"/>
    <n v="0"/>
    <n v="0"/>
    <n v="0"/>
    <n v="0"/>
    <n v="0"/>
    <n v="0"/>
    <n v="0"/>
    <n v="0"/>
    <n v="0"/>
    <n v="0"/>
    <n v="0"/>
    <n v="0"/>
    <n v="30000000"/>
    <n v="0"/>
    <n v="0"/>
    <n v="30000000"/>
    <n v="30000000"/>
    <n v="0"/>
    <n v="0"/>
    <n v="0"/>
    <m/>
    <m/>
    <m/>
    <m/>
    <m/>
    <m/>
    <n v="0"/>
    <m/>
    <m/>
    <m/>
    <m/>
    <m/>
    <m/>
    <m/>
    <m/>
    <m/>
    <m/>
    <m/>
    <m/>
    <m/>
    <m/>
    <m/>
    <m/>
    <m/>
    <m/>
    <m/>
    <m/>
    <m/>
    <m/>
    <m/>
    <m/>
    <m/>
    <m/>
    <m/>
    <n v="0"/>
    <n v="0"/>
  </r>
  <r>
    <x v="0"/>
    <x v="6"/>
    <s v="G. Información"/>
    <s v="Si"/>
    <n v="6"/>
    <s v="131-53"/>
    <s v="3 - Implementar una adecuada estrategia de comunicación y divulgación de la información del sector minero energético."/>
    <x v="18"/>
    <x v="29"/>
    <n v="82111801"/>
    <x v="14"/>
    <s v="Adquisición de bienes y/o servicios (otros)"/>
    <s v="131-53 Prestar servicios editoriales para la  implementación de la estrategia de integración del enfoque territorial y la inteligencia artificial en la transición energética justa intensiva en conocimiento."/>
    <s v="Abril"/>
    <s v="Abril"/>
    <s v="Abril"/>
    <n v="9"/>
    <s v="Meses"/>
    <s v="Contratación directa - Prestación de servicios profesionales"/>
    <s v="Propios - 21 - Otros recursos de tesorería"/>
    <n v="15000000"/>
    <n v="15000000"/>
    <s v="No"/>
    <s v="N/A"/>
    <s v="Johanna Stella Castellanos"/>
    <s v="Subdirectora de Gestión de la Información"/>
    <n v="6012220601"/>
    <s v="johanna.castellanos@upme.gov.co"/>
    <n v="0"/>
    <n v="0"/>
    <n v="0"/>
    <n v="0"/>
    <n v="0"/>
    <n v="0"/>
    <n v="15000000"/>
    <n v="0"/>
    <n v="0"/>
    <n v="15000000"/>
    <n v="0"/>
    <n v="0"/>
    <n v="0"/>
    <n v="0"/>
    <n v="0"/>
    <n v="0"/>
    <n v="0"/>
    <n v="0"/>
    <n v="0"/>
    <n v="0"/>
    <n v="0"/>
    <n v="0"/>
    <n v="0"/>
    <n v="0"/>
    <n v="15000000"/>
    <n v="15000000"/>
    <n v="0"/>
    <n v="0"/>
    <n v="0"/>
    <m/>
    <m/>
    <m/>
    <m/>
    <m/>
    <m/>
    <n v="0"/>
    <m/>
    <m/>
    <m/>
    <m/>
    <m/>
    <m/>
    <m/>
    <m/>
    <m/>
    <m/>
    <m/>
    <m/>
    <m/>
    <m/>
    <m/>
    <m/>
    <m/>
    <m/>
    <m/>
    <m/>
    <m/>
    <m/>
    <m/>
    <m/>
    <m/>
    <m/>
    <m/>
    <n v="0"/>
    <n v="0"/>
  </r>
  <r>
    <x v="0"/>
    <x v="7"/>
    <s v="Hidrocarburos"/>
    <s v="Si"/>
    <n v="4"/>
    <s v="170-1"/>
    <s v="1 - Fortalecer la planificación de la oferta de hidrocarburos."/>
    <x v="20"/>
    <x v="22"/>
    <n v="93151509"/>
    <x v="17"/>
    <s v="Software - Suscripciones"/>
    <s v="170-1 Renovación de la suscripción ONLINE de Wood Mackenzie."/>
    <s v="Septiembre"/>
    <s v="Septiembre"/>
    <s v="Noviembre"/>
    <n v="12"/>
    <s v="Meses"/>
    <s v="Contratación directa  - único oferente"/>
    <s v="Propios - 20 - Ingresos corrientes"/>
    <n v="472171348"/>
    <n v="472171348"/>
    <s v="No"/>
    <s v="N/A"/>
    <s v="Mauricio Andres Palma Orozco"/>
    <s v="Subdirector de hidrocarburos"/>
    <n v="6012220601"/>
    <s v="mauricio.palma@upme.gov.co"/>
    <n v="0"/>
    <n v="0"/>
    <n v="0"/>
    <n v="0"/>
    <n v="0"/>
    <n v="0"/>
    <n v="0"/>
    <n v="0"/>
    <n v="0"/>
    <n v="0"/>
    <n v="0"/>
    <n v="0"/>
    <n v="0"/>
    <n v="0"/>
    <n v="0"/>
    <n v="0"/>
    <n v="0"/>
    <n v="0"/>
    <n v="0"/>
    <n v="0"/>
    <n v="472171348"/>
    <n v="0"/>
    <n v="0"/>
    <n v="472171348"/>
    <n v="472171348"/>
    <n v="472171348"/>
    <n v="0"/>
    <n v="0"/>
    <n v="0"/>
    <m/>
    <m/>
    <m/>
    <n v="472171348"/>
    <m/>
    <m/>
    <n v="0"/>
    <n v="472171348"/>
    <m/>
    <m/>
    <m/>
    <m/>
    <m/>
    <m/>
    <m/>
    <m/>
    <m/>
    <m/>
    <m/>
    <m/>
    <m/>
    <m/>
    <m/>
    <m/>
    <m/>
    <m/>
    <m/>
    <m/>
    <m/>
    <m/>
    <m/>
    <m/>
    <m/>
    <m/>
    <n v="0"/>
    <n v="0"/>
  </r>
  <r>
    <x v="0"/>
    <x v="7"/>
    <s v="Hidrocarburos"/>
    <s v="Si"/>
    <s v="75 (30/12/2024)"/>
    <s v="170-2"/>
    <s v="1 - Fortalecer la planificación de la oferta de hidrocarburos."/>
    <x v="20"/>
    <x v="22"/>
    <n v="93151509"/>
    <x v="17"/>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m/>
    <m/>
    <m/>
    <m/>
    <m/>
    <m/>
    <m/>
    <m/>
    <m/>
    <m/>
    <m/>
    <m/>
    <m/>
    <m/>
    <m/>
    <m/>
    <m/>
    <m/>
    <m/>
    <m/>
    <n v="500000000"/>
    <n v="500000000"/>
    <m/>
    <m/>
    <n v="500000000"/>
    <n v="500000000"/>
    <n v="0"/>
    <n v="0"/>
    <n v="0"/>
    <m/>
    <m/>
    <m/>
    <n v="500000000"/>
    <m/>
    <m/>
    <n v="0"/>
    <n v="500000000"/>
    <m/>
    <m/>
    <m/>
    <m/>
    <m/>
    <m/>
    <m/>
    <m/>
    <m/>
    <m/>
    <m/>
    <m/>
    <m/>
    <m/>
    <m/>
    <m/>
    <m/>
    <m/>
    <m/>
    <m/>
    <m/>
    <m/>
    <m/>
    <m/>
    <m/>
    <m/>
    <n v="0"/>
    <n v="0"/>
  </r>
  <r>
    <x v="0"/>
    <x v="7"/>
    <s v="Hidrocarburos"/>
    <s v="Si"/>
    <n v="6"/>
    <s v="170-3"/>
    <s v="1 - Fortalecer la planificación de la oferta de hidrocarburos."/>
    <x v="20"/>
    <x v="22"/>
    <n v="93151509"/>
    <x v="17"/>
    <s v="Software - Suscripciones"/>
    <s v="170-3 Realizar la renovación de la suscripción online de ARGUS MEDIA."/>
    <s v="Septiembre"/>
    <s v="Septiembre"/>
    <s v="Noviembre"/>
    <n v="12"/>
    <s v="Meses"/>
    <s v="Contratación directa  - único oferente"/>
    <s v="Propios - 20 - Ingresos corrientes"/>
    <n v="118566180"/>
    <n v="118566180"/>
    <s v="No"/>
    <s v="N/A"/>
    <s v="Mauricio Andres Palma Orozco"/>
    <s v="Subdirector de hidrocarburos"/>
    <n v="6012220601"/>
    <s v="mauricio.palma@upme.gov.co"/>
    <m/>
    <m/>
    <m/>
    <m/>
    <m/>
    <m/>
    <n v="118566180"/>
    <n v="118566180"/>
    <m/>
    <m/>
    <m/>
    <m/>
    <m/>
    <m/>
    <m/>
    <m/>
    <m/>
    <m/>
    <m/>
    <m/>
    <m/>
    <m/>
    <m/>
    <m/>
    <n v="118566180"/>
    <n v="118566180"/>
    <n v="0"/>
    <n v="0"/>
    <n v="0"/>
    <m/>
    <m/>
    <m/>
    <n v="118566180"/>
    <m/>
    <m/>
    <n v="0"/>
    <n v="118566180"/>
    <m/>
    <m/>
    <m/>
    <m/>
    <m/>
    <m/>
    <m/>
    <m/>
    <m/>
    <m/>
    <m/>
    <m/>
    <m/>
    <m/>
    <m/>
    <m/>
    <m/>
    <m/>
    <m/>
    <m/>
    <m/>
    <m/>
    <m/>
    <m/>
    <m/>
    <m/>
    <n v="0"/>
    <n v="0"/>
  </r>
  <r>
    <x v="0"/>
    <x v="7"/>
    <s v="Hidrocarburos"/>
    <s v="Si"/>
    <s v="75 (30/12/2024)"/>
    <s v="170-4"/>
    <s v="1 - Fortalecer la planificación de la oferta de hidrocarburos."/>
    <x v="20"/>
    <x v="22"/>
    <n v="80111620"/>
    <x v="17"/>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05270165"/>
    <n v="105270165"/>
    <s v="No"/>
    <s v="N/A"/>
    <s v="Mauricio Andres Palma Orozco"/>
    <s v="Subdirector de hidrocarburos"/>
    <n v="6012220601"/>
    <s v="mauricio.palma@upme.gov.co"/>
    <n v="105270165"/>
    <m/>
    <m/>
    <n v="6298215"/>
    <m/>
    <n v="8997450"/>
    <m/>
    <n v="8997450"/>
    <m/>
    <n v="8997450"/>
    <m/>
    <n v="8997450"/>
    <m/>
    <n v="8997450"/>
    <m/>
    <n v="8997450"/>
    <m/>
    <n v="8997450"/>
    <m/>
    <n v="8997450"/>
    <m/>
    <n v="8997450"/>
    <m/>
    <n v="17994900"/>
    <n v="105270165"/>
    <n v="105270165"/>
    <n v="0"/>
    <n v="0"/>
    <n v="0"/>
    <n v="3825"/>
    <d v="2025-01-07T00:00:00"/>
    <n v="104370420"/>
    <n v="899745"/>
    <n v="3425"/>
    <d v="2025-01-10T00:00:00"/>
    <n v="104370420"/>
    <n v="899745"/>
    <s v="CORTES PARRA SINDY ALEXANDRA"/>
    <m/>
    <n v="105270165"/>
    <m/>
    <n v="-899745"/>
    <n v="5398470"/>
    <m/>
    <n v="8997450"/>
    <m/>
    <m/>
    <m/>
    <m/>
    <m/>
    <m/>
    <m/>
    <m/>
    <m/>
    <m/>
    <m/>
    <m/>
    <m/>
    <m/>
    <m/>
    <m/>
    <m/>
    <m/>
    <n v="104370420"/>
    <n v="14395920"/>
  </r>
  <r>
    <x v="0"/>
    <x v="7"/>
    <s v="Hidrocarburos"/>
    <s v="Si"/>
    <s v="75 (30/12/2024)"/>
    <s v="170-5"/>
    <s v="1 - Fortalecer la planificación de la oferta de hidrocarburos."/>
    <x v="20"/>
    <x v="22"/>
    <n v="80111620"/>
    <x v="17"/>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m/>
    <m/>
    <n v="115999100"/>
    <m/>
    <m/>
    <n v="10418100"/>
    <m/>
    <n v="10418100"/>
    <m/>
    <n v="10418100"/>
    <m/>
    <n v="10418100"/>
    <m/>
    <n v="10818100"/>
    <m/>
    <n v="10418100"/>
    <m/>
    <n v="11418100"/>
    <m/>
    <n v="10418100"/>
    <m/>
    <n v="10418100"/>
    <m/>
    <n v="20836200"/>
    <n v="115999100"/>
    <n v="115999100"/>
    <n v="0"/>
    <n v="0"/>
    <n v="0"/>
    <n v="15925"/>
    <d v="2025-01-22T00:00:00"/>
    <n v="115999100"/>
    <n v="0"/>
    <n v="15125"/>
    <d v="2025-01-29T00:00:00"/>
    <n v="115999100"/>
    <n v="0"/>
    <s v="Rodriguez Leon Katherine"/>
    <m/>
    <n v="115999100"/>
    <m/>
    <m/>
    <m/>
    <m/>
    <n v="10418100"/>
    <m/>
    <m/>
    <m/>
    <m/>
    <m/>
    <m/>
    <m/>
    <m/>
    <m/>
    <m/>
    <m/>
    <m/>
    <m/>
    <m/>
    <m/>
    <m/>
    <m/>
    <m/>
    <n v="115999100"/>
    <n v="10418100"/>
  </r>
  <r>
    <x v="0"/>
    <x v="7"/>
    <s v="Hidrocarburos"/>
    <s v="Si"/>
    <s v="75 (30/12/2024)"/>
    <s v="170-6"/>
    <s v="1 - Fortalecer la planificación de la oferta de hidrocarburos."/>
    <x v="20"/>
    <x v="22"/>
    <n v="80111620"/>
    <x v="17"/>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99571950"/>
    <n v="99571950"/>
    <s v="No"/>
    <s v="N/A"/>
    <s v="Mauricio Andres Palma Orozco"/>
    <s v="Subdirector de hidrocarburos"/>
    <n v="6012220601"/>
    <s v="mauricio.palma@upme.gov.co"/>
    <m/>
    <m/>
    <n v="99571950"/>
    <m/>
    <m/>
    <n v="8997450"/>
    <m/>
    <n v="8997450"/>
    <m/>
    <n v="8997450"/>
    <m/>
    <n v="8997450"/>
    <m/>
    <n v="8997450"/>
    <m/>
    <n v="9597450"/>
    <m/>
    <n v="8997450"/>
    <m/>
    <n v="8997450"/>
    <m/>
    <n v="8997450"/>
    <m/>
    <n v="17994900"/>
    <n v="99571950"/>
    <n v="99571950"/>
    <n v="0"/>
    <n v="0"/>
    <n v="0"/>
    <n v="16425"/>
    <d v="2025-01-22T00:00:00"/>
    <n v="99571950"/>
    <n v="0"/>
    <n v="15425"/>
    <d v="2025-01-29T00:00:00"/>
    <n v="99571950"/>
    <n v="0"/>
    <s v="BELTRAN MORATTO MAGDA LILIANA"/>
    <m/>
    <n v="99571950"/>
    <m/>
    <m/>
    <m/>
    <m/>
    <n v="8997450"/>
    <m/>
    <m/>
    <m/>
    <m/>
    <m/>
    <m/>
    <m/>
    <m/>
    <m/>
    <m/>
    <m/>
    <m/>
    <m/>
    <m/>
    <m/>
    <m/>
    <m/>
    <m/>
    <n v="99571950"/>
    <n v="8997450"/>
  </r>
  <r>
    <x v="0"/>
    <x v="7"/>
    <s v="Hidrocarburos"/>
    <s v="Si"/>
    <s v="75 (30/12/2024)"/>
    <s v="170-7"/>
    <s v="1 - Fortalecer la planificación de la oferta de hidrocarburos."/>
    <x v="20"/>
    <x v="22"/>
    <n v="80111620"/>
    <x v="17"/>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m/>
    <m/>
    <n v="115599100"/>
    <m/>
    <m/>
    <n v="10418100"/>
    <m/>
    <n v="10418100"/>
    <m/>
    <n v="10418100"/>
    <m/>
    <n v="10418100"/>
    <m/>
    <n v="10918100"/>
    <m/>
    <n v="10418100"/>
    <m/>
    <n v="10918100"/>
    <m/>
    <n v="10418100"/>
    <m/>
    <n v="10418100"/>
    <m/>
    <n v="20836200"/>
    <n v="115599100"/>
    <n v="115599100"/>
    <n v="0"/>
    <n v="0"/>
    <n v="0"/>
    <n v="16325"/>
    <d v="2025-01-22T00:00:00"/>
    <n v="115599100"/>
    <n v="0"/>
    <n v="14525"/>
    <d v="2025-01-29T00:00:00"/>
    <n v="115599100"/>
    <n v="0"/>
    <s v="MARIÑO HIGUERA IVONN MARLLERY"/>
    <m/>
    <n v="115599100"/>
    <m/>
    <m/>
    <m/>
    <m/>
    <m/>
    <m/>
    <m/>
    <m/>
    <m/>
    <m/>
    <m/>
    <m/>
    <m/>
    <m/>
    <m/>
    <m/>
    <m/>
    <m/>
    <m/>
    <m/>
    <m/>
    <m/>
    <m/>
    <n v="115599100"/>
    <n v="0"/>
  </r>
  <r>
    <x v="0"/>
    <x v="7"/>
    <s v="Hidrocarburos"/>
    <s v="Si"/>
    <n v="4"/>
    <s v="170-8"/>
    <s v="1 - Fortalecer la planificación de la oferta de hidrocarburos."/>
    <x v="20"/>
    <x v="22"/>
    <n v="80111620"/>
    <x v="17"/>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64170925"/>
    <n v="64170925"/>
    <s v="No"/>
    <s v="N/A"/>
    <s v="Mauricio Andres Palma Orozco"/>
    <s v="Subdirector de hidrocarburos"/>
    <n v="6012220601"/>
    <s v="mauricio.palma@upme.gov.co"/>
    <n v="64170925"/>
    <n v="0"/>
    <n v="0"/>
    <n v="957775"/>
    <n v="0"/>
    <n v="5746650"/>
    <n v="0"/>
    <n v="5746650"/>
    <n v="0"/>
    <n v="5746650"/>
    <n v="0"/>
    <n v="5746650"/>
    <n v="0"/>
    <n v="5746650"/>
    <n v="0"/>
    <n v="5746650"/>
    <n v="0"/>
    <n v="5746650"/>
    <n v="0"/>
    <n v="5746650"/>
    <n v="0"/>
    <n v="5746650"/>
    <n v="0"/>
    <n v="11493300"/>
    <n v="64170925"/>
    <n v="64170925"/>
    <n v="0"/>
    <n v="0"/>
    <n v="0"/>
    <n v="12825"/>
    <d v="2025-01-17T00:00:00"/>
    <n v="49771120"/>
    <n v="14399805"/>
    <n v="15225"/>
    <d v="2025-01-29T00:00:00"/>
    <n v="35437675"/>
    <n v="28733250"/>
    <s v="RODRIGUEZ GONZALEZ LUIS ALEJANDRO"/>
    <m/>
    <n v="35437675"/>
    <m/>
    <m/>
    <m/>
    <m/>
    <m/>
    <m/>
    <m/>
    <m/>
    <m/>
    <m/>
    <m/>
    <m/>
    <m/>
    <m/>
    <m/>
    <m/>
    <m/>
    <m/>
    <m/>
    <m/>
    <m/>
    <m/>
    <m/>
    <n v="35437675"/>
    <n v="0"/>
  </r>
  <r>
    <x v="0"/>
    <x v="7"/>
    <s v="Hidrocarburos"/>
    <s v="Si"/>
    <s v="75 (30/12/2024)"/>
    <s v="170-9"/>
    <s v="1 - Fortalecer la planificación de la oferta de hidrocarburos."/>
    <x v="20"/>
    <x v="22"/>
    <n v="80111620"/>
    <x v="17"/>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96778500"/>
    <n v="96778500"/>
    <s v="No"/>
    <s v="N/A"/>
    <s v="Mauricio Andres Palma Orozco"/>
    <s v="Subdirector de hidrocarburos"/>
    <n v="6012220601"/>
    <s v="mauricio.palma@upme.gov.co"/>
    <m/>
    <m/>
    <n v="96778500"/>
    <m/>
    <m/>
    <n v="9677850"/>
    <m/>
    <n v="9677850"/>
    <m/>
    <n v="9677850"/>
    <m/>
    <n v="9677850"/>
    <m/>
    <n v="9677850"/>
    <m/>
    <n v="9677850"/>
    <m/>
    <n v="9677850"/>
    <m/>
    <n v="9677850"/>
    <m/>
    <n v="9677850"/>
    <m/>
    <n v="9677850"/>
    <n v="96778500"/>
    <n v="96778500"/>
    <n v="0"/>
    <n v="0"/>
    <n v="0"/>
    <n v="23025"/>
    <d v="2025-01-31T00:00:00"/>
    <n v="96778500"/>
    <n v="0"/>
    <n v="22925"/>
    <d v="2025-02-11T00:00:00"/>
    <n v="96778500"/>
    <n v="0"/>
    <s v="ARIAS BUITRAGO DIANA CAROLINA"/>
    <m/>
    <m/>
    <m/>
    <n v="96778500"/>
    <m/>
    <m/>
    <m/>
    <m/>
    <m/>
    <m/>
    <m/>
    <m/>
    <m/>
    <m/>
    <m/>
    <m/>
    <m/>
    <m/>
    <m/>
    <m/>
    <m/>
    <m/>
    <m/>
    <m/>
    <m/>
    <n v="96778500"/>
    <n v="0"/>
  </r>
  <r>
    <x v="0"/>
    <x v="7"/>
    <s v="Hidrocarburos"/>
    <s v="Si"/>
    <s v="75 (30/12/2024)"/>
    <s v="170-10"/>
    <s v="1 - Fortalecer la planificación de la oferta de hidrocarburos."/>
    <x v="20"/>
    <x v="22"/>
    <n v="80111620"/>
    <x v="17"/>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91773990"/>
    <n v="91773990"/>
    <s v="No"/>
    <s v="N/A"/>
    <s v="Mauricio Andres Palma Orozco"/>
    <s v="Subdirector de hidrocarburos"/>
    <n v="6012220601"/>
    <s v="mauricio.palma@upme.gov.co"/>
    <m/>
    <m/>
    <n v="91773990"/>
    <m/>
    <m/>
    <n v="1799490"/>
    <m/>
    <n v="8997450"/>
    <m/>
    <n v="8997450"/>
    <m/>
    <n v="8997450"/>
    <m/>
    <n v="8997450"/>
    <m/>
    <n v="8997450"/>
    <m/>
    <n v="8997450"/>
    <m/>
    <n v="8997450"/>
    <m/>
    <n v="8997450"/>
    <m/>
    <n v="17994900"/>
    <n v="91773990"/>
    <n v="91773990"/>
    <n v="0"/>
    <n v="0"/>
    <n v="0"/>
    <n v="26225"/>
    <d v="2025-02-13T00:00:00"/>
    <n v="91773990"/>
    <n v="0"/>
    <m/>
    <m/>
    <n v="0"/>
    <n v="91773990"/>
    <m/>
    <m/>
    <m/>
    <m/>
    <m/>
    <m/>
    <m/>
    <m/>
    <m/>
    <m/>
    <m/>
    <m/>
    <m/>
    <m/>
    <m/>
    <m/>
    <m/>
    <m/>
    <m/>
    <m/>
    <m/>
    <m/>
    <m/>
    <m/>
    <m/>
    <m/>
    <n v="0"/>
    <n v="0"/>
  </r>
  <r>
    <x v="0"/>
    <x v="7"/>
    <s v="Hidrocarburos"/>
    <s v="Si"/>
    <s v="75 (30/12/2024)"/>
    <s v="170-11"/>
    <s v="1 - Fortalecer la planificación de la oferta de hidrocarburos."/>
    <x v="20"/>
    <x v="22"/>
    <n v="80111620"/>
    <x v="17"/>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n v="9925"/>
    <d v="2025-01-14T00:00:00"/>
    <n v="9759026"/>
    <n v="0"/>
    <n v="8525"/>
    <d v="2025-01-17T00:00:00"/>
    <n v="9759026"/>
    <n v="0"/>
    <s v="SALGADO SALGUERO BLANCA DEL"/>
    <m/>
    <n v="9759026"/>
    <m/>
    <m/>
    <m/>
    <m/>
    <m/>
    <m/>
    <m/>
    <m/>
    <m/>
    <m/>
    <m/>
    <m/>
    <m/>
    <m/>
    <m/>
    <m/>
    <m/>
    <m/>
    <m/>
    <m/>
    <m/>
    <m/>
    <m/>
    <n v="9759026"/>
    <n v="0"/>
  </r>
  <r>
    <x v="0"/>
    <x v="7"/>
    <s v="Hidrocarburos"/>
    <s v="Si"/>
    <s v="75 (30/12/2024)"/>
    <s v="170-12"/>
    <s v="1 - Fortalecer la planificación de la oferta de hidrocarburos."/>
    <x v="20"/>
    <x v="22"/>
    <n v="80111620"/>
    <x v="17"/>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n v="9759026"/>
    <m/>
    <m/>
    <m/>
    <m/>
    <m/>
    <m/>
    <m/>
    <m/>
    <m/>
    <m/>
    <m/>
    <m/>
    <m/>
    <m/>
    <m/>
    <m/>
    <n v="3544065"/>
    <m/>
    <n v="6214961"/>
    <m/>
    <m/>
    <m/>
    <m/>
    <n v="9759026"/>
    <n v="9759026"/>
    <n v="0"/>
    <n v="0"/>
    <n v="0"/>
    <n v="9825"/>
    <d v="2025-01-14T00:00:00"/>
    <n v="9759026"/>
    <n v="0"/>
    <n v="8925"/>
    <d v="2025-01-17T00:00:00"/>
    <n v="9759026"/>
    <n v="0"/>
    <s v="AYA NAVARRO ESTEFANIA"/>
    <m/>
    <n v="9759026"/>
    <m/>
    <m/>
    <m/>
    <m/>
    <m/>
    <m/>
    <m/>
    <m/>
    <m/>
    <m/>
    <m/>
    <m/>
    <m/>
    <m/>
    <m/>
    <m/>
    <m/>
    <m/>
    <m/>
    <m/>
    <m/>
    <m/>
    <m/>
    <n v="9759026"/>
    <n v="0"/>
  </r>
  <r>
    <x v="0"/>
    <x v="7"/>
    <s v="Hidrocarburos"/>
    <s v="Si"/>
    <n v="4"/>
    <s v="170-13"/>
    <s v="1 - Fortalecer la planificación de la oferta de hidrocarburos."/>
    <x v="20"/>
    <x v="22"/>
    <n v="80111620"/>
    <x v="17"/>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n v="0"/>
    <n v="0"/>
    <n v="115999100"/>
    <n v="0"/>
    <n v="0"/>
    <n v="10418100"/>
    <n v="0"/>
    <n v="10418100"/>
    <n v="0"/>
    <n v="10418100"/>
    <n v="0"/>
    <n v="10418100"/>
    <n v="0"/>
    <n v="10418100"/>
    <n v="0"/>
    <n v="11118100"/>
    <n v="0"/>
    <n v="10418100"/>
    <n v="0"/>
    <n v="10418100"/>
    <n v="0"/>
    <n v="11118100"/>
    <n v="0"/>
    <n v="20836200"/>
    <n v="115999100"/>
    <n v="115999100"/>
    <n v="0"/>
    <n v="0"/>
    <n v="0"/>
    <n v="16225"/>
    <d v="2025-01-22T00:00:00"/>
    <n v="115999100"/>
    <n v="0"/>
    <n v="21425"/>
    <d v="2025-02-06T00:00:00"/>
    <n v="115999100"/>
    <n v="0"/>
    <s v="SIERRA RAMIREZ LAURA MILENA"/>
    <m/>
    <m/>
    <m/>
    <n v="115999100"/>
    <m/>
    <m/>
    <n v="8334480"/>
    <m/>
    <m/>
    <m/>
    <m/>
    <m/>
    <m/>
    <m/>
    <m/>
    <m/>
    <m/>
    <m/>
    <m/>
    <m/>
    <m/>
    <m/>
    <m/>
    <m/>
    <m/>
    <n v="115999100"/>
    <n v="8334480"/>
  </r>
  <r>
    <x v="0"/>
    <x v="7"/>
    <s v="Hidrocarburos"/>
    <s v="Si"/>
    <s v="75 (30/12/2024)"/>
    <s v="170-14"/>
    <s v="1 - Fortalecer la planificación de la oferta de hidrocarburos."/>
    <x v="20"/>
    <x v="22"/>
    <s v="N/A"/>
    <x v="17"/>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m/>
    <m/>
    <m/>
    <m/>
    <n v="3500000"/>
    <n v="3500000"/>
    <n v="3500000"/>
    <n v="3500000"/>
    <n v="3500000"/>
    <n v="3500000"/>
    <n v="3500000"/>
    <n v="3500000"/>
    <n v="3500000"/>
    <n v="3500000"/>
    <n v="3500000"/>
    <n v="3500000"/>
    <n v="3500000"/>
    <n v="3500000"/>
    <n v="3500000"/>
    <n v="3500000"/>
    <n v="3500000"/>
    <n v="3500000"/>
    <n v="3500000"/>
    <n v="3500000"/>
    <n v="35000000"/>
    <n v="35000000"/>
    <n v="0"/>
    <n v="0"/>
    <n v="0"/>
    <n v="12225"/>
    <d v="2025-01-16T00:00:00"/>
    <n v="35000000"/>
    <n v="0"/>
    <m/>
    <m/>
    <n v="0"/>
    <n v="35000000"/>
    <m/>
    <m/>
    <m/>
    <m/>
    <m/>
    <m/>
    <m/>
    <m/>
    <m/>
    <m/>
    <m/>
    <m/>
    <m/>
    <m/>
    <m/>
    <m/>
    <m/>
    <m/>
    <m/>
    <m/>
    <m/>
    <m/>
    <m/>
    <m/>
    <m/>
    <m/>
    <n v="0"/>
    <n v="0"/>
  </r>
  <r>
    <x v="0"/>
    <x v="7"/>
    <s v="Hidrocarburos"/>
    <s v="Si"/>
    <s v="75 (30/12/2024)"/>
    <s v="170-15"/>
    <s v="1 - Fortalecer la planificación de la oferta de hidrocarburos."/>
    <x v="20"/>
    <x v="22"/>
    <n v="80111620"/>
    <x v="17"/>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n v="8050000"/>
    <m/>
    <m/>
    <n v="350000"/>
    <m/>
    <n v="700000"/>
    <m/>
    <n v="700000"/>
    <m/>
    <n v="700000"/>
    <m/>
    <n v="700000"/>
    <m/>
    <n v="700000"/>
    <m/>
    <n v="700000"/>
    <m/>
    <n v="700000"/>
    <m/>
    <n v="700000"/>
    <m/>
    <n v="700000"/>
    <m/>
    <n v="1400000"/>
    <n v="8050000"/>
    <n v="8050000"/>
    <n v="0"/>
    <n v="0"/>
    <n v="0"/>
    <n v="10025"/>
    <d v="2025-01-14T00:00:00"/>
    <n v="8050000"/>
    <n v="0"/>
    <n v="9425"/>
    <d v="2025-01-20T00:00:00"/>
    <n v="8050000"/>
    <n v="0"/>
    <s v="TORO TORO KELLY ANDREA"/>
    <m/>
    <n v="8050000"/>
    <m/>
    <m/>
    <n v="350000"/>
    <m/>
    <n v="700000"/>
    <m/>
    <m/>
    <m/>
    <m/>
    <m/>
    <m/>
    <m/>
    <m/>
    <m/>
    <m/>
    <m/>
    <m/>
    <m/>
    <m/>
    <m/>
    <m/>
    <m/>
    <m/>
    <n v="8050000"/>
    <n v="1050000"/>
  </r>
  <r>
    <x v="0"/>
    <x v="7"/>
    <s v="Hidrocarburos"/>
    <s v="Si"/>
    <n v="4"/>
    <s v="170-16"/>
    <s v="1 - Fortalecer la planificación de la oferta de hidrocarburos."/>
    <x v="20"/>
    <x v="22"/>
    <n v="80111620"/>
    <x v="17"/>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n v="0"/>
    <n v="0"/>
    <n v="11400000"/>
    <n v="0"/>
    <n v="0"/>
    <n v="909091"/>
    <n v="0"/>
    <n v="909091"/>
    <n v="0"/>
    <n v="909091"/>
    <n v="0"/>
    <n v="909091"/>
    <n v="0"/>
    <n v="909091"/>
    <n v="0"/>
    <n v="1609091"/>
    <n v="0"/>
    <n v="909091"/>
    <n v="0"/>
    <n v="909091"/>
    <n v="0"/>
    <n v="1609092"/>
    <n v="0"/>
    <n v="1818180"/>
    <n v="11400000"/>
    <n v="11400000"/>
    <n v="0"/>
    <n v="0"/>
    <n v="0"/>
    <n v="24125"/>
    <d v="2025-02-04T00:00:00"/>
    <n v="11400000"/>
    <n v="0"/>
    <n v="24725"/>
    <d v="2025-02-14T00:00:00"/>
    <n v="11400000"/>
    <n v="0"/>
    <s v="GOMEZ HERRERA CLAUDIA LORENA"/>
    <m/>
    <m/>
    <m/>
    <n v="11400000"/>
    <m/>
    <m/>
    <n v="909091"/>
    <m/>
    <m/>
    <m/>
    <m/>
    <m/>
    <m/>
    <m/>
    <m/>
    <m/>
    <m/>
    <m/>
    <m/>
    <m/>
    <m/>
    <m/>
    <m/>
    <m/>
    <m/>
    <n v="11400000"/>
    <n v="909091"/>
  </r>
  <r>
    <x v="0"/>
    <x v="7"/>
    <s v="Hidrocarburos"/>
    <s v="Si"/>
    <s v="75 (30/12/2024)"/>
    <s v="170-17"/>
    <s v="1 - Fortalecer la planificación de la oferta de hidrocarburos."/>
    <x v="20"/>
    <x v="22"/>
    <n v="80111620"/>
    <x v="17"/>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m/>
    <m/>
    <m/>
    <m/>
    <n v="75000000"/>
    <m/>
    <m/>
    <n v="7500000"/>
    <m/>
    <n v="7500000"/>
    <m/>
    <n v="7500000"/>
    <m/>
    <n v="7500000"/>
    <m/>
    <n v="7500000"/>
    <m/>
    <n v="7500000"/>
    <m/>
    <n v="7500000"/>
    <m/>
    <n v="7500000"/>
    <m/>
    <n v="15000000"/>
    <n v="75000000"/>
    <n v="75000000"/>
    <n v="0"/>
    <n v="0"/>
    <n v="0"/>
    <n v="16525"/>
    <d v="2025-01-22T00:00:00"/>
    <n v="75000000"/>
    <n v="0"/>
    <n v="18625"/>
    <d v="2025-02-04T00:00:00"/>
    <n v="75000000"/>
    <n v="0"/>
    <s v="GIL PÉREZ ALEJANDRA PATRICIA"/>
    <m/>
    <m/>
    <m/>
    <n v="75000000"/>
    <m/>
    <m/>
    <m/>
    <m/>
    <m/>
    <m/>
    <m/>
    <m/>
    <m/>
    <m/>
    <m/>
    <m/>
    <m/>
    <m/>
    <m/>
    <m/>
    <m/>
    <m/>
    <m/>
    <m/>
    <m/>
    <n v="75000000"/>
    <n v="0"/>
  </r>
  <r>
    <x v="0"/>
    <x v="7"/>
    <s v="Hidrocarburos"/>
    <s v="Si"/>
    <s v="75 (30/12/2024)"/>
    <s v="170-18"/>
    <s v="1 - Fortalecer la planificación de la oferta de hidrocarburos."/>
    <x v="20"/>
    <x v="22"/>
    <n v="80111620"/>
    <x v="17"/>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m/>
    <m/>
    <m/>
    <m/>
    <n v="41619000"/>
    <m/>
    <m/>
    <n v="4161900"/>
    <m/>
    <n v="4161900"/>
    <m/>
    <n v="4161900"/>
    <m/>
    <n v="4161900"/>
    <m/>
    <n v="4161900"/>
    <m/>
    <n v="4161900"/>
    <m/>
    <n v="4161900"/>
    <m/>
    <n v="4161900"/>
    <m/>
    <n v="8323800"/>
    <n v="41619000"/>
    <n v="41619000"/>
    <n v="0"/>
    <n v="0"/>
    <n v="0"/>
    <n v="13625"/>
    <d v="2025-01-20T00:00:00"/>
    <n v="41619000"/>
    <n v="0"/>
    <n v="12825"/>
    <d v="2025-01-27T00:00:00"/>
    <n v="41619000"/>
    <n v="0"/>
    <s v="PALACIOS VARGAS YULY TATIANA"/>
    <m/>
    <n v="41619000"/>
    <m/>
    <m/>
    <n v="416190"/>
    <m/>
    <m/>
    <m/>
    <m/>
    <m/>
    <m/>
    <m/>
    <m/>
    <m/>
    <m/>
    <m/>
    <m/>
    <m/>
    <m/>
    <m/>
    <m/>
    <m/>
    <m/>
    <m/>
    <m/>
    <n v="41619000"/>
    <n v="416190"/>
  </r>
  <r>
    <x v="0"/>
    <x v="7"/>
    <s v="Hidrocarburos"/>
    <s v="Si"/>
    <s v="75 (30/12/2024)"/>
    <s v="170-19"/>
    <s v="2 - Reducir limitaciones que afecten la expansión de infraestructura de suministro de hidrocarburos en el tiempo."/>
    <x v="21"/>
    <x v="10"/>
    <n v="80111620"/>
    <x v="18"/>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n v="117977260"/>
    <m/>
    <m/>
    <n v="2778160"/>
    <m/>
    <n v="10418100"/>
    <m/>
    <n v="10418100"/>
    <m/>
    <n v="10418100"/>
    <m/>
    <n v="10418100"/>
    <m/>
    <n v="10418100"/>
    <m/>
    <n v="10418100"/>
    <m/>
    <n v="11018100"/>
    <m/>
    <n v="10418100"/>
    <m/>
    <n v="10418100"/>
    <m/>
    <n v="20836200"/>
    <n v="117977260"/>
    <n v="117977260"/>
    <n v="0"/>
    <n v="0"/>
    <n v="0"/>
    <n v="11425"/>
    <d v="2025-01-15T00:00:00"/>
    <n v="116588180"/>
    <n v="1389080"/>
    <n v="11925"/>
    <d v="2025-01-24T00:00:00"/>
    <n v="116588180"/>
    <n v="1389080"/>
    <s v="BAEZ DELGADO RAUL"/>
    <m/>
    <n v="117977260"/>
    <m/>
    <n v="-1389080"/>
    <n v="1389080"/>
    <m/>
    <n v="10418100"/>
    <m/>
    <m/>
    <m/>
    <m/>
    <m/>
    <m/>
    <m/>
    <m/>
    <m/>
    <m/>
    <m/>
    <m/>
    <m/>
    <m/>
    <m/>
    <m/>
    <m/>
    <m/>
    <n v="116588180"/>
    <n v="11807180"/>
  </r>
  <r>
    <x v="0"/>
    <x v="7"/>
    <s v="Hidrocarburos"/>
    <s v="Si"/>
    <s v="75 (30/12/2024)"/>
    <s v="170-20"/>
    <s v="2 - Reducir limitaciones que afecten la expansión de infraestructura de suministro de hidrocarburos en el tiempo."/>
    <x v="21"/>
    <x v="10"/>
    <n v="80111620"/>
    <x v="18"/>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121208150"/>
    <n v="121208150"/>
    <s v="No"/>
    <s v="N/A"/>
    <s v="Mauricio Andres Palma Orozco"/>
    <s v="Subdirector de hidrocarburos"/>
    <n v="6012220601"/>
    <s v="mauricio.palma@upme.gov.co"/>
    <n v="121208150"/>
    <m/>
    <m/>
    <n v="5209050"/>
    <m/>
    <n v="10418100"/>
    <m/>
    <n v="10418100"/>
    <m/>
    <n v="10818100"/>
    <m/>
    <n v="10418100"/>
    <m/>
    <n v="10418100"/>
    <m/>
    <n v="10418100"/>
    <m/>
    <n v="11418100"/>
    <m/>
    <n v="10418100"/>
    <m/>
    <n v="10418100"/>
    <m/>
    <n v="20836200"/>
    <n v="121208150"/>
    <n v="121208150"/>
    <n v="0"/>
    <n v="0"/>
    <n v="0"/>
    <n v="7625"/>
    <d v="2025-01-09T00:00:00"/>
    <n v="120860880"/>
    <n v="347270"/>
    <n v="7025"/>
    <d v="2025-01-16T00:00:00"/>
    <n v="120860880"/>
    <n v="347270"/>
    <s v="GONZALEZ CLEVES NASHLA NAYELLI"/>
    <m/>
    <n v="121208150"/>
    <m/>
    <n v="-347270"/>
    <n v="4861780"/>
    <m/>
    <n v="10418100"/>
    <m/>
    <m/>
    <m/>
    <m/>
    <m/>
    <m/>
    <m/>
    <m/>
    <m/>
    <m/>
    <m/>
    <m/>
    <m/>
    <m/>
    <m/>
    <m/>
    <m/>
    <m/>
    <n v="120860880"/>
    <n v="15279880"/>
  </r>
  <r>
    <x v="0"/>
    <x v="7"/>
    <s v="Hidrocarburos"/>
    <s v="Si"/>
    <s v="75 (30/12/2024)"/>
    <s v="170-21"/>
    <s v="2 - Reducir limitaciones que afecten la expansión de infraestructura de suministro de hidrocarburos en el tiempo."/>
    <x v="21"/>
    <x v="10"/>
    <n v="80111620"/>
    <x v="18"/>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120408150"/>
    <n v="120408150"/>
    <s v="No"/>
    <s v="N/A"/>
    <s v="Mauricio Andres Palma Orozco"/>
    <s v="Subdirector de hidrocarburos"/>
    <n v="6012220601"/>
    <s v="mauricio.palma@upme.gov.co"/>
    <n v="120408150"/>
    <m/>
    <m/>
    <n v="5209050"/>
    <m/>
    <n v="10418100"/>
    <m/>
    <n v="10418100"/>
    <m/>
    <n v="10418100"/>
    <m/>
    <n v="10418100"/>
    <m/>
    <n v="10418100"/>
    <m/>
    <n v="10418100"/>
    <m/>
    <n v="11018100"/>
    <m/>
    <n v="10418100"/>
    <m/>
    <n v="10418100"/>
    <m/>
    <n v="20836200"/>
    <n v="120408150"/>
    <n v="120408150"/>
    <n v="0"/>
    <n v="0"/>
    <n v="0"/>
    <n v="7525"/>
    <d v="2025-01-09T00:00:00"/>
    <n v="119019070"/>
    <n v="1389080"/>
    <n v="7525"/>
    <d v="2025-01-17T00:00:00"/>
    <n v="119019070"/>
    <n v="1389080"/>
    <s v="BARRERA CASTRO ADRIANA CRISTINA"/>
    <m/>
    <n v="120408150"/>
    <m/>
    <m/>
    <n v="3819970"/>
    <n v="-1389080"/>
    <n v="10418100"/>
    <m/>
    <m/>
    <m/>
    <m/>
    <m/>
    <m/>
    <m/>
    <m/>
    <m/>
    <m/>
    <m/>
    <m/>
    <m/>
    <m/>
    <m/>
    <m/>
    <m/>
    <m/>
    <n v="119019070"/>
    <n v="14238070"/>
  </r>
  <r>
    <x v="0"/>
    <x v="7"/>
    <s v="Hidrocarburos"/>
    <s v="Si"/>
    <s v="75 (30/12/2024)"/>
    <s v="170-22"/>
    <s v="2 - Reducir limitaciones que afecten la expansión de infraestructura de suministro de hidrocarburos en el tiempo."/>
    <x v="21"/>
    <x v="10"/>
    <n v="80111620"/>
    <x v="18"/>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63213150"/>
    <n v="63213150"/>
    <s v="No"/>
    <s v="N/A"/>
    <s v="Mauricio Andres Palma Orozco"/>
    <s v="Subdirector de hidrocarburos"/>
    <n v="6012220601"/>
    <s v="mauricio.palma@upme.gov.co"/>
    <m/>
    <m/>
    <n v="63213150"/>
    <m/>
    <m/>
    <n v="5746650"/>
    <m/>
    <n v="5746650"/>
    <m/>
    <n v="5746650"/>
    <m/>
    <n v="5746650"/>
    <m/>
    <n v="5746650"/>
    <m/>
    <n v="5746650"/>
    <m/>
    <n v="5746650"/>
    <m/>
    <n v="5746650"/>
    <m/>
    <n v="5746650"/>
    <m/>
    <n v="11493300"/>
    <n v="63213150"/>
    <n v="63213150"/>
    <n v="0"/>
    <n v="0"/>
    <n v="0"/>
    <n v="21925"/>
    <d v="2025-01-29T00:00:00"/>
    <n v="17239950"/>
    <n v="45973200"/>
    <n v="22525"/>
    <d v="2025-02-10T00:00:00"/>
    <n v="17239950"/>
    <n v="45973200"/>
    <s v="SAENZ DIAZ CARLOS SALOMON"/>
    <m/>
    <m/>
    <m/>
    <n v="17239950"/>
    <m/>
    <m/>
    <m/>
    <m/>
    <m/>
    <m/>
    <m/>
    <m/>
    <m/>
    <m/>
    <m/>
    <m/>
    <m/>
    <m/>
    <m/>
    <m/>
    <m/>
    <m/>
    <m/>
    <m/>
    <m/>
    <n v="17239950"/>
    <n v="0"/>
  </r>
  <r>
    <x v="0"/>
    <x v="7"/>
    <s v="Hidrocarburos"/>
    <s v="Si"/>
    <s v="75 (30/12/2024)"/>
    <s v="170-23"/>
    <s v="2 - Reducir limitaciones que afecten la expansión de infraestructura de suministro de hidrocarburos en el tiempo."/>
    <x v="21"/>
    <x v="10"/>
    <n v="80111620"/>
    <x v="18"/>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n v="117977260"/>
    <m/>
    <m/>
    <n v="2778160"/>
    <m/>
    <n v="10418100"/>
    <m/>
    <n v="10418100"/>
    <m/>
    <n v="10418100"/>
    <m/>
    <n v="10418100"/>
    <m/>
    <n v="10418100"/>
    <m/>
    <n v="10418100"/>
    <m/>
    <n v="11018100"/>
    <m/>
    <n v="10418100"/>
    <m/>
    <n v="10418100"/>
    <m/>
    <n v="20836200"/>
    <n v="117977260"/>
    <n v="117977260"/>
    <n v="0"/>
    <n v="0"/>
    <n v="0"/>
    <n v="11525"/>
    <d v="2025-01-15T00:00:00"/>
    <n v="116588180"/>
    <n v="1389080"/>
    <n v="11825"/>
    <d v="2025-01-24T00:00:00"/>
    <n v="116588180"/>
    <n v="1389080"/>
    <s v="CASTELLANOS URIBE LINA MARITZA"/>
    <m/>
    <n v="117977260"/>
    <m/>
    <m/>
    <n v="1389080"/>
    <n v="-1389080"/>
    <m/>
    <m/>
    <m/>
    <m/>
    <m/>
    <m/>
    <m/>
    <m/>
    <m/>
    <m/>
    <m/>
    <m/>
    <m/>
    <m/>
    <m/>
    <m/>
    <m/>
    <m/>
    <m/>
    <n v="116588180"/>
    <n v="1389080"/>
  </r>
  <r>
    <x v="0"/>
    <x v="7"/>
    <s v="Hidrocarburos"/>
    <s v="Si"/>
    <s v="75 (30/12/2024)"/>
    <s v="170-24"/>
    <s v="2 - Reducir limitaciones que afecten la expansión de infraestructura de suministro de hidrocarburos en el tiempo."/>
    <x v="21"/>
    <x v="10"/>
    <n v="80111620"/>
    <x v="18"/>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Febrero"/>
    <s v="Febrero"/>
    <s v="Marzo"/>
    <n v="10"/>
    <s v="Meses"/>
    <s v="Contratación directa - Prestación de servicios profesionales"/>
    <s v="Propios - 20 - Ingresos corrientes"/>
    <n v="126189000"/>
    <n v="126189000"/>
    <s v="No"/>
    <s v="N/A"/>
    <s v="Mauricio Andres Palma Orozco"/>
    <s v="Subdirector de hidrocarburos"/>
    <n v="6012220601"/>
    <s v="mauricio.palma@upme.gov.co"/>
    <m/>
    <m/>
    <m/>
    <m/>
    <n v="126189000"/>
    <m/>
    <m/>
    <n v="12618900"/>
    <m/>
    <n v="12618900"/>
    <m/>
    <n v="12618900"/>
    <m/>
    <n v="12618900"/>
    <m/>
    <n v="12618900"/>
    <m/>
    <n v="12618900"/>
    <m/>
    <n v="12618900"/>
    <m/>
    <n v="12618900"/>
    <m/>
    <n v="25237800"/>
    <n v="126189000"/>
    <n v="126189000"/>
    <n v="0"/>
    <n v="0"/>
    <n v="0"/>
    <m/>
    <m/>
    <m/>
    <n v="126189000"/>
    <m/>
    <m/>
    <n v="0"/>
    <n v="126189000"/>
    <m/>
    <m/>
    <m/>
    <m/>
    <m/>
    <m/>
    <m/>
    <m/>
    <m/>
    <m/>
    <m/>
    <m/>
    <m/>
    <m/>
    <m/>
    <m/>
    <m/>
    <m/>
    <m/>
    <m/>
    <m/>
    <m/>
    <m/>
    <m/>
    <m/>
    <m/>
    <n v="0"/>
    <n v="0"/>
  </r>
  <r>
    <x v="0"/>
    <x v="7"/>
    <s v="Hidrocarburos"/>
    <s v="Si"/>
    <n v="2"/>
    <s v="170-25"/>
    <s v="2 - Reducir limitaciones que afecten la expansión de infraestructura de suministro de hidrocarburos en el tiempo."/>
    <x v="21"/>
    <x v="10"/>
    <n v="78111502"/>
    <x v="18"/>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40899620"/>
    <n v="40899620"/>
    <s v="No"/>
    <s v="N/A"/>
    <s v="Mauricio Andres Palma Orozco"/>
    <s v="Subdirector de hidrocarburos"/>
    <n v="6012220601"/>
    <s v="mauricio.palma@upme.gov.co"/>
    <m/>
    <m/>
    <m/>
    <m/>
    <m/>
    <m/>
    <m/>
    <m/>
    <n v="40899620"/>
    <n v="3000000"/>
    <m/>
    <n v="4000000"/>
    <m/>
    <n v="4000000"/>
    <m/>
    <n v="4000000"/>
    <m/>
    <n v="4000000"/>
    <m/>
    <n v="4000000"/>
    <m/>
    <n v="3000000"/>
    <m/>
    <n v="14899620"/>
    <n v="40899620"/>
    <n v="40899620"/>
    <n v="0"/>
    <n v="0"/>
    <n v="0"/>
    <m/>
    <m/>
    <m/>
    <n v="40899620"/>
    <m/>
    <m/>
    <n v="0"/>
    <n v="40899620"/>
    <m/>
    <m/>
    <m/>
    <m/>
    <m/>
    <m/>
    <m/>
    <m/>
    <m/>
    <m/>
    <m/>
    <m/>
    <m/>
    <m/>
    <m/>
    <m/>
    <m/>
    <m/>
    <m/>
    <m/>
    <m/>
    <m/>
    <m/>
    <m/>
    <m/>
    <m/>
    <n v="0"/>
    <n v="0"/>
  </r>
  <r>
    <x v="0"/>
    <x v="7"/>
    <s v="Hidrocarburos"/>
    <s v="Si"/>
    <n v="4"/>
    <s v="170-26"/>
    <s v="2 - Reducir limitaciones que afecten la expansión de infraestructura de suministro de hidrocarburos en el tiempo."/>
    <x v="21"/>
    <x v="10"/>
    <n v="80111620"/>
    <x v="18"/>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5640000"/>
    <n v="5640000"/>
    <s v="No"/>
    <s v="N/A"/>
    <s v="Mauricio Andres Palma Orozco"/>
    <s v="Subdirector de hidrocarburos"/>
    <n v="6012220601"/>
    <s v="mauricio.palma@upme.gov.co"/>
    <n v="0"/>
    <n v="0"/>
    <n v="5640000"/>
    <n v="0"/>
    <n v="0"/>
    <n v="512727"/>
    <n v="0"/>
    <n v="512727"/>
    <n v="0"/>
    <n v="512727"/>
    <n v="0"/>
    <n v="512727"/>
    <n v="0"/>
    <n v="512727"/>
    <n v="0"/>
    <n v="512730"/>
    <n v="0"/>
    <n v="512727"/>
    <n v="0"/>
    <n v="512727"/>
    <n v="0"/>
    <n v="512727"/>
    <n v="0"/>
    <n v="1025454"/>
    <n v="5640000"/>
    <n v="5640000"/>
    <n v="0"/>
    <n v="0"/>
    <n v="0"/>
    <n v="24125"/>
    <d v="2025-02-04T00:00:00"/>
    <n v="5640000"/>
    <n v="0"/>
    <n v="24725"/>
    <d v="2025-02-14T00:00:00"/>
    <n v="5640000"/>
    <n v="0"/>
    <s v="GOMEZ HERRERA CLAUDIA LORENA"/>
    <m/>
    <m/>
    <m/>
    <n v="5640000"/>
    <m/>
    <m/>
    <n v="512727"/>
    <m/>
    <m/>
    <m/>
    <m/>
    <m/>
    <m/>
    <m/>
    <m/>
    <m/>
    <m/>
    <m/>
    <m/>
    <m/>
    <m/>
    <m/>
    <m/>
    <m/>
    <m/>
    <n v="5640000"/>
    <n v="512727"/>
  </r>
  <r>
    <x v="0"/>
    <x v="8"/>
    <s v="Demanda"/>
    <s v="Si"/>
    <s v="75 (30/12/2024)"/>
    <s v="160-1"/>
    <s v="1 - Mejorar la representatividad en la información de la participación de los sectores económicos en el consumo de energía."/>
    <x v="22"/>
    <x v="21"/>
    <n v="80111620"/>
    <x v="19"/>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34321600"/>
    <n v="134321600"/>
    <s v="No"/>
    <s v="N/A"/>
    <s v="Jessica Arias Gaviria"/>
    <s v="Subdirectora de Demanda"/>
    <n v="6012220601"/>
    <s v="jessica.arias@upme.gov.co"/>
    <m/>
    <m/>
    <n v="134321600"/>
    <m/>
    <m/>
    <n v="5980227"/>
    <m/>
    <n v="11960454"/>
    <m/>
    <n v="11960454"/>
    <m/>
    <n v="11960454"/>
    <m/>
    <n v="11960454"/>
    <m/>
    <n v="11960454"/>
    <m/>
    <n v="11960454"/>
    <m/>
    <n v="11960454"/>
    <m/>
    <n v="12211055"/>
    <m/>
    <n v="32407140"/>
    <n v="134321600"/>
    <n v="134321600"/>
    <n v="0"/>
    <n v="0"/>
    <n v="0"/>
    <n v="20525"/>
    <s v="27/01/0205"/>
    <n v="131564994"/>
    <n v="2756606"/>
    <n v="23725"/>
    <d v="2025-02-12T00:00:00"/>
    <n v="129571585"/>
    <n v="4750015"/>
    <s v="ENRIQUEZ ENRIQUEZ MARYENI KARINA"/>
    <m/>
    <m/>
    <m/>
    <n v="129571585"/>
    <m/>
    <m/>
    <m/>
    <m/>
    <m/>
    <m/>
    <m/>
    <m/>
    <m/>
    <m/>
    <m/>
    <m/>
    <m/>
    <m/>
    <m/>
    <m/>
    <m/>
    <m/>
    <m/>
    <m/>
    <m/>
    <n v="129571585"/>
    <n v="0"/>
  </r>
  <r>
    <x v="0"/>
    <x v="8"/>
    <s v="Demanda"/>
    <s v="Si"/>
    <s v="75 (30/12/2024)"/>
    <s v="160-2"/>
    <s v="1 - Mejorar la representatividad en la información de la participación de los sectores económicos en el consumo de energía."/>
    <x v="22"/>
    <x v="22"/>
    <n v="80111620"/>
    <x v="19"/>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91335300"/>
    <n v="91335300"/>
    <s v="No"/>
    <s v="N/A"/>
    <s v="Jessica Arias Gaviria"/>
    <s v="Subdirectora de Demanda"/>
    <n v="6012220601"/>
    <s v="jessica.arias@upme.gov.co"/>
    <m/>
    <m/>
    <n v="91335300"/>
    <m/>
    <m/>
    <n v="5294800"/>
    <m/>
    <n v="7942200"/>
    <m/>
    <n v="7942200"/>
    <m/>
    <n v="7942200"/>
    <m/>
    <n v="7942200"/>
    <m/>
    <n v="7942200"/>
    <m/>
    <n v="7942200"/>
    <m/>
    <n v="7942200"/>
    <m/>
    <n v="7942200"/>
    <m/>
    <n v="22502900"/>
    <n v="91335300"/>
    <n v="91335300"/>
    <n v="0"/>
    <n v="0"/>
    <n v="0"/>
    <n v="20325"/>
    <d v="2025-01-27T00:00:00"/>
    <n v="87364200"/>
    <n v="3971100"/>
    <n v="22325"/>
    <d v="2025-02-07T00:00:00"/>
    <n v="84981540"/>
    <n v="6353760"/>
    <s v="RESTREPO SOTO DANIEL DE JESUS"/>
    <m/>
    <m/>
    <m/>
    <n v="84981540"/>
    <m/>
    <m/>
    <m/>
    <m/>
    <m/>
    <m/>
    <m/>
    <m/>
    <m/>
    <m/>
    <m/>
    <m/>
    <m/>
    <m/>
    <m/>
    <m/>
    <m/>
    <m/>
    <m/>
    <m/>
    <m/>
    <n v="84981540"/>
    <n v="0"/>
  </r>
  <r>
    <x v="0"/>
    <x v="8"/>
    <s v="Demanda"/>
    <s v="Si"/>
    <s v="75 (30/12/2024)"/>
    <s v="160-3"/>
    <s v="1 - Mejorar la representatividad en la información de la participación de los sectores económicos en el consumo de energía."/>
    <x v="22"/>
    <x v="22"/>
    <n v="80111620"/>
    <x v="19"/>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n v="8525"/>
    <d v="2025-01-10T00:00:00"/>
    <n v="119808150"/>
    <n v="0"/>
    <n v="5525"/>
    <d v="2025-01-14T00:00:00"/>
    <n v="119808150"/>
    <n v="0"/>
    <s v="ORTIZ CERON VERONICA"/>
    <m/>
    <n v="119808150"/>
    <m/>
    <m/>
    <n v="5556320"/>
    <m/>
    <n v="10418100"/>
    <m/>
    <m/>
    <m/>
    <m/>
    <m/>
    <m/>
    <m/>
    <m/>
    <m/>
    <m/>
    <m/>
    <m/>
    <m/>
    <m/>
    <m/>
    <m/>
    <m/>
    <m/>
    <n v="119808150"/>
    <n v="15974420"/>
  </r>
  <r>
    <x v="0"/>
    <x v="8"/>
    <s v="Demanda"/>
    <s v="Si"/>
    <s v="75 (30/12/2024)"/>
    <s v="160-4"/>
    <s v="1 - Mejorar la representatividad en la información de la participación de los sectores económicos en el consumo de energía."/>
    <x v="22"/>
    <x v="22"/>
    <n v="80111620"/>
    <x v="19"/>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n v="119808150"/>
    <m/>
    <m/>
    <n v="5209050"/>
    <m/>
    <n v="10418100"/>
    <m/>
    <n v="10418100"/>
    <m/>
    <n v="10418100"/>
    <m/>
    <n v="10418100"/>
    <m/>
    <n v="10418100"/>
    <m/>
    <n v="10418100"/>
    <m/>
    <n v="10418100"/>
    <m/>
    <n v="10418100"/>
    <m/>
    <n v="10418100"/>
    <m/>
    <n v="20836200"/>
    <n v="119808150"/>
    <n v="119808150"/>
    <n v="0"/>
    <n v="0"/>
    <n v="0"/>
    <n v="8625"/>
    <d v="2025-01-10T00:00:00"/>
    <n v="119808150"/>
    <n v="0"/>
    <n v="5725"/>
    <d v="2025-01-14T00:00:00"/>
    <n v="119808150"/>
    <n v="0"/>
    <s v="MONROY MATALLANA BOLIVAR ANDRES"/>
    <m/>
    <n v="119808150"/>
    <m/>
    <m/>
    <n v="5556320"/>
    <m/>
    <n v="10418100"/>
    <m/>
    <m/>
    <m/>
    <m/>
    <m/>
    <m/>
    <m/>
    <m/>
    <m/>
    <m/>
    <m/>
    <m/>
    <m/>
    <m/>
    <m/>
    <m/>
    <m/>
    <m/>
    <n v="119808150"/>
    <n v="15974420"/>
  </r>
  <r>
    <x v="0"/>
    <x v="8"/>
    <s v="Demanda"/>
    <s v="Si"/>
    <s v="75 (30/12/2024)"/>
    <s v="160-5"/>
    <s v="1 - Mejorar la representatividad en la información de la participación de los sectores económicos en el consumo de energía."/>
    <x v="22"/>
    <x v="22"/>
    <n v="80111620"/>
    <x v="19"/>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n v="96068700"/>
    <m/>
    <m/>
    <n v="4176900"/>
    <m/>
    <n v="8353800"/>
    <m/>
    <n v="8353800"/>
    <m/>
    <n v="8353800"/>
    <m/>
    <n v="8353800"/>
    <m/>
    <n v="8353800"/>
    <m/>
    <n v="8353800"/>
    <m/>
    <n v="8353800"/>
    <m/>
    <n v="8353800"/>
    <m/>
    <n v="8353800"/>
    <m/>
    <n v="16707600"/>
    <n v="96068700"/>
    <n v="96068700"/>
    <n v="0"/>
    <n v="0"/>
    <n v="0"/>
    <n v="8725"/>
    <d v="2025-01-10T00:00:00"/>
    <n v="96068700"/>
    <n v="0"/>
    <n v="5625"/>
    <d v="2024-01-14T00:00:00"/>
    <n v="96068700"/>
    <n v="0"/>
    <s v="SERRATO TOBON DAVID ANDRES"/>
    <m/>
    <n v="96068700"/>
    <m/>
    <m/>
    <n v="4455360"/>
    <m/>
    <n v="8353800"/>
    <m/>
    <m/>
    <m/>
    <m/>
    <m/>
    <m/>
    <m/>
    <m/>
    <m/>
    <m/>
    <m/>
    <m/>
    <m/>
    <m/>
    <m/>
    <m/>
    <m/>
    <m/>
    <n v="96068700"/>
    <n v="12809160"/>
  </r>
  <r>
    <x v="0"/>
    <x v="8"/>
    <s v="Demanda"/>
    <s v="Si"/>
    <s v="75 (30/12/2024)"/>
    <s v="160-6"/>
    <s v="1 - Mejorar la representatividad en la información de la participación de los sectores económicos en el consumo de energía."/>
    <x v="22"/>
    <x v="22"/>
    <n v="80111620"/>
    <x v="19"/>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53014500"/>
    <n v="53014500"/>
    <s v="No"/>
    <s v="N/A"/>
    <s v="Jessica Arias Gaviria"/>
    <s v="Subdirectora de Demanda"/>
    <n v="6012220601"/>
    <s v="jessica.arias@upme.gov.co"/>
    <m/>
    <m/>
    <n v="53014500"/>
    <m/>
    <m/>
    <n v="3522750"/>
    <m/>
    <n v="4227300"/>
    <m/>
    <n v="4227300"/>
    <m/>
    <n v="4227300"/>
    <m/>
    <n v="4227300"/>
    <m/>
    <n v="4227300"/>
    <m/>
    <n v="4227300"/>
    <m/>
    <n v="4227300"/>
    <m/>
    <n v="4227300"/>
    <m/>
    <n v="15673350"/>
    <n v="53014500"/>
    <n v="53014500"/>
    <n v="0"/>
    <n v="0"/>
    <n v="0"/>
    <n v="20225"/>
    <d v="2025-01-27T00:00:00"/>
    <n v="53014500"/>
    <n v="0"/>
    <n v="19925"/>
    <d v="2025-02-05T00:00:00"/>
    <n v="45795750"/>
    <n v="7218750"/>
    <s v="RIVEROS MELO PAULA NATALIA"/>
    <m/>
    <m/>
    <m/>
    <n v="45795750"/>
    <m/>
    <m/>
    <m/>
    <m/>
    <m/>
    <m/>
    <m/>
    <m/>
    <m/>
    <m/>
    <m/>
    <m/>
    <m/>
    <m/>
    <m/>
    <m/>
    <m/>
    <m/>
    <m/>
    <m/>
    <m/>
    <n v="45795750"/>
    <n v="0"/>
  </r>
  <r>
    <x v="0"/>
    <x v="8"/>
    <s v="Demanda"/>
    <s v="Si"/>
    <s v="75 (30/12/2024)"/>
    <s v="160-7"/>
    <s v="2 - Desarrollar la capacidad instalada en la planificación estratégica de la atención de la demanda."/>
    <x v="23"/>
    <x v="21"/>
    <n v="80111620"/>
    <x v="20"/>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n v="155347200"/>
    <m/>
    <m/>
    <m/>
    <m/>
    <n v="13207810"/>
    <m/>
    <n v="13207810"/>
    <m/>
    <n v="13207810"/>
    <m/>
    <n v="13207810"/>
    <m/>
    <n v="13207810"/>
    <m/>
    <n v="13207810"/>
    <m/>
    <n v="13207810"/>
    <m/>
    <n v="13207810"/>
    <m/>
    <n v="13207810"/>
    <m/>
    <n v="36476910"/>
    <n v="155347200"/>
    <n v="155347200"/>
    <n v="0"/>
    <n v="0"/>
    <n v="0"/>
    <n v="14425"/>
    <d v="2025-01-20T00:00:00"/>
    <n v="155347200"/>
    <n v="0"/>
    <n v="14325"/>
    <d v="2025-01-28T00:00:00"/>
    <n v="155347200"/>
    <n v="0"/>
    <s v="RAMIREZ PRIETO ELKIN EDUARDO"/>
    <m/>
    <n v="155347200"/>
    <m/>
    <m/>
    <m/>
    <m/>
    <n v="13207810"/>
    <m/>
    <m/>
    <m/>
    <m/>
    <m/>
    <m/>
    <m/>
    <m/>
    <m/>
    <m/>
    <m/>
    <m/>
    <m/>
    <m/>
    <m/>
    <m/>
    <m/>
    <m/>
    <n v="155347200"/>
    <n v="13207810"/>
  </r>
  <r>
    <x v="0"/>
    <x v="8"/>
    <s v="Demanda"/>
    <s v="Si"/>
    <s v="75 (30/12/2024)"/>
    <s v="160-8"/>
    <s v="3 - Fomentar la articulación de la política pública, el marco regulatorio y la visión de gobierno."/>
    <x v="24"/>
    <x v="11"/>
    <n v="80111620"/>
    <x v="21"/>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n v="114097500"/>
    <m/>
    <m/>
    <n v="4517310"/>
    <m/>
    <n v="9679950"/>
    <m/>
    <n v="9679950"/>
    <m/>
    <n v="9679950"/>
    <m/>
    <n v="9679950"/>
    <m/>
    <n v="9679950"/>
    <m/>
    <n v="9679950"/>
    <m/>
    <n v="9679950"/>
    <m/>
    <n v="9679950"/>
    <m/>
    <n v="9679950"/>
    <m/>
    <n v="22460640"/>
    <n v="114097500"/>
    <n v="114097500"/>
    <n v="0"/>
    <n v="0"/>
    <n v="0"/>
    <n v="10225"/>
    <d v="2025-01-14T00:00:00"/>
    <n v="114097500"/>
    <n v="0"/>
    <n v="6925"/>
    <d v="2025-01-16T00:00:00"/>
    <n v="114097500"/>
    <n v="0"/>
    <s v="FLECHAS MEJIA LAURA"/>
    <m/>
    <n v="114097500"/>
    <m/>
    <m/>
    <n v="4517310"/>
    <m/>
    <n v="9679950"/>
    <m/>
    <m/>
    <m/>
    <m/>
    <m/>
    <m/>
    <m/>
    <m/>
    <m/>
    <m/>
    <m/>
    <m/>
    <m/>
    <m/>
    <m/>
    <m/>
    <m/>
    <m/>
    <n v="114097500"/>
    <n v="14197260"/>
  </r>
  <r>
    <x v="0"/>
    <x v="8"/>
    <s v="Demanda"/>
    <s v="Si"/>
    <s v="75 (30/12/2024)"/>
    <s v="160-9"/>
    <s v="1 - Mejorar la representatividad en la información de la participación de los sectores económicos en el consumo de energía."/>
    <x v="22"/>
    <x v="21"/>
    <n v="80111620"/>
    <x v="19"/>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Febrero"/>
    <n v="10.9"/>
    <s v="Meses"/>
    <s v="Contratación directa - Prestación de servicios profesionales"/>
    <s v="Propios - 20 - Ingresos corrientes"/>
    <n v="144321600"/>
    <n v="144321600"/>
    <s v="No"/>
    <s v="N/A"/>
    <s v="Jessica Arias Gaviria"/>
    <s v="Subdirectora de Demanda"/>
    <n v="6012220601"/>
    <s v="jessica.arias@upme.gov.co"/>
    <n v="144321600"/>
    <m/>
    <m/>
    <n v="7047338"/>
    <m/>
    <n v="13213760"/>
    <m/>
    <n v="13213760"/>
    <m/>
    <n v="13213760"/>
    <m/>
    <n v="13213760"/>
    <m/>
    <n v="13213760"/>
    <m/>
    <n v="13213760"/>
    <m/>
    <n v="13213760"/>
    <m/>
    <n v="13213760"/>
    <m/>
    <n v="13213760"/>
    <m/>
    <n v="18350422"/>
    <n v="144321600"/>
    <n v="144321600"/>
    <n v="0"/>
    <n v="0"/>
    <n v="0"/>
    <n v="8825"/>
    <d v="2025-01-10T00:00:00"/>
    <n v="144029984"/>
    <n v="291616"/>
    <n v="5425"/>
    <d v="2025-01-14T00:00:00"/>
    <n v="144029984"/>
    <n v="291616"/>
    <s v="Florez Chala Erika Johana"/>
    <m/>
    <n v="144029984"/>
    <m/>
    <m/>
    <n v="7047338"/>
    <m/>
    <n v="13213760"/>
    <m/>
    <m/>
    <m/>
    <m/>
    <m/>
    <m/>
    <m/>
    <m/>
    <m/>
    <m/>
    <m/>
    <m/>
    <m/>
    <m/>
    <m/>
    <m/>
    <m/>
    <m/>
    <n v="144029984"/>
    <n v="20261098"/>
  </r>
  <r>
    <x v="0"/>
    <x v="8"/>
    <s v="Demanda"/>
    <s v="Si"/>
    <n v="9"/>
    <s v="160-10"/>
    <s v="2 - Desarrollar la capacidad instalada en la planificación estratégica de la atención de la demanda."/>
    <x v="23"/>
    <x v="21"/>
    <n v="93142104"/>
    <x v="20"/>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m/>
    <m/>
    <m/>
    <m/>
    <m/>
    <m/>
    <n v="300160000"/>
    <m/>
    <m/>
    <n v="90048000"/>
    <m/>
    <m/>
    <m/>
    <m/>
    <m/>
    <n v="120064000"/>
    <m/>
    <m/>
    <m/>
    <m/>
    <m/>
    <m/>
    <m/>
    <n v="90048000"/>
    <n v="300160000"/>
    <n v="300160000"/>
    <n v="0"/>
    <n v="0"/>
    <n v="0"/>
    <m/>
    <m/>
    <m/>
    <n v="300160000"/>
    <m/>
    <m/>
    <n v="0"/>
    <n v="300160000"/>
    <m/>
    <m/>
    <m/>
    <m/>
    <m/>
    <m/>
    <m/>
    <m/>
    <m/>
    <m/>
    <m/>
    <m/>
    <m/>
    <m/>
    <m/>
    <m/>
    <m/>
    <m/>
    <m/>
    <m/>
    <m/>
    <m/>
    <m/>
    <m/>
    <m/>
    <m/>
    <n v="0"/>
    <n v="0"/>
  </r>
  <r>
    <x v="0"/>
    <x v="8"/>
    <s v="Demanda"/>
    <s v="Si"/>
    <n v="9"/>
    <s v="160-11"/>
    <s v="2 - Desarrollar la capacidad instalada en la planificación estratégica de la atención de la demanda."/>
    <x v="23"/>
    <x v="32"/>
    <n v="93142104"/>
    <x v="20"/>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63660000"/>
    <n v="63660000"/>
    <s v="No"/>
    <s v="N/A"/>
    <s v="Jessica Arias Gaviria"/>
    <s v="Subdirectora de Demanda"/>
    <n v="6012220601"/>
    <s v="jessica.arias@upme.gov.co"/>
    <m/>
    <m/>
    <m/>
    <m/>
    <m/>
    <m/>
    <n v="63660000"/>
    <m/>
    <m/>
    <n v="19098000"/>
    <m/>
    <m/>
    <m/>
    <m/>
    <m/>
    <n v="25464000"/>
    <m/>
    <m/>
    <m/>
    <m/>
    <m/>
    <m/>
    <m/>
    <n v="19098000"/>
    <n v="63660000"/>
    <n v="63660000"/>
    <n v="0"/>
    <n v="0"/>
    <n v="0"/>
    <m/>
    <m/>
    <m/>
    <n v="63660000"/>
    <m/>
    <m/>
    <n v="0"/>
    <n v="63660000"/>
    <m/>
    <m/>
    <m/>
    <m/>
    <m/>
    <m/>
    <m/>
    <m/>
    <m/>
    <m/>
    <m/>
    <m/>
    <m/>
    <m/>
    <m/>
    <m/>
    <m/>
    <m/>
    <m/>
    <m/>
    <m/>
    <m/>
    <m/>
    <m/>
    <m/>
    <m/>
    <n v="0"/>
    <n v="0"/>
  </r>
  <r>
    <x v="0"/>
    <x v="8"/>
    <s v="Demanda"/>
    <s v="Si"/>
    <s v="75 (30/12/2024)"/>
    <s v="160-12"/>
    <s v="3 - Fomentar la articulación de la política pública, el marco regulatorio y la visión de gobierno."/>
    <x v="24"/>
    <x v="10"/>
    <n v="81101516"/>
    <x v="21"/>
    <s v="Consultoría"/>
    <s v="160-12 Caracterizar el consumo de energía en el sector residencial teniendo en cuenta los impactos de la variabilidad climática."/>
    <s v="Mayo"/>
    <s v="Junio"/>
    <s v="Julio"/>
    <n v="6"/>
    <s v="Meses"/>
    <s v="Contratación régimen especial (con ofertas) - Régimen especial"/>
    <s v="Propios - 20 - Ingresos corrientes"/>
    <n v="450240000"/>
    <n v="450240000"/>
    <s v="No"/>
    <s v="N/A"/>
    <s v="Jessica Arias Gaviria"/>
    <s v="Subdirectora de Demanda"/>
    <n v="6012220601"/>
    <s v="jessica.arias@upme.gov.co"/>
    <m/>
    <m/>
    <m/>
    <m/>
    <m/>
    <m/>
    <m/>
    <m/>
    <m/>
    <m/>
    <m/>
    <m/>
    <n v="450240000"/>
    <m/>
    <m/>
    <n v="135072000"/>
    <m/>
    <m/>
    <m/>
    <n v="180096000"/>
    <m/>
    <m/>
    <m/>
    <n v="135072000"/>
    <n v="450240000"/>
    <n v="450240000"/>
    <n v="0"/>
    <n v="0"/>
    <n v="0"/>
    <m/>
    <m/>
    <m/>
    <n v="450240000"/>
    <m/>
    <m/>
    <n v="0"/>
    <n v="450240000"/>
    <m/>
    <m/>
    <m/>
    <m/>
    <m/>
    <m/>
    <m/>
    <m/>
    <m/>
    <m/>
    <m/>
    <m/>
    <m/>
    <m/>
    <m/>
    <m/>
    <m/>
    <m/>
    <m/>
    <m/>
    <m/>
    <m/>
    <m/>
    <m/>
    <m/>
    <m/>
    <n v="0"/>
    <n v="0"/>
  </r>
  <r>
    <x v="0"/>
    <x v="8"/>
    <s v="Demanda"/>
    <s v="Si"/>
    <s v="75 (30/12/2024)"/>
    <s v="160-13"/>
    <s v="3 - Fomentar la articulación de la política pública, el marco regulatorio y la visión de gobierno."/>
    <x v="24"/>
    <x v="10"/>
    <n v="81101516"/>
    <x v="21"/>
    <s v="Consultoría"/>
    <s v="160-13 Caracterizar el consumo de energía en el sector residencial teniendo en cuenta los impactos de la variabilidad climática."/>
    <s v="Mayo"/>
    <s v="Junio"/>
    <s v="Julio"/>
    <n v="6"/>
    <s v="Meses"/>
    <s v="Contratación régimen especial (con ofertas) - Régimen especial"/>
    <s v="Propios - 20 - Ingresos corrientes"/>
    <n v="300160000"/>
    <n v="300160000"/>
    <s v="No"/>
    <s v="N/A"/>
    <s v="Jessica Arias Gaviria"/>
    <s v="Subdirectora de Demanda"/>
    <n v="6012220601"/>
    <s v="jessica.arias@upme.gov.co"/>
    <m/>
    <m/>
    <m/>
    <m/>
    <m/>
    <m/>
    <m/>
    <m/>
    <m/>
    <m/>
    <m/>
    <m/>
    <n v="300160000"/>
    <m/>
    <m/>
    <n v="90048000"/>
    <m/>
    <m/>
    <m/>
    <n v="120064000"/>
    <m/>
    <m/>
    <m/>
    <n v="90048000"/>
    <n v="300160000"/>
    <n v="300160000"/>
    <n v="0"/>
    <n v="0"/>
    <n v="0"/>
    <m/>
    <m/>
    <m/>
    <n v="300160000"/>
    <m/>
    <m/>
    <n v="0"/>
    <n v="300160000"/>
    <m/>
    <m/>
    <m/>
    <m/>
    <m/>
    <m/>
    <m/>
    <m/>
    <m/>
    <m/>
    <m/>
    <m/>
    <m/>
    <m/>
    <m/>
    <m/>
    <m/>
    <m/>
    <m/>
    <m/>
    <m/>
    <m/>
    <m/>
    <m/>
    <m/>
    <m/>
    <n v="0"/>
    <n v="0"/>
  </r>
  <r>
    <x v="0"/>
    <x v="8"/>
    <s v="Demanda"/>
    <s v="Si"/>
    <n v="9"/>
    <s v="160-14"/>
    <s v="1 - Mejorar la representatividad en la información de la participación de los sectores económicos en el consumo de energía."/>
    <x v="22"/>
    <x v="22"/>
    <s v="81101516;83101601"/>
    <x v="19"/>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m/>
    <m/>
    <m/>
    <m/>
    <m/>
    <m/>
    <m/>
    <m/>
    <n v="1200000000"/>
    <m/>
    <m/>
    <n v="360000000"/>
    <m/>
    <m/>
    <m/>
    <m/>
    <m/>
    <m/>
    <m/>
    <n v="480000000"/>
    <m/>
    <m/>
    <m/>
    <n v="360000000"/>
    <n v="1200000000"/>
    <n v="1200000000"/>
    <n v="0"/>
    <n v="0"/>
    <n v="0"/>
    <n v="28925"/>
    <d v="2025-02-27T00:00:00"/>
    <n v="1200000000"/>
    <n v="0"/>
    <m/>
    <m/>
    <n v="0"/>
    <n v="1200000000"/>
    <m/>
    <m/>
    <m/>
    <m/>
    <m/>
    <m/>
    <m/>
    <m/>
    <m/>
    <m/>
    <m/>
    <m/>
    <m/>
    <m/>
    <m/>
    <m/>
    <m/>
    <m/>
    <m/>
    <m/>
    <m/>
    <m/>
    <m/>
    <m/>
    <m/>
    <m/>
    <n v="0"/>
    <n v="0"/>
  </r>
  <r>
    <x v="0"/>
    <x v="8"/>
    <s v="Demanda"/>
    <s v="Si"/>
    <s v="75 (30/12/2024)"/>
    <s v="160-15"/>
    <s v="1 - Mejorar la representatividad en la información de la participación de los sectores económicos en el consumo de energía."/>
    <x v="22"/>
    <x v="22"/>
    <n v="81101516"/>
    <x v="19"/>
    <s v="Consultoría"/>
    <s v="160-15 Caracterizar la demanda actual y demanda potencial de bioenergéticos en el marco del plan nacional de bioenergía."/>
    <s v="Julio"/>
    <s v="Agosto"/>
    <s v="Septiembre"/>
    <n v="4"/>
    <s v="Meses"/>
    <s v="Contratación régimen especial (con ofertas) - Régimen especial"/>
    <s v="Propios - 20 - Ingresos corrientes"/>
    <n v="374006384"/>
    <n v="374006384"/>
    <s v="No"/>
    <s v="N/A"/>
    <s v="Jessica Arias Gaviria"/>
    <s v="Subdirectora de Demanda"/>
    <n v="6012220601"/>
    <s v="jessica.arias@upme.gov.co"/>
    <m/>
    <m/>
    <m/>
    <m/>
    <m/>
    <m/>
    <m/>
    <m/>
    <m/>
    <m/>
    <m/>
    <m/>
    <m/>
    <m/>
    <m/>
    <m/>
    <n v="374006384"/>
    <m/>
    <m/>
    <n v="112201915"/>
    <m/>
    <m/>
    <m/>
    <n v="261804469"/>
    <n v="374006384"/>
    <n v="374006384"/>
    <n v="0"/>
    <n v="0"/>
    <n v="0"/>
    <m/>
    <m/>
    <m/>
    <n v="374006384"/>
    <m/>
    <m/>
    <n v="0"/>
    <n v="374006384"/>
    <m/>
    <m/>
    <m/>
    <m/>
    <m/>
    <m/>
    <m/>
    <m/>
    <m/>
    <m/>
    <m/>
    <m/>
    <m/>
    <m/>
    <m/>
    <m/>
    <m/>
    <m/>
    <m/>
    <m/>
    <m/>
    <m/>
    <m/>
    <m/>
    <m/>
    <m/>
    <n v="0"/>
    <n v="0"/>
  </r>
  <r>
    <x v="0"/>
    <x v="8"/>
    <s v="Demanda"/>
    <s v="Si"/>
    <n v="2"/>
    <s v="160-16"/>
    <s v="2 - Desarrollar la capacidad instalada en la planificación estratégica de la atención de la demanda."/>
    <x v="23"/>
    <x v="32"/>
    <n v="80111620"/>
    <x v="20"/>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9000000"/>
    <n v="99000000"/>
    <s v="No"/>
    <s v="N/A"/>
    <s v="Jessica Arias Gaviria"/>
    <s v="Subdirectora de Demanda"/>
    <n v="6012220601"/>
    <s v="jessica.arias@upme.gov.co"/>
    <n v="99000000"/>
    <m/>
    <m/>
    <m/>
    <m/>
    <n v="8997450"/>
    <m/>
    <n v="8997450"/>
    <m/>
    <n v="8997450"/>
    <m/>
    <n v="8997450"/>
    <m/>
    <n v="8997450"/>
    <m/>
    <n v="8997450"/>
    <m/>
    <n v="8997450"/>
    <m/>
    <n v="8997450"/>
    <m/>
    <n v="8997450"/>
    <m/>
    <n v="18022950"/>
    <n v="99000000"/>
    <n v="99000000"/>
    <n v="0"/>
    <n v="0"/>
    <n v="0"/>
    <n v="14125"/>
    <d v="2025-01-20T00:00:00"/>
    <n v="99000000"/>
    <n v="0"/>
    <n v="14225"/>
    <d v="2025-01-28T00:00:00"/>
    <n v="98971950"/>
    <n v="28050"/>
    <s v="DELGADO RAMOS SOFIA"/>
    <m/>
    <n v="98971950"/>
    <m/>
    <m/>
    <m/>
    <m/>
    <m/>
    <m/>
    <m/>
    <m/>
    <m/>
    <m/>
    <m/>
    <m/>
    <m/>
    <m/>
    <m/>
    <m/>
    <m/>
    <m/>
    <m/>
    <m/>
    <m/>
    <m/>
    <m/>
    <n v="98971950"/>
    <n v="0"/>
  </r>
  <r>
    <x v="0"/>
    <x v="8"/>
    <s v="Demanda"/>
    <s v="Si"/>
    <n v="2"/>
    <s v="160-17"/>
    <s v="2 - Desarrollar la capacidad instalada en la planificación estratégica de la atención de la demanda."/>
    <x v="23"/>
    <x v="32"/>
    <n v="80111620"/>
    <x v="20"/>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n v="137500000"/>
    <m/>
    <m/>
    <m/>
    <m/>
    <n v="12500000"/>
    <m/>
    <n v="12500000"/>
    <m/>
    <n v="12500000"/>
    <m/>
    <n v="12500000"/>
    <m/>
    <n v="12500000"/>
    <m/>
    <n v="12500000"/>
    <m/>
    <n v="12500000"/>
    <m/>
    <n v="12500000"/>
    <m/>
    <n v="12500000"/>
    <m/>
    <n v="25000000"/>
    <n v="137500000"/>
    <n v="137500000"/>
    <n v="0"/>
    <n v="0"/>
    <n v="0"/>
    <n v="14225"/>
    <d v="2025-01-20T00:00:00"/>
    <n v="137500000"/>
    <n v="0"/>
    <n v="15025"/>
    <d v="2025-01-29T00:00:00"/>
    <n v="137500000"/>
    <n v="0"/>
    <s v="ROMERO QUETE DAVID FERNANDO"/>
    <m/>
    <n v="137500000"/>
    <m/>
    <m/>
    <m/>
    <m/>
    <m/>
    <m/>
    <m/>
    <m/>
    <m/>
    <m/>
    <m/>
    <m/>
    <m/>
    <m/>
    <m/>
    <m/>
    <m/>
    <m/>
    <m/>
    <m/>
    <m/>
    <m/>
    <m/>
    <n v="137500000"/>
    <n v="0"/>
  </r>
  <r>
    <x v="0"/>
    <x v="8"/>
    <s v="Demanda"/>
    <s v="Si"/>
    <n v="2"/>
    <s v="160-18"/>
    <s v="3 - Fomentar la articulación de la política pública, el marco regulatorio y la visión de gobierno."/>
    <x v="24"/>
    <x v="11"/>
    <n v="80111620"/>
    <x v="21"/>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n v="4526500"/>
    <m/>
    <m/>
    <m/>
    <m/>
    <n v="411500"/>
    <m/>
    <n v="411500"/>
    <m/>
    <n v="411500"/>
    <m/>
    <n v="411500"/>
    <m/>
    <n v="411500"/>
    <m/>
    <n v="411500"/>
    <m/>
    <n v="411500"/>
    <m/>
    <n v="411500"/>
    <m/>
    <n v="411500"/>
    <m/>
    <n v="823000"/>
    <n v="4526500"/>
    <n v="4526500"/>
    <n v="0"/>
    <n v="0"/>
    <n v="0"/>
    <n v="14225"/>
    <d v="2025-01-20T00:00:00"/>
    <n v="4526500"/>
    <n v="0"/>
    <n v="15025"/>
    <d v="2025-01-29T00:00:00"/>
    <n v="4526500"/>
    <n v="0"/>
    <s v="ROMERO QUETE DAVID FERNANDO"/>
    <m/>
    <n v="4526500"/>
    <m/>
    <m/>
    <m/>
    <m/>
    <m/>
    <m/>
    <m/>
    <m/>
    <m/>
    <m/>
    <m/>
    <m/>
    <m/>
    <m/>
    <m/>
    <m/>
    <m/>
    <m/>
    <m/>
    <m/>
    <m/>
    <m/>
    <m/>
    <n v="4526500"/>
    <n v="0"/>
  </r>
  <r>
    <x v="0"/>
    <x v="8"/>
    <s v="Demanda"/>
    <s v="Si"/>
    <s v="75 (30/12/2024)"/>
    <s v="160-19"/>
    <s v="3 - Fomentar la articulación de la política pública, el marco regulatorio y la visión de gobierno."/>
    <x v="24"/>
    <x v="11"/>
    <n v="78111502"/>
    <x v="21"/>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m/>
    <m/>
    <m/>
    <m/>
    <m/>
    <m/>
    <m/>
    <m/>
    <m/>
    <m/>
    <n v="40000000"/>
    <m/>
    <m/>
    <n v="3500000"/>
    <m/>
    <n v="7000000"/>
    <m/>
    <n v="8000000"/>
    <m/>
    <n v="8500000"/>
    <m/>
    <n v="11000000"/>
    <m/>
    <n v="2000000"/>
    <n v="40000000"/>
    <n v="40000000"/>
    <n v="0"/>
    <n v="0"/>
    <n v="0"/>
    <m/>
    <m/>
    <m/>
    <n v="40000000"/>
    <m/>
    <m/>
    <n v="0"/>
    <n v="40000000"/>
    <m/>
    <m/>
    <m/>
    <m/>
    <m/>
    <m/>
    <m/>
    <m/>
    <m/>
    <m/>
    <m/>
    <m/>
    <m/>
    <m/>
    <m/>
    <m/>
    <m/>
    <m/>
    <m/>
    <m/>
    <m/>
    <m/>
    <m/>
    <m/>
    <m/>
    <m/>
    <n v="0"/>
    <n v="0"/>
  </r>
  <r>
    <x v="0"/>
    <x v="8"/>
    <s v="Demanda"/>
    <s v="Si"/>
    <s v="75 (30/12/2024)"/>
    <s v="160-20"/>
    <s v="3 - Fomentar la articulación de la política pública, el marco regulatorio y la visión de gobierno."/>
    <x v="24"/>
    <x v="11"/>
    <s v="N/A"/>
    <x v="21"/>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m/>
    <m/>
    <n v="500000"/>
    <n v="500000"/>
    <n v="500000"/>
    <n v="500000"/>
    <n v="2000000"/>
    <n v="2000000"/>
    <n v="2000000"/>
    <n v="2000000"/>
    <n v="4000000"/>
    <n v="4000000"/>
    <n v="4000000"/>
    <n v="4000000"/>
    <n v="6000000"/>
    <n v="6000000"/>
    <n v="6000000"/>
    <n v="6000000"/>
    <n v="6000000"/>
    <n v="6000000"/>
    <n v="7000000"/>
    <n v="7000000"/>
    <n v="2000000"/>
    <n v="2000000"/>
    <n v="40000000"/>
    <n v="40000000"/>
    <n v="0"/>
    <n v="0"/>
    <n v="0"/>
    <n v="29025"/>
    <d v="2025-02-28T00:00:00"/>
    <n v="40000000"/>
    <n v="0"/>
    <n v="28725.292249999999"/>
    <d v="2025-03-04T00:00:00"/>
    <n v="1255080"/>
    <n v="38744920"/>
    <s v="ARIAS GAVIRIA JESSICA,GONZALEZ GONZALEZ OLGA VICTORIA DEL SOCORRO_x000a_"/>
    <m/>
    <m/>
    <m/>
    <m/>
    <m/>
    <n v="1255080"/>
    <n v="443878"/>
    <m/>
    <m/>
    <m/>
    <m/>
    <m/>
    <m/>
    <m/>
    <m/>
    <m/>
    <m/>
    <m/>
    <m/>
    <m/>
    <m/>
    <m/>
    <m/>
    <m/>
    <m/>
    <n v="1255080"/>
    <n v="443878"/>
  </r>
  <r>
    <x v="0"/>
    <x v="9"/>
    <s v="Territorial"/>
    <s v="Si"/>
    <s v="75 (30/12/2024)"/>
    <s v="100-1"/>
    <s v="1 - Incluir el uso de las particularidades propias de cada territorio en la planeación minero energética."/>
    <x v="0"/>
    <x v="33"/>
    <n v="80111620"/>
    <x v="2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Abril"/>
    <s v="Abril"/>
    <s v="Abril"/>
    <n v="8"/>
    <s v="Meses"/>
    <s v="Contratación directa - Prestación de servicios profesionales"/>
    <s v="Propios - 20 - Ingresos corrientes"/>
    <n v="50000000"/>
    <n v="50000000"/>
    <s v="No"/>
    <s v="N/A"/>
    <s v="Ingrid Viviana Garzón"/>
    <s v="Asesora Dirección general"/>
    <n v="6012220601"/>
    <s v="ingrid.garzon@upme.gov.co"/>
    <m/>
    <m/>
    <n v="50000000"/>
    <m/>
    <m/>
    <m/>
    <m/>
    <m/>
    <m/>
    <n v="2000000"/>
    <m/>
    <n v="6000000"/>
    <m/>
    <n v="6000000"/>
    <m/>
    <n v="6000000"/>
    <m/>
    <n v="6000000"/>
    <m/>
    <n v="6000000"/>
    <m/>
    <n v="6000000"/>
    <m/>
    <n v="12000000"/>
    <n v="50000000"/>
    <n v="50000000"/>
    <n v="0"/>
    <n v="0"/>
    <n v="0"/>
    <n v="24425"/>
    <d v="2025-02-05T00:00:00"/>
    <n v="50000000"/>
    <n v="0"/>
    <n v="24825"/>
    <d v="2025-02-14T00:00:00"/>
    <n v="50000000"/>
    <n v="0"/>
    <s v="BECERRA CANO MARIA FERNANDA"/>
    <m/>
    <m/>
    <m/>
    <n v="50000000"/>
    <m/>
    <m/>
    <m/>
    <m/>
    <m/>
    <m/>
    <m/>
    <m/>
    <m/>
    <m/>
    <m/>
    <m/>
    <m/>
    <m/>
    <m/>
    <m/>
    <m/>
    <m/>
    <m/>
    <m/>
    <m/>
    <n v="50000000"/>
    <n v="0"/>
  </r>
  <r>
    <x v="0"/>
    <x v="9"/>
    <s v="Territorial"/>
    <s v="Si"/>
    <s v="75 (30/12/2024)"/>
    <s v="100-2"/>
    <s v="1 - Incluir el uso de las particularidades propias de cada territorio en la planeación minero energética."/>
    <x v="0"/>
    <x v="33"/>
    <n v="80111620"/>
    <x v="2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Abril"/>
    <s v="Abril"/>
    <s v="Abril"/>
    <n v="8"/>
    <s v="Meses"/>
    <s v="Contratación directa - Prestación de servicios profesionales"/>
    <s v="Propios - 20 - Ingresos corrientes"/>
    <n v="51600000"/>
    <n v="51600000"/>
    <s v="No"/>
    <s v="N/A"/>
    <s v="Ingrid Viviana Garzón"/>
    <s v="Asesora Dirección general"/>
    <n v="6012220601"/>
    <s v="ingrid.garzon@upme.gov.co"/>
    <m/>
    <m/>
    <n v="50400000"/>
    <m/>
    <m/>
    <m/>
    <m/>
    <m/>
    <m/>
    <n v="2000000"/>
    <m/>
    <n v="6200000"/>
    <m/>
    <n v="6200000"/>
    <m/>
    <n v="6200000"/>
    <m/>
    <n v="6200000"/>
    <n v="1200000"/>
    <n v="6200000"/>
    <m/>
    <n v="6200000"/>
    <m/>
    <n v="12400000"/>
    <n v="51600000"/>
    <n v="51600000"/>
    <n v="0"/>
    <n v="0"/>
    <n v="0"/>
    <n v="24525"/>
    <d v="2025-02-05T00:00:00"/>
    <n v="50400000"/>
    <n v="1200000"/>
    <n v="25225"/>
    <d v="2025-02-17T00:00:00"/>
    <n v="50400000"/>
    <n v="1200000"/>
    <s v="SIERRA OCHOA MANUEL SANTIAGO"/>
    <m/>
    <m/>
    <m/>
    <n v="50400000"/>
    <m/>
    <m/>
    <m/>
    <m/>
    <m/>
    <m/>
    <m/>
    <m/>
    <m/>
    <m/>
    <m/>
    <m/>
    <m/>
    <m/>
    <m/>
    <m/>
    <m/>
    <m/>
    <m/>
    <m/>
    <m/>
    <n v="50400000"/>
    <n v="0"/>
  </r>
  <r>
    <x v="0"/>
    <x v="9"/>
    <s v="Territorial"/>
    <s v="Si"/>
    <s v="01"/>
    <s v="100-3"/>
    <s v="1 - Incluir el uso de las particularidades propias de cada territorio en la planeación minero energética."/>
    <x v="0"/>
    <x v="33"/>
    <n v="80111620"/>
    <x v="2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n v="18000000"/>
    <n v="0"/>
    <n v="0"/>
    <n v="0"/>
    <n v="0"/>
    <n v="6000000"/>
    <n v="0"/>
    <n v="6000000"/>
    <n v="0"/>
    <n v="6000000"/>
    <n v="0"/>
    <n v="0"/>
    <n v="0"/>
    <n v="0"/>
    <n v="0"/>
    <n v="0"/>
    <n v="0"/>
    <n v="0"/>
    <n v="0"/>
    <n v="0"/>
    <n v="0"/>
    <n v="0"/>
    <n v="0"/>
    <n v="0"/>
    <n v="18000000"/>
    <n v="18000000"/>
    <n v="0"/>
    <n v="0"/>
    <n v="0"/>
    <n v="3925"/>
    <d v="2025-01-07T00:00:00"/>
    <n v="18000000"/>
    <n v="0"/>
    <n v="1825"/>
    <d v="2025-01-08T00:00:00"/>
    <n v="18000000"/>
    <n v="0"/>
    <s v="ARMENTA CELIS DIANA CAROLINA"/>
    <m/>
    <n v="18000000"/>
    <m/>
    <m/>
    <n v="4400000"/>
    <m/>
    <m/>
    <m/>
    <m/>
    <m/>
    <m/>
    <m/>
    <m/>
    <m/>
    <m/>
    <m/>
    <m/>
    <m/>
    <m/>
    <m/>
    <m/>
    <m/>
    <m/>
    <m/>
    <m/>
    <n v="18000000"/>
    <n v="4400000"/>
  </r>
  <r>
    <x v="0"/>
    <x v="9"/>
    <s v="Territorial"/>
    <s v="Si"/>
    <n v="11"/>
    <s v="100-4"/>
    <s v="1 - Incluir el uso de las particularidades propias de cada territorio en la planeación minero energética."/>
    <x v="0"/>
    <x v="34"/>
    <n v="80111620"/>
    <x v="2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rzo"/>
    <n v="5"/>
    <s v="Meses"/>
    <s v="Contratación directa - Prestación de servicios profesionales"/>
    <s v="Propios - 20 - Ingresos corrientes"/>
    <n v="4551995"/>
    <n v="4551995"/>
    <s v="No"/>
    <s v="N/A"/>
    <s v="Ingrid Viviana Garzón"/>
    <s v="Asesora Dirección general"/>
    <n v="6012220601"/>
    <s v="ingrid.garzon@upme.gov.co"/>
    <n v="0"/>
    <n v="0"/>
    <n v="0"/>
    <n v="0"/>
    <n v="4551995"/>
    <n v="0"/>
    <n v="0"/>
    <n v="0"/>
    <n v="0"/>
    <n v="0"/>
    <n v="0"/>
    <n v="0"/>
    <n v="0"/>
    <n v="4551995"/>
    <n v="0"/>
    <n v="0"/>
    <n v="0"/>
    <n v="0"/>
    <n v="0"/>
    <n v="0"/>
    <n v="0"/>
    <n v="0"/>
    <n v="0"/>
    <n v="0"/>
    <n v="4551995"/>
    <n v="4551995"/>
    <n v="0"/>
    <n v="0"/>
    <n v="0"/>
    <m/>
    <m/>
    <m/>
    <n v="4551995"/>
    <m/>
    <m/>
    <n v="0"/>
    <n v="4551995"/>
    <m/>
    <m/>
    <m/>
    <m/>
    <m/>
    <m/>
    <m/>
    <m/>
    <m/>
    <m/>
    <m/>
    <m/>
    <m/>
    <m/>
    <m/>
    <m/>
    <m/>
    <m/>
    <m/>
    <m/>
    <m/>
    <m/>
    <m/>
    <m/>
    <m/>
    <m/>
    <n v="0"/>
    <n v="0"/>
  </r>
  <r>
    <x v="0"/>
    <x v="9"/>
    <s v="Territorial"/>
    <s v="Si"/>
    <n v="11"/>
    <s v="100-5"/>
    <s v="1 - Incluir el uso de las particularidades propias de cada territorio en la planeación minero energética."/>
    <x v="0"/>
    <x v="33"/>
    <n v="80111620"/>
    <x v="2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n v="81400000"/>
    <n v="0"/>
    <n v="0"/>
    <n v="1726667"/>
    <n v="0"/>
    <n v="7500000"/>
    <n v="0"/>
    <n v="7500000"/>
    <n v="0"/>
    <n v="7500000"/>
    <n v="0"/>
    <n v="7500000"/>
    <n v="0"/>
    <n v="7500000"/>
    <n v="0"/>
    <n v="7500000"/>
    <n v="0"/>
    <n v="7500000"/>
    <n v="0"/>
    <n v="7500000"/>
    <n v="0"/>
    <n v="7500000"/>
    <n v="0"/>
    <n v="12173333"/>
    <n v="81400000"/>
    <n v="81400000"/>
    <n v="0"/>
    <n v="0"/>
    <n v="0"/>
    <n v="11625"/>
    <d v="2024-01-15T00:00:00"/>
    <n v="81400000"/>
    <n v="0"/>
    <n v="11125"/>
    <d v="2025-01-23T00:00:00"/>
    <n v="81400000"/>
    <n v="0"/>
    <s v="LONDOÑO PALACINO CATALINA"/>
    <m/>
    <n v="81400000"/>
    <m/>
    <m/>
    <n v="1726667"/>
    <m/>
    <m/>
    <m/>
    <m/>
    <m/>
    <m/>
    <m/>
    <m/>
    <m/>
    <m/>
    <m/>
    <m/>
    <m/>
    <m/>
    <m/>
    <m/>
    <m/>
    <m/>
    <m/>
    <m/>
    <n v="81400000"/>
    <n v="1726667"/>
  </r>
  <r>
    <x v="0"/>
    <x v="9"/>
    <s v="Territorial"/>
    <s v="Si"/>
    <n v="11"/>
    <s v="100-6"/>
    <s v="1 - Incluir el uso de las particularidades propias de cada territorio en la planeación minero energética."/>
    <x v="0"/>
    <x v="33"/>
    <n v="80111620"/>
    <x v="22"/>
    <s v="Prestación de servicios profesionales y/o de apoyo a la gestión"/>
    <s v="100-06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30990000"/>
    <n v="30990000"/>
    <s v="No"/>
    <s v="N/A"/>
    <s v="Ingrid Viviana Garzón"/>
    <s v="Asesora Dirección general"/>
    <n v="6012220601"/>
    <s v="ingrid.garzon@upme.gov.co"/>
    <n v="0"/>
    <n v="0"/>
    <n v="0"/>
    <n v="0"/>
    <n v="30990000"/>
    <n v="0"/>
    <n v="0"/>
    <n v="6666666"/>
    <n v="0"/>
    <n v="10000000"/>
    <n v="0"/>
    <n v="10000000"/>
    <n v="0"/>
    <n v="4323334"/>
    <n v="0"/>
    <n v="0"/>
    <n v="0"/>
    <n v="0"/>
    <n v="0"/>
    <n v="0"/>
    <n v="0"/>
    <n v="0"/>
    <n v="0"/>
    <n v="0"/>
    <n v="30990000"/>
    <n v="30990000"/>
    <n v="0"/>
    <n v="0"/>
    <n v="0"/>
    <m/>
    <m/>
    <m/>
    <n v="30990000"/>
    <m/>
    <m/>
    <n v="0"/>
    <n v="30990000"/>
    <m/>
    <m/>
    <m/>
    <m/>
    <m/>
    <m/>
    <m/>
    <m/>
    <m/>
    <m/>
    <m/>
    <m/>
    <m/>
    <m/>
    <m/>
    <m/>
    <m/>
    <m/>
    <m/>
    <m/>
    <m/>
    <m/>
    <m/>
    <m/>
    <m/>
    <m/>
    <n v="0"/>
    <n v="0"/>
  </r>
  <r>
    <x v="0"/>
    <x v="9"/>
    <s v="Territorial"/>
    <s v="Si"/>
    <s v="75 (30/12/2024)"/>
    <s v="100-7"/>
    <s v="1 - Incluir el uso de las particularidades propias de cada territorio en la planeación minero energética."/>
    <x v="0"/>
    <x v="33"/>
    <n v="80111620"/>
    <x v="2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Febrero"/>
    <n v="10.5"/>
    <s v="Meses"/>
    <s v="Contratación directa - Prestación de servicios profesionales"/>
    <s v="Propios - 20 - Ingresos corrientes"/>
    <n v="75075000"/>
    <n v="75075000"/>
    <s v="No"/>
    <s v="N/A"/>
    <s v="Ingrid Viviana Garzón"/>
    <s v="Asesora Dirección general"/>
    <n v="6012220601"/>
    <s v="ingrid.garzon@upme.gov.co"/>
    <m/>
    <m/>
    <m/>
    <m/>
    <n v="75075000"/>
    <n v="3575000"/>
    <m/>
    <n v="7150000"/>
    <m/>
    <n v="7150000"/>
    <m/>
    <n v="7150000"/>
    <m/>
    <n v="7150000"/>
    <m/>
    <n v="7150000"/>
    <m/>
    <n v="7150000"/>
    <m/>
    <n v="7150000"/>
    <m/>
    <n v="7150000"/>
    <m/>
    <n v="14300000"/>
    <n v="75075000"/>
    <n v="75075000"/>
    <n v="0"/>
    <n v="0"/>
    <n v="0"/>
    <n v="27825"/>
    <d v="2025-02-21T00:00:00"/>
    <n v="75075000"/>
    <n v="0"/>
    <n v="28525"/>
    <d v="2025-03-03T00:00:00"/>
    <n v="75075000"/>
    <n v="0"/>
    <s v="DUQUE PARRA CHRISTIAN LEONARDO"/>
    <m/>
    <m/>
    <m/>
    <m/>
    <m/>
    <n v="75075000"/>
    <m/>
    <m/>
    <m/>
    <m/>
    <m/>
    <m/>
    <m/>
    <m/>
    <m/>
    <m/>
    <m/>
    <m/>
    <m/>
    <m/>
    <m/>
    <m/>
    <m/>
    <m/>
    <m/>
    <n v="75075000"/>
    <n v="0"/>
  </r>
  <r>
    <x v="0"/>
    <x v="9"/>
    <s v="Territorial"/>
    <s v="Si"/>
    <n v="2"/>
    <s v="100-8"/>
    <s v="1 - Incluir el uso de las particularidades propias de cada territorio en la planeación minero energética."/>
    <x v="0"/>
    <x v="33"/>
    <n v="80111620"/>
    <x v="2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m/>
    <m/>
    <n v="79900000"/>
    <m/>
    <m/>
    <n v="3450000"/>
    <m/>
    <n v="6900000"/>
    <m/>
    <n v="6900000"/>
    <m/>
    <n v="6900000"/>
    <m/>
    <n v="6900000"/>
    <m/>
    <n v="7900000"/>
    <m/>
    <n v="7900000"/>
    <m/>
    <n v="7900000"/>
    <m/>
    <n v="7900000"/>
    <m/>
    <n v="17250000"/>
    <n v="79900000"/>
    <n v="79900000"/>
    <n v="0"/>
    <n v="0"/>
    <n v="0"/>
    <n v="22925"/>
    <d v="2025-01-31T00:00:00"/>
    <n v="79900000"/>
    <n v="0"/>
    <n v="22825"/>
    <d v="2025-02-11T00:00:00"/>
    <n v="79900000"/>
    <n v="0"/>
    <s v="CASTAÑEDA LASSO MONICA CRISTINA"/>
    <m/>
    <m/>
    <m/>
    <n v="79900000"/>
    <m/>
    <m/>
    <m/>
    <m/>
    <m/>
    <m/>
    <m/>
    <m/>
    <m/>
    <m/>
    <m/>
    <m/>
    <m/>
    <m/>
    <m/>
    <m/>
    <m/>
    <m/>
    <m/>
    <m/>
    <m/>
    <n v="79900000"/>
    <n v="0"/>
  </r>
  <r>
    <x v="0"/>
    <x v="9"/>
    <s v="Territorial"/>
    <s v="Si"/>
    <n v="2"/>
    <s v="100-9"/>
    <s v="1 - Incluir el uso de las particularidades propias de cada territorio en la planeación minero energética."/>
    <x v="0"/>
    <x v="33"/>
    <n v="78111502"/>
    <x v="22"/>
    <s v="Tiquetes"/>
    <s v="100-9 Adquirir los servicios necesarios para garantizar el desplazamiento de servidores públicos y contratistas de la UPME a los eventos y espacios que se desarrollan con el fin de realizar el levantamiento, gestión y apropiación de información en los ter"/>
    <s v="Enero"/>
    <s v="Enero"/>
    <s v="Ener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n v="118330000"/>
    <n v="0"/>
    <m/>
    <n v="0"/>
    <m/>
    <n v="30000000"/>
    <m/>
    <n v="30000000"/>
    <n v="92217940"/>
    <n v="13818492"/>
    <m/>
    <n v="13818492"/>
    <m/>
    <n v="13818492"/>
    <m/>
    <n v="13818492"/>
    <m/>
    <n v="13818492"/>
    <m/>
    <n v="13818492"/>
    <m/>
    <n v="13818492"/>
    <m/>
    <n v="53818496"/>
    <n v="210547940"/>
    <n v="210547940"/>
    <n v="0"/>
    <n v="0"/>
    <n v="0"/>
    <n v="725"/>
    <d v="2025-01-03T00:00:00"/>
    <n v="118330000"/>
    <n v="92217940"/>
    <n v="725"/>
    <d v="2025-01-03T00:00:00"/>
    <n v="118330000"/>
    <n v="92217940"/>
    <s v="FESTIVAL TOURS S.A.S"/>
    <m/>
    <n v="118330000"/>
    <m/>
    <m/>
    <m/>
    <m/>
    <m/>
    <m/>
    <m/>
    <m/>
    <m/>
    <m/>
    <m/>
    <m/>
    <m/>
    <m/>
    <m/>
    <m/>
    <m/>
    <m/>
    <m/>
    <m/>
    <m/>
    <m/>
    <m/>
    <n v="118330000"/>
    <n v="0"/>
  </r>
  <r>
    <x v="0"/>
    <x v="9"/>
    <s v="Territorial"/>
    <s v="Si"/>
    <n v="11"/>
    <s v="100-10"/>
    <s v="1 - Incluir el uso de las particularidades propias de cada territorio en la planeación minero energética."/>
    <x v="0"/>
    <x v="33"/>
    <n v="80111620"/>
    <x v="2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Marzo"/>
    <s v="Marzo"/>
    <s v="Marzo"/>
    <n v="9"/>
    <s v="Meses"/>
    <s v="Contratación directa - Prestación de servicios profesionales"/>
    <s v="Propios - 20 - Ingresos corrientes"/>
    <n v="66000000"/>
    <n v="66000000"/>
    <s v="No"/>
    <s v="N/A"/>
    <s v="Ingrid Viviana Garzón"/>
    <s v="Asesora Dirección general"/>
    <n v="6012220601"/>
    <s v="ingrid.garzon@upme.gov.co"/>
    <n v="0"/>
    <n v="0"/>
    <n v="0"/>
    <n v="0"/>
    <n v="66000000"/>
    <n v="0"/>
    <n v="0"/>
    <n v="1866667"/>
    <n v="0"/>
    <n v="7000000"/>
    <n v="0"/>
    <n v="7700000"/>
    <n v="0"/>
    <n v="7700000"/>
    <n v="0"/>
    <n v="7700000"/>
    <n v="0"/>
    <n v="7700000"/>
    <n v="0"/>
    <n v="7700000"/>
    <n v="0"/>
    <n v="7700000"/>
    <n v="0"/>
    <n v="10933333"/>
    <n v="66000000"/>
    <n v="66000000"/>
    <n v="0"/>
    <n v="0"/>
    <n v="0"/>
    <n v="24625"/>
    <d v="2025-02-05T00:00:00"/>
    <n v="66000000"/>
    <n v="0"/>
    <n v="26925"/>
    <d v="2025-02-24T00:00:00"/>
    <n v="66000000"/>
    <n v="0"/>
    <s v="ENRIQUEZ OCHOA JHON EDISON"/>
    <m/>
    <m/>
    <m/>
    <n v="66000000"/>
    <m/>
    <m/>
    <m/>
    <m/>
    <m/>
    <m/>
    <m/>
    <m/>
    <m/>
    <m/>
    <m/>
    <m/>
    <m/>
    <m/>
    <m/>
    <m/>
    <m/>
    <m/>
    <m/>
    <m/>
    <m/>
    <n v="66000000"/>
    <n v="0"/>
  </r>
  <r>
    <x v="0"/>
    <x v="9"/>
    <s v="Territorial"/>
    <s v="Si"/>
    <n v="11"/>
    <s v="100-11"/>
    <s v="2 - Fortalecer el conocimiento de la población y el territorio en cuanto a la dinámica de la planeación minero energética."/>
    <x v="25"/>
    <x v="35"/>
    <n v="80111620"/>
    <x v="23"/>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n v="0"/>
    <n v="0"/>
    <n v="0"/>
    <n v="0"/>
    <n v="13058005"/>
    <n v="0"/>
    <n v="0"/>
    <n v="0"/>
    <n v="0"/>
    <n v="0"/>
    <n v="0"/>
    <n v="0"/>
    <n v="0"/>
    <n v="4458005"/>
    <n v="0"/>
    <n v="8600000"/>
    <n v="0"/>
    <n v="0"/>
    <n v="0"/>
    <n v="0"/>
    <n v="0"/>
    <n v="0"/>
    <n v="0"/>
    <n v="0"/>
    <n v="13058005"/>
    <n v="13058005"/>
    <n v="0"/>
    <n v="0"/>
    <n v="0"/>
    <m/>
    <m/>
    <m/>
    <n v="13058005"/>
    <m/>
    <m/>
    <n v="0"/>
    <n v="13058005"/>
    <m/>
    <m/>
    <m/>
    <m/>
    <m/>
    <m/>
    <m/>
    <m/>
    <m/>
    <m/>
    <m/>
    <m/>
    <m/>
    <m/>
    <m/>
    <m/>
    <m/>
    <m/>
    <m/>
    <m/>
    <m/>
    <m/>
    <m/>
    <m/>
    <m/>
    <m/>
    <n v="0"/>
    <n v="0"/>
  </r>
  <r>
    <x v="0"/>
    <x v="9"/>
    <s v="Territorial"/>
    <s v="Si"/>
    <n v="11"/>
    <s v="100-12"/>
    <s v="1 - Incluir el uso de las particularidades propias de cada territorio en la planeación minero energética."/>
    <x v="0"/>
    <x v="33"/>
    <n v="80111620"/>
    <x v="2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n v="0"/>
    <n v="0"/>
    <n v="0"/>
    <n v="0"/>
    <n v="34300000"/>
    <n v="0"/>
    <n v="0"/>
    <n v="3066666"/>
    <n v="0"/>
    <n v="4600000"/>
    <n v="0"/>
    <n v="4600000"/>
    <n v="0"/>
    <n v="4600000"/>
    <n v="0"/>
    <n v="4600000"/>
    <n v="0"/>
    <n v="4600000"/>
    <n v="0"/>
    <n v="4600000"/>
    <n v="0"/>
    <n v="3633334"/>
    <n v="0"/>
    <m/>
    <n v="34300000"/>
    <n v="34300000"/>
    <n v="0"/>
    <n v="0"/>
    <n v="0"/>
    <m/>
    <m/>
    <m/>
    <n v="34300000"/>
    <m/>
    <m/>
    <n v="0"/>
    <n v="34300000"/>
    <m/>
    <m/>
    <m/>
    <m/>
    <m/>
    <m/>
    <m/>
    <m/>
    <m/>
    <m/>
    <m/>
    <m/>
    <m/>
    <m/>
    <m/>
    <m/>
    <m/>
    <m/>
    <m/>
    <m/>
    <m/>
    <m/>
    <m/>
    <m/>
    <m/>
    <m/>
    <n v="0"/>
    <n v="0"/>
  </r>
  <r>
    <x v="0"/>
    <x v="9"/>
    <s v="Territorial"/>
    <s v="Si"/>
    <n v="11"/>
    <s v="100-13"/>
    <s v="1 - Incluir el uso de las particularidades propias de cada territorio en la planeación minero energética."/>
    <x v="0"/>
    <x v="33"/>
    <n v="80111620"/>
    <x v="2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Abril"/>
    <s v="Abril"/>
    <s v="Abril"/>
    <n v="8"/>
    <s v="Meses"/>
    <s v="Contratación directa - Prestación de servicios profesionales"/>
    <s v="Propios - 20 - Ingresos corrientes"/>
    <n v="56000000"/>
    <n v="56000000"/>
    <s v="No"/>
    <s v="N/A"/>
    <s v="Ingrid Viviana Garzón"/>
    <s v="Asesora Dirección general"/>
    <n v="6012220601"/>
    <s v="ingrid.garzon@upme.gov.co"/>
    <n v="0"/>
    <n v="0"/>
    <n v="0"/>
    <n v="0"/>
    <n v="0"/>
    <n v="0"/>
    <n v="56000000"/>
    <n v="0"/>
    <n v="0"/>
    <n v="1813333"/>
    <n v="0"/>
    <n v="7675000"/>
    <n v="0"/>
    <n v="7675000"/>
    <n v="0"/>
    <n v="7675000"/>
    <n v="0"/>
    <n v="7675000"/>
    <n v="0"/>
    <n v="7675000"/>
    <n v="0"/>
    <n v="7675000"/>
    <n v="0"/>
    <n v="8136667"/>
    <n v="56000000"/>
    <n v="56000000"/>
    <n v="0"/>
    <n v="0"/>
    <n v="0"/>
    <n v="24825"/>
    <d v="2025-02-06T00:00:00"/>
    <n v="56000000"/>
    <n v="0"/>
    <n v="24825"/>
    <d v="2025-02-14T00:00:00"/>
    <n v="56000000"/>
    <n v="0"/>
    <s v="BECERRA CANO MARIA FERNANDA"/>
    <m/>
    <m/>
    <m/>
    <n v="56000000"/>
    <m/>
    <m/>
    <m/>
    <m/>
    <m/>
    <m/>
    <m/>
    <m/>
    <m/>
    <m/>
    <m/>
    <m/>
    <m/>
    <m/>
    <m/>
    <m/>
    <m/>
    <m/>
    <m/>
    <m/>
    <m/>
    <n v="56000000"/>
    <n v="0"/>
  </r>
  <r>
    <x v="0"/>
    <x v="9"/>
    <s v="Territorial"/>
    <s v="Si"/>
    <n v="11"/>
    <s v="100-14"/>
    <s v="1 - Incluir el uso de las particularidades propias de cada territorio en la planeación minero energética."/>
    <x v="0"/>
    <x v="33"/>
    <n v="80111620"/>
    <x v="2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n v="0"/>
    <n v="0"/>
    <n v="0"/>
    <n v="0"/>
    <n v="42189999"/>
    <n v="0"/>
    <n v="0"/>
    <n v="4666666"/>
    <n v="0"/>
    <n v="7000000"/>
    <n v="0"/>
    <n v="7000000"/>
    <n v="0"/>
    <n v="7000000"/>
    <n v="0"/>
    <n v="7000000"/>
    <n v="0"/>
    <n v="7000000"/>
    <n v="0"/>
    <n v="2523333"/>
    <n v="0"/>
    <n v="0"/>
    <n v="0"/>
    <n v="0"/>
    <n v="42189999"/>
    <n v="42189999"/>
    <n v="0"/>
    <n v="0"/>
    <n v="0"/>
    <m/>
    <m/>
    <m/>
    <n v="42189999"/>
    <m/>
    <m/>
    <n v="0"/>
    <n v="42189999"/>
    <m/>
    <m/>
    <m/>
    <m/>
    <m/>
    <m/>
    <m/>
    <m/>
    <m/>
    <m/>
    <m/>
    <m/>
    <m/>
    <m/>
    <m/>
    <m/>
    <m/>
    <m/>
    <m/>
    <m/>
    <m/>
    <m/>
    <m/>
    <m/>
    <m/>
    <m/>
    <n v="0"/>
    <n v="0"/>
  </r>
  <r>
    <x v="0"/>
    <x v="9"/>
    <s v="Territorial"/>
    <s v="Si"/>
    <s v="75 (30/12/2024)"/>
    <s v="100-15"/>
    <s v="1 - Incluir el uso de las particularidades propias de cada territorio en la planeación minero energética."/>
    <x v="0"/>
    <x v="33"/>
    <n v="80111620"/>
    <x v="2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n v="66000000"/>
    <m/>
    <m/>
    <n v="2933333"/>
    <m/>
    <n v="8000000"/>
    <m/>
    <n v="8000000"/>
    <m/>
    <n v="8000000"/>
    <m/>
    <n v="8000000"/>
    <m/>
    <n v="8000000"/>
    <m/>
    <n v="8000000"/>
    <m/>
    <n v="8000000"/>
    <m/>
    <n v="7066667"/>
    <m/>
    <m/>
    <m/>
    <m/>
    <n v="66000000"/>
    <n v="66000000"/>
    <n v="0"/>
    <n v="0"/>
    <n v="0"/>
    <n v="9325"/>
    <d v="2025-01-13T00:00:00"/>
    <n v="66000000"/>
    <n v="0"/>
    <n v="7825"/>
    <d v="2025-01-17T00:00:00"/>
    <n v="66000000"/>
    <n v="0"/>
    <s v="GIRON USECHE KAREN TATIANA"/>
    <m/>
    <n v="66000000"/>
    <m/>
    <m/>
    <n v="2933333"/>
    <m/>
    <n v="8000000"/>
    <m/>
    <m/>
    <m/>
    <m/>
    <m/>
    <m/>
    <m/>
    <m/>
    <m/>
    <m/>
    <m/>
    <m/>
    <m/>
    <m/>
    <m/>
    <m/>
    <m/>
    <m/>
    <n v="66000000"/>
    <n v="10933333"/>
  </r>
  <r>
    <x v="0"/>
    <x v="9"/>
    <s v="Territorial"/>
    <s v="Si"/>
    <n v="8"/>
    <s v="100-16"/>
    <s v="1 - Incluir el uso de las particularidades propias de cada territorio en la planeación minero energética."/>
    <x v="0"/>
    <x v="33"/>
    <n v="93142104"/>
    <x v="22"/>
    <s v="Estudios"/>
    <s v="100-16 Prestar servicios para realizar estudio sobre desigualdades epistémicas con el fin de desarrollar herramientas socioambientales que integren enfoques cartográficos, etnográficos, sociales y ambientales, orientadas a mejorar la comprensión y gestión"/>
    <s v="Marzo"/>
    <s v="Marzo"/>
    <s v="Marzo"/>
    <n v="6"/>
    <s v="Meses"/>
    <s v="Contratación directa - Contratos interadministrativos"/>
    <s v="Propios - 20 - Ingresos corrientes"/>
    <n v="87742554"/>
    <n v="87742554"/>
    <s v="No"/>
    <s v="N/A"/>
    <s v="Ingrid Viviana Garzón"/>
    <s v="Asesora Dirección general"/>
    <n v="6012220601"/>
    <s v="ingrid.garzon@upme.gov.co"/>
    <n v="0"/>
    <n v="0"/>
    <n v="0"/>
    <n v="0"/>
    <n v="87742554"/>
    <n v="0"/>
    <n v="0"/>
    <n v="8000000"/>
    <n v="0"/>
    <n v="25000000"/>
    <n v="0"/>
    <n v="30000000"/>
    <n v="0"/>
    <n v="0"/>
    <n v="0"/>
    <n v="24742554"/>
    <n v="0"/>
    <n v="0"/>
    <n v="0"/>
    <n v="0"/>
    <n v="0"/>
    <n v="0"/>
    <n v="0"/>
    <n v="0"/>
    <n v="87742554"/>
    <n v="87742554"/>
    <n v="0"/>
    <n v="0"/>
    <n v="0"/>
    <n v="28225"/>
    <d v="2025-02-25T00:00:00"/>
    <n v="87742554"/>
    <n v="0"/>
    <m/>
    <m/>
    <n v="0"/>
    <n v="87742554"/>
    <m/>
    <m/>
    <m/>
    <m/>
    <m/>
    <m/>
    <m/>
    <m/>
    <m/>
    <m/>
    <m/>
    <m/>
    <m/>
    <m/>
    <m/>
    <m/>
    <m/>
    <m/>
    <m/>
    <m/>
    <m/>
    <m/>
    <m/>
    <m/>
    <m/>
    <m/>
    <n v="0"/>
    <n v="0"/>
  </r>
  <r>
    <x v="0"/>
    <x v="9"/>
    <s v="Territorial"/>
    <s v="Si"/>
    <n v="8"/>
    <s v="100-17"/>
    <s v="1 - Incluir el uso de las particularidades propias de cada territorio en la planeación minero energética."/>
    <x v="0"/>
    <x v="33"/>
    <n v="80101602"/>
    <x v="2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6"/>
    <s v="Meses"/>
    <s v="Contratación directa - Contratos menor cuantía"/>
    <s v="Propios - 20 - Ingresos corrientes"/>
    <n v="50000000"/>
    <n v="50000000"/>
    <s v="No"/>
    <s v="N/A"/>
    <s v="Ingrid Viviana Garzón"/>
    <s v="Asesora Dirección general"/>
    <n v="6012220601"/>
    <s v="ingrid.garzon@upme.gov.co"/>
    <n v="0"/>
    <n v="0"/>
    <n v="0"/>
    <n v="0"/>
    <n v="50000000"/>
    <n v="0"/>
    <n v="0"/>
    <n v="10000000"/>
    <n v="0"/>
    <n v="20000000"/>
    <n v="0"/>
    <n v="0"/>
    <n v="0"/>
    <n v="20000000"/>
    <n v="0"/>
    <n v="0"/>
    <n v="0"/>
    <n v="0"/>
    <n v="0"/>
    <n v="0"/>
    <n v="0"/>
    <n v="0"/>
    <n v="0"/>
    <n v="0"/>
    <n v="50000000"/>
    <n v="50000000"/>
    <n v="0"/>
    <n v="0"/>
    <n v="0"/>
    <n v="28325"/>
    <d v="2025-02-26T00:00:00"/>
    <n v="50000000"/>
    <n v="0"/>
    <m/>
    <m/>
    <n v="0"/>
    <n v="50000000"/>
    <m/>
    <m/>
    <m/>
    <m/>
    <m/>
    <m/>
    <m/>
    <m/>
    <m/>
    <m/>
    <m/>
    <m/>
    <m/>
    <m/>
    <m/>
    <m/>
    <m/>
    <m/>
    <m/>
    <m/>
    <m/>
    <m/>
    <m/>
    <m/>
    <m/>
    <m/>
    <n v="0"/>
    <n v="0"/>
  </r>
  <r>
    <x v="0"/>
    <x v="9"/>
    <s v="Territorial"/>
    <s v="Si"/>
    <n v="8"/>
    <s v="100-18"/>
    <s v="1 - Incluir el uso de las particularidades propias de cada territorio en la planeación minero energética."/>
    <x v="0"/>
    <x v="33"/>
    <n v="80111620"/>
    <x v="2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72740001"/>
    <n v="72740001"/>
    <s v="No"/>
    <s v="N/A"/>
    <s v="Ingrid Viviana Garzón"/>
    <s v="Asesora Dirección general"/>
    <n v="6012220601"/>
    <s v="ingrid.garzon@upme.gov.co"/>
    <n v="0"/>
    <n v="0"/>
    <n v="0"/>
    <n v="0"/>
    <n v="72740001"/>
    <n v="0"/>
    <n v="0"/>
    <n v="7400000"/>
    <n v="0"/>
    <n v="7400000"/>
    <n v="0"/>
    <n v="7400000"/>
    <n v="0"/>
    <n v="7400000"/>
    <n v="0"/>
    <n v="7400000"/>
    <n v="0"/>
    <n v="7400000"/>
    <n v="0"/>
    <n v="7400000"/>
    <n v="0"/>
    <n v="7400000"/>
    <n v="0"/>
    <n v="13540001"/>
    <n v="72740001"/>
    <n v="72740001"/>
    <n v="0"/>
    <n v="0"/>
    <n v="0"/>
    <n v="28425"/>
    <d v="2025-02-26T00:00:00"/>
    <n v="72740001"/>
    <n v="0"/>
    <m/>
    <m/>
    <n v="0"/>
    <n v="72740001"/>
    <m/>
    <m/>
    <m/>
    <m/>
    <m/>
    <m/>
    <m/>
    <m/>
    <m/>
    <m/>
    <m/>
    <m/>
    <m/>
    <m/>
    <m/>
    <m/>
    <m/>
    <m/>
    <m/>
    <m/>
    <m/>
    <m/>
    <m/>
    <m/>
    <m/>
    <m/>
    <n v="0"/>
    <n v="0"/>
  </r>
  <r>
    <x v="0"/>
    <x v="9"/>
    <s v="Territorial"/>
    <s v="Si"/>
    <s v="75 (30/12/2024)"/>
    <s v="100-19"/>
    <s v="1 - Incluir el uso de las particularidades propias de cada territorio en la planeación minero energética."/>
    <x v="0"/>
    <x v="33"/>
    <n v="80111620"/>
    <x v="2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n v="9925"/>
    <d v="2025-01-14T00:00:00"/>
    <n v="12198783"/>
    <n v="0"/>
    <n v="8525"/>
    <d v="2025-01-17T00:00:00"/>
    <n v="12198783"/>
    <n v="0"/>
    <s v="SALGADO SALGUERO BLANCA DEL"/>
    <m/>
    <n v="12198783"/>
    <m/>
    <m/>
    <m/>
    <m/>
    <m/>
    <m/>
    <m/>
    <m/>
    <m/>
    <m/>
    <m/>
    <m/>
    <m/>
    <m/>
    <m/>
    <m/>
    <m/>
    <m/>
    <m/>
    <m/>
    <m/>
    <m/>
    <m/>
    <n v="12198783"/>
    <n v="0"/>
  </r>
  <r>
    <x v="0"/>
    <x v="9"/>
    <s v="Territorial"/>
    <s v="Si"/>
    <s v="75 (30/12/2024)"/>
    <s v="100-20"/>
    <s v="1 - Incluir el uso de las particularidades propias de cada territorio en la planeación minero energética."/>
    <x v="0"/>
    <x v="33"/>
    <n v="80111620"/>
    <x v="2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n v="12198783"/>
    <m/>
    <m/>
    <m/>
    <m/>
    <m/>
    <m/>
    <m/>
    <m/>
    <m/>
    <m/>
    <m/>
    <m/>
    <m/>
    <m/>
    <n v="7242848"/>
    <m/>
    <n v="4955935"/>
    <m/>
    <m/>
    <m/>
    <m/>
    <m/>
    <m/>
    <n v="12198783"/>
    <n v="12198783"/>
    <n v="0"/>
    <n v="0"/>
    <n v="0"/>
    <n v="9825"/>
    <d v="2025-01-14T00:00:00"/>
    <n v="12198783"/>
    <n v="0"/>
    <n v="8925"/>
    <d v="2025-01-17T00:00:00"/>
    <n v="12198783"/>
    <n v="0"/>
    <s v="AYA NAVARRO ESTEFANIA"/>
    <m/>
    <n v="12198783"/>
    <m/>
    <m/>
    <m/>
    <m/>
    <m/>
    <m/>
    <m/>
    <m/>
    <m/>
    <m/>
    <m/>
    <m/>
    <m/>
    <m/>
    <m/>
    <m/>
    <m/>
    <m/>
    <m/>
    <m/>
    <m/>
    <m/>
    <m/>
    <n v="12198783"/>
    <n v="0"/>
  </r>
  <r>
    <x v="0"/>
    <x v="9"/>
    <s v="Territorial"/>
    <s v="Si"/>
    <s v="75 (30/12/2024)"/>
    <s v="100-21"/>
    <s v="1 - Incluir el uso de las particularidades propias de cada territorio en la planeación minero energética."/>
    <x v="0"/>
    <x v="33"/>
    <n v="80111620"/>
    <x v="2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8"/>
    <s v="Meses"/>
    <s v="Contratación directa - Contratos menor cuantía"/>
    <s v="Propios - 20 - Ingresos corrientes"/>
    <n v="48000000"/>
    <n v="48000000"/>
    <s v="No"/>
    <s v="N/A"/>
    <s v="Ingrid Viviana Garzón"/>
    <s v="Asesora Dirección general"/>
    <n v="6012220601"/>
    <s v="ingrid.garzon@upme.gov.co"/>
    <m/>
    <m/>
    <m/>
    <m/>
    <m/>
    <m/>
    <n v="48000000"/>
    <m/>
    <m/>
    <m/>
    <m/>
    <n v="6000000"/>
    <m/>
    <n v="6000000"/>
    <m/>
    <n v="6000000"/>
    <m/>
    <n v="6000000"/>
    <m/>
    <n v="6000000"/>
    <m/>
    <n v="6000000"/>
    <m/>
    <n v="12000000"/>
    <n v="48000000"/>
    <n v="48000000"/>
    <n v="0"/>
    <n v="0"/>
    <n v="0"/>
    <n v="15825"/>
    <d v="2025-01-22T00:00:00"/>
    <n v="48000000"/>
    <n v="0"/>
    <m/>
    <m/>
    <n v="0"/>
    <n v="48000000"/>
    <m/>
    <m/>
    <m/>
    <m/>
    <m/>
    <m/>
    <m/>
    <m/>
    <m/>
    <m/>
    <m/>
    <m/>
    <m/>
    <m/>
    <m/>
    <m/>
    <m/>
    <m/>
    <m/>
    <m/>
    <m/>
    <m/>
    <m/>
    <m/>
    <m/>
    <m/>
    <n v="0"/>
    <n v="0"/>
  </r>
  <r>
    <x v="0"/>
    <x v="9"/>
    <s v="Territorial"/>
    <s v="Si"/>
    <s v="75 (30/12/2024)"/>
    <s v="100-22"/>
    <s v="1 - Incluir el uso de las particularidades propias de cada territorio en la planeación minero energética."/>
    <x v="0"/>
    <x v="33"/>
    <n v="80111620"/>
    <x v="2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Abril"/>
    <s v="Abril"/>
    <s v="Mayo"/>
    <n v="8"/>
    <s v="Meses"/>
    <s v="Contratación directa - Contratos menor cuantía"/>
    <s v="Propios - 20 - Ingresos corrientes"/>
    <n v="48000000"/>
    <n v="48000000"/>
    <s v="No"/>
    <s v="N/A"/>
    <s v="Ingrid Viviana Garzón"/>
    <s v="Asesora Dirección general"/>
    <n v="6012220601"/>
    <s v="ingrid.garzon@upme.gov.co"/>
    <m/>
    <m/>
    <n v="48000000"/>
    <m/>
    <m/>
    <m/>
    <m/>
    <m/>
    <m/>
    <m/>
    <m/>
    <n v="6000000"/>
    <m/>
    <n v="6000000"/>
    <m/>
    <n v="6000000"/>
    <m/>
    <n v="6000000"/>
    <m/>
    <n v="6000000"/>
    <m/>
    <n v="6000000"/>
    <m/>
    <n v="12000000"/>
    <n v="48000000"/>
    <n v="48000000"/>
    <n v="0"/>
    <n v="0"/>
    <n v="0"/>
    <n v="15725"/>
    <d v="2025-01-22T00:00:00"/>
    <n v="48000000"/>
    <n v="0"/>
    <n v="23225"/>
    <d v="2025-02-12T00:00:00"/>
    <n v="48000000"/>
    <n v="0"/>
    <s v="VARGAS FIGUEREDO LUISA FERNANDA"/>
    <m/>
    <m/>
    <m/>
    <n v="48000000"/>
    <m/>
    <m/>
    <m/>
    <m/>
    <m/>
    <m/>
    <m/>
    <m/>
    <m/>
    <m/>
    <m/>
    <m/>
    <m/>
    <m/>
    <m/>
    <m/>
    <m/>
    <m/>
    <m/>
    <m/>
    <m/>
    <n v="48000000"/>
    <n v="0"/>
  </r>
  <r>
    <x v="0"/>
    <x v="9"/>
    <s v="Territorial"/>
    <s v="Si"/>
    <s v="75 (30/12/2024)"/>
    <s v="100-23"/>
    <s v="1 - Incluir el uso de las particularidades propias de cada territorio en la planeación minero energética."/>
    <x v="0"/>
    <x v="33"/>
    <n v="80111620"/>
    <x v="2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m/>
    <m/>
    <m/>
    <m/>
    <n v="66513333"/>
    <m/>
    <m/>
    <n v="1813333"/>
    <m/>
    <n v="7400000"/>
    <m/>
    <n v="7400000"/>
    <m/>
    <n v="7400000"/>
    <m/>
    <n v="7400000"/>
    <m/>
    <n v="7400000"/>
    <m/>
    <n v="7300000"/>
    <m/>
    <n v="6800000"/>
    <m/>
    <n v="13600000"/>
    <n v="66513333"/>
    <n v="66513333"/>
    <n v="0"/>
    <n v="0"/>
    <n v="0"/>
    <n v="27625"/>
    <d v="2025-02-21T00:00:00"/>
    <n v="66513333"/>
    <n v="0"/>
    <n v="29425"/>
    <d v="2025-03-07T00:00:00"/>
    <n v="66513333"/>
    <n v="0"/>
    <s v="MONTOYA VARGAS MANUEL ALEJANDRO"/>
    <m/>
    <m/>
    <m/>
    <m/>
    <m/>
    <n v="66513333"/>
    <m/>
    <m/>
    <m/>
    <m/>
    <m/>
    <m/>
    <m/>
    <m/>
    <m/>
    <m/>
    <m/>
    <m/>
    <m/>
    <m/>
    <m/>
    <m/>
    <m/>
    <m/>
    <m/>
    <n v="66513333"/>
    <n v="0"/>
  </r>
  <r>
    <x v="0"/>
    <x v="9"/>
    <s v="Territorial"/>
    <s v="Si"/>
    <n v="11"/>
    <s v="100-24"/>
    <s v="1 - Incluir el uso de las particularidades propias de cada territorio en la planeación minero energética."/>
    <x v="0"/>
    <x v="33"/>
    <n v="80111620"/>
    <x v="2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3200000"/>
    <n v="33200000"/>
    <s v="No"/>
    <s v="N/A"/>
    <s v="Ingrid Viviana Garzón"/>
    <s v="Asesora Dirección general"/>
    <n v="6012220601"/>
    <s v="ingrid.garzon@upme.gov.co"/>
    <n v="0"/>
    <n v="0"/>
    <n v="0"/>
    <n v="0"/>
    <n v="0"/>
    <n v="0"/>
    <n v="33200000"/>
    <n v="0"/>
    <n v="0"/>
    <n v="4500000"/>
    <n v="0"/>
    <n v="4500000"/>
    <n v="0"/>
    <n v="4800000"/>
    <n v="0"/>
    <n v="4800000"/>
    <n v="0"/>
    <n v="5000000"/>
    <n v="0"/>
    <n v="5100000"/>
    <n v="0"/>
    <n v="4500000"/>
    <n v="0"/>
    <n v="0"/>
    <n v="33200000"/>
    <n v="33200000"/>
    <n v="0"/>
    <n v="0"/>
    <n v="0"/>
    <m/>
    <m/>
    <m/>
    <n v="33200000"/>
    <m/>
    <m/>
    <n v="0"/>
    <n v="33200000"/>
    <m/>
    <m/>
    <m/>
    <m/>
    <m/>
    <m/>
    <m/>
    <m/>
    <m/>
    <m/>
    <m/>
    <m/>
    <m/>
    <m/>
    <m/>
    <m/>
    <m/>
    <m/>
    <m/>
    <m/>
    <m/>
    <m/>
    <m/>
    <m/>
    <m/>
    <m/>
    <n v="0"/>
    <n v="0"/>
  </r>
  <r>
    <x v="0"/>
    <x v="9"/>
    <s v="Territorial"/>
    <s v="Si"/>
    <n v="11"/>
    <s v="100-25"/>
    <s v="1 - Incluir el uso de las particularidades propias de cada territorio en la planeación minero energética."/>
    <x v="0"/>
    <x v="33"/>
    <n v="80111620"/>
    <x v="22"/>
    <s v="Prestación de servicios profesionales y/o de apoyo a la gestión"/>
    <s v="100-25 Prestar los servicios profesionales para apoyar las actividades técnicas y administrativas requeridas por el equipo Enfoque Territorial de la Dirección General en el marco de la articulación intra e intersectorial para la planeación minero energéti"/>
    <s v="Marzo"/>
    <s v="Marzo"/>
    <s v="Marzo"/>
    <n v="8"/>
    <s v="Meses"/>
    <s v="Contratación directa - Prestación de servicios profesionales"/>
    <s v="Propios - 20 - Ingresos corrientes"/>
    <n v="33433334"/>
    <n v="33433334"/>
    <s v="No"/>
    <s v="N/A"/>
    <s v="Ingrid Viviana Garzón"/>
    <s v="Asesora Dirección general"/>
    <n v="6012220601"/>
    <s v="ingrid.garzon@upme.gov.co"/>
    <n v="0"/>
    <n v="0"/>
    <n v="0"/>
    <n v="0"/>
    <n v="33433334"/>
    <n v="0"/>
    <n v="0"/>
    <n v="2866666"/>
    <n v="0"/>
    <n v="4300000"/>
    <n v="0"/>
    <n v="4300000"/>
    <n v="0"/>
    <n v="4300000"/>
    <n v="0"/>
    <n v="4300000"/>
    <n v="0"/>
    <n v="4300000"/>
    <n v="0"/>
    <n v="4300000"/>
    <n v="0"/>
    <n v="4766668"/>
    <n v="0"/>
    <n v="0"/>
    <n v="33433334"/>
    <n v="33433334"/>
    <n v="0"/>
    <n v="0"/>
    <n v="0"/>
    <m/>
    <m/>
    <m/>
    <n v="33433334"/>
    <m/>
    <m/>
    <n v="0"/>
    <n v="33433334"/>
    <m/>
    <m/>
    <m/>
    <m/>
    <m/>
    <m/>
    <m/>
    <m/>
    <m/>
    <m/>
    <m/>
    <m/>
    <m/>
    <m/>
    <m/>
    <m/>
    <m/>
    <m/>
    <m/>
    <m/>
    <m/>
    <m/>
    <m/>
    <m/>
    <m/>
    <m/>
    <n v="0"/>
    <n v="0"/>
  </r>
  <r>
    <x v="0"/>
    <x v="9"/>
    <s v="Territorial"/>
    <s v="Si"/>
    <n v="8"/>
    <s v="100-26"/>
    <s v="1 - Incluir el uso de las particularidades propias de cada territorio en la planeación minero energética."/>
    <x v="0"/>
    <x v="33"/>
    <n v="80111620"/>
    <x v="2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n v="0"/>
    <n v="0"/>
    <n v="0"/>
    <n v="0"/>
    <n v="25600000"/>
    <n v="0"/>
    <n v="0"/>
    <n v="3200000"/>
    <n v="0"/>
    <n v="3200000"/>
    <n v="0"/>
    <n v="3200000"/>
    <n v="0"/>
    <n v="3200000"/>
    <n v="0"/>
    <n v="3200000"/>
    <n v="0"/>
    <n v="3200000"/>
    <n v="0"/>
    <n v="3200000"/>
    <n v="0"/>
    <n v="3200000"/>
    <n v="0"/>
    <n v="0"/>
    <n v="25600000"/>
    <n v="25600000"/>
    <n v="0"/>
    <n v="0"/>
    <n v="0"/>
    <n v="28025"/>
    <d v="2025-02-25T00:00:00"/>
    <n v="26453333"/>
    <n v="-853333"/>
    <m/>
    <m/>
    <n v="0"/>
    <n v="25600000"/>
    <m/>
    <m/>
    <m/>
    <m/>
    <m/>
    <m/>
    <m/>
    <m/>
    <m/>
    <m/>
    <m/>
    <m/>
    <m/>
    <m/>
    <m/>
    <m/>
    <m/>
    <m/>
    <m/>
    <m/>
    <m/>
    <m/>
    <m/>
    <m/>
    <m/>
    <m/>
    <n v="0"/>
    <n v="0"/>
  </r>
  <r>
    <x v="0"/>
    <x v="9"/>
    <s v="Territorial"/>
    <s v="Si"/>
    <n v="2"/>
    <s v="100-27"/>
    <s v="1 - Incluir el uso de las particularidades propias de cada territorio en la planeación minero energética."/>
    <x v="0"/>
    <x v="33"/>
    <n v="80111620"/>
    <x v="2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m/>
    <n v="0"/>
    <n v="85600000"/>
    <m/>
    <n v="0"/>
    <n v="7680000"/>
    <n v="0"/>
    <n v="7800000"/>
    <n v="0"/>
    <n v="8400000"/>
    <n v="0"/>
    <n v="7720000"/>
    <n v="0"/>
    <n v="8400000"/>
    <n v="0"/>
    <n v="7800000"/>
    <n v="0"/>
    <n v="7800000"/>
    <n v="0"/>
    <n v="7800000"/>
    <n v="0"/>
    <n v="7800000"/>
    <n v="0"/>
    <n v="14400000"/>
    <n v="85600000"/>
    <n v="85600000"/>
    <n v="0"/>
    <n v="0"/>
    <n v="0"/>
    <n v="22825"/>
    <d v="2025-01-31T00:00:00"/>
    <n v="85600000"/>
    <n v="0"/>
    <n v="23925"/>
    <d v="2025-02-12T00:00:00"/>
    <n v="85600000"/>
    <n v="0"/>
    <s v="CHAVES VIVAS CLAUDIA PATRICIA"/>
    <m/>
    <m/>
    <m/>
    <n v="85600000"/>
    <m/>
    <m/>
    <m/>
    <m/>
    <m/>
    <m/>
    <m/>
    <m/>
    <m/>
    <m/>
    <m/>
    <m/>
    <m/>
    <m/>
    <m/>
    <m/>
    <m/>
    <m/>
    <m/>
    <m/>
    <m/>
    <n v="85600000"/>
    <n v="0"/>
  </r>
  <r>
    <x v="0"/>
    <x v="9"/>
    <s v="Territorial"/>
    <s v="Si"/>
    <n v="2"/>
    <s v="100-28"/>
    <s v="1 - Incluir el uso de las particularidades propias de cada territorio en la planeación minero energética."/>
    <x v="0"/>
    <x v="33"/>
    <n v="80111620"/>
    <x v="2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Mayo"/>
    <s v="Mayo"/>
    <s v="Mayo"/>
    <n v="8"/>
    <s v="Meses"/>
    <s v="Contratación directa - Prestación de servicios profesionales"/>
    <s v="Propios - 20 - Ingresos corrientes"/>
    <n v="57600000"/>
    <n v="57600000"/>
    <s v="No"/>
    <s v="N/A"/>
    <s v="Ingrid Viviana Garzón"/>
    <s v="Asesora Dirección general"/>
    <n v="6012220601"/>
    <s v="ingrid.garzon@upme.gov.co"/>
    <m/>
    <n v="0"/>
    <n v="0"/>
    <n v="0"/>
    <n v="0"/>
    <n v="0"/>
    <n v="0"/>
    <n v="0"/>
    <n v="57600000"/>
    <n v="0"/>
    <n v="0"/>
    <n v="7200000"/>
    <n v="0"/>
    <n v="7200000"/>
    <n v="0"/>
    <n v="7200000"/>
    <n v="0"/>
    <n v="7200000"/>
    <n v="0"/>
    <n v="7200000"/>
    <n v="0"/>
    <n v="7200000"/>
    <n v="0"/>
    <n v="14400000"/>
    <n v="57600000"/>
    <n v="57600000"/>
    <n v="0"/>
    <n v="0"/>
    <n v="0"/>
    <m/>
    <m/>
    <m/>
    <n v="57600000"/>
    <m/>
    <m/>
    <n v="0"/>
    <n v="57600000"/>
    <m/>
    <m/>
    <m/>
    <m/>
    <m/>
    <m/>
    <m/>
    <m/>
    <m/>
    <m/>
    <m/>
    <m/>
    <m/>
    <m/>
    <m/>
    <m/>
    <m/>
    <m/>
    <m/>
    <m/>
    <m/>
    <m/>
    <m/>
    <m/>
    <m/>
    <m/>
    <n v="0"/>
    <n v="0"/>
  </r>
  <r>
    <x v="0"/>
    <x v="9"/>
    <s v="Territorial"/>
    <s v="Si"/>
    <s v="01"/>
    <s v="100-29"/>
    <s v="1 - Incluir el uso de las particularidades propias de cada territorio en la planeación minero energética."/>
    <x v="0"/>
    <x v="34"/>
    <n v="80111620"/>
    <x v="2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n v="94000000"/>
    <n v="0"/>
    <n v="0"/>
    <n v="5600000"/>
    <n v="0"/>
    <n v="8000000"/>
    <n v="0"/>
    <n v="8000000"/>
    <n v="0"/>
    <n v="8000000"/>
    <n v="0"/>
    <n v="8000000"/>
    <n v="0"/>
    <n v="8000000"/>
    <n v="0"/>
    <n v="8000000"/>
    <n v="0"/>
    <n v="8000000"/>
    <n v="0"/>
    <n v="8400000"/>
    <n v="0"/>
    <n v="8000000"/>
    <n v="0"/>
    <n v="16000000"/>
    <n v="94000000"/>
    <n v="94000000"/>
    <n v="0"/>
    <n v="0"/>
    <n v="0"/>
    <n v="4525"/>
    <d v="2025-01-07T00:00:00"/>
    <n v="94000000"/>
    <n v="0"/>
    <n v="2025"/>
    <d v="2025-01-08T00:00:00"/>
    <n v="94000000"/>
    <n v="0"/>
    <s v="TIRADO RONCANCIO NORMA CONSTANZA"/>
    <m/>
    <n v="94000000"/>
    <m/>
    <m/>
    <n v="5600000"/>
    <m/>
    <m/>
    <m/>
    <m/>
    <m/>
    <m/>
    <m/>
    <m/>
    <m/>
    <m/>
    <m/>
    <m/>
    <m/>
    <m/>
    <m/>
    <m/>
    <m/>
    <m/>
    <m/>
    <m/>
    <n v="94000000"/>
    <n v="5600000"/>
  </r>
  <r>
    <x v="0"/>
    <x v="9"/>
    <s v="Territorial"/>
    <s v="Si"/>
    <s v="75 (30/12/2024)"/>
    <s v="100-30"/>
    <s v="1 - Incluir el uso de las particularidades propias de cada territorio en la planeación minero energética."/>
    <x v="0"/>
    <x v="34"/>
    <n v="80111620"/>
    <x v="2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n v="82800000"/>
    <m/>
    <m/>
    <n v="3600000"/>
    <m/>
    <n v="7200000"/>
    <m/>
    <n v="7200000"/>
    <m/>
    <n v="7200000"/>
    <m/>
    <n v="7200000"/>
    <m/>
    <n v="7200000"/>
    <m/>
    <n v="7200000"/>
    <m/>
    <n v="7200000"/>
    <m/>
    <n v="7200000"/>
    <m/>
    <n v="7200000"/>
    <m/>
    <n v="14400000"/>
    <n v="82800000"/>
    <n v="82800000"/>
    <n v="0"/>
    <n v="0"/>
    <n v="0"/>
    <n v="4325"/>
    <d v="2025-01-07T00:00:00"/>
    <n v="82800000"/>
    <n v="0"/>
    <n v="6125"/>
    <d v="2025-01-15T00:00:00"/>
    <n v="82800000"/>
    <n v="0"/>
    <s v="VARGAS ARGUELLO CHRISTIAN CAMILO"/>
    <m/>
    <n v="82800000"/>
    <m/>
    <m/>
    <n v="3600000"/>
    <m/>
    <m/>
    <m/>
    <m/>
    <m/>
    <m/>
    <m/>
    <m/>
    <m/>
    <m/>
    <m/>
    <m/>
    <m/>
    <m/>
    <m/>
    <m/>
    <m/>
    <m/>
    <m/>
    <m/>
    <n v="82800000"/>
    <n v="3600000"/>
  </r>
  <r>
    <x v="0"/>
    <x v="9"/>
    <s v="Territorial"/>
    <s v="Si"/>
    <n v="11"/>
    <s v="100-31"/>
    <s v="1 - Incluir el uso de las particularidades propias de cada territorio en la planeación minero energética."/>
    <x v="0"/>
    <x v="34"/>
    <n v="80111620"/>
    <x v="2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n v="48613950"/>
    <n v="0"/>
    <n v="0"/>
    <n v="1972740"/>
    <n v="0"/>
    <n v="4227300"/>
    <n v="0"/>
    <n v="4227300"/>
    <n v="0"/>
    <n v="4227300"/>
    <n v="0"/>
    <n v="4227300"/>
    <n v="0"/>
    <n v="4227300"/>
    <n v="0"/>
    <n v="4227300"/>
    <n v="0"/>
    <n v="4227300"/>
    <n v="0"/>
    <n v="4227300"/>
    <n v="0"/>
    <n v="4227300"/>
    <n v="0"/>
    <n v="8595510"/>
    <n v="48613950"/>
    <n v="48613950"/>
    <n v="0"/>
    <n v="0"/>
    <n v="0"/>
    <n v="4425"/>
    <d v="2025-01-07T00:00:00"/>
    <n v="48613950"/>
    <n v="0"/>
    <n v="7325"/>
    <d v="2025-01-16T00:00:00"/>
    <n v="48613950"/>
    <n v="0"/>
    <s v="MEJÍA MADRID MARÍA CAMILA"/>
    <m/>
    <n v="48613950"/>
    <m/>
    <m/>
    <n v="1972740"/>
    <m/>
    <m/>
    <m/>
    <m/>
    <m/>
    <m/>
    <m/>
    <m/>
    <m/>
    <m/>
    <m/>
    <m/>
    <m/>
    <m/>
    <m/>
    <m/>
    <m/>
    <m/>
    <m/>
    <m/>
    <n v="48613950"/>
    <n v="1972740"/>
  </r>
  <r>
    <x v="0"/>
    <x v="9"/>
    <s v="Territorial"/>
    <s v="Si"/>
    <n v="2"/>
    <s v="100-32"/>
    <s v="1 - Incluir el uso de las particularidades propias de cada territorio en la planeación minero energética."/>
    <x v="0"/>
    <x v="34"/>
    <n v="80111620"/>
    <x v="2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Enero"/>
    <n v="11.2"/>
    <s v="Meses"/>
    <s v="Contratación directa - Prestación de servicios profesionales"/>
    <s v="Propios - 20 - Ingresos corrientes"/>
    <n v="38958800"/>
    <n v="38958800"/>
    <s v="No"/>
    <s v="N/A"/>
    <s v="Ingrid Viviana Garzón"/>
    <s v="Asesora Dirección general"/>
    <n v="6012220601"/>
    <s v="ingrid.garzon@upme.gov.co"/>
    <m/>
    <n v="0"/>
    <n v="38958800"/>
    <m/>
    <n v="0"/>
    <n v="3285450"/>
    <n v="0"/>
    <n v="3285450"/>
    <n v="0"/>
    <n v="3947210"/>
    <n v="0"/>
    <n v="3585450"/>
    <n v="0"/>
    <n v="3585450"/>
    <n v="0"/>
    <n v="3585450"/>
    <n v="0"/>
    <n v="3585450"/>
    <n v="0"/>
    <n v="3585450"/>
    <n v="0"/>
    <n v="3285450"/>
    <n v="0"/>
    <n v="7227990"/>
    <n v="38958800"/>
    <n v="38958800"/>
    <n v="0"/>
    <n v="0"/>
    <n v="0"/>
    <n v="16925"/>
    <d v="2025-01-23T00:00:00"/>
    <n v="38958800"/>
    <n v="0"/>
    <n v="18725"/>
    <d v="2025-02-04T00:00:00"/>
    <n v="38958800"/>
    <n v="0"/>
    <s v="URIBE VELEZ DANIELA"/>
    <m/>
    <m/>
    <m/>
    <n v="38958800"/>
    <m/>
    <m/>
    <m/>
    <m/>
    <m/>
    <m/>
    <m/>
    <m/>
    <m/>
    <m/>
    <m/>
    <m/>
    <m/>
    <m/>
    <m/>
    <m/>
    <m/>
    <m/>
    <m/>
    <m/>
    <m/>
    <n v="38958800"/>
    <n v="0"/>
  </r>
  <r>
    <x v="0"/>
    <x v="9"/>
    <s v="Territorial"/>
    <s v="Si"/>
    <n v="11"/>
    <s v="100-33"/>
    <s v="1 - Incluir el uso de las particularidades propias de cada territorio en la planeación minero energética."/>
    <x v="0"/>
    <x v="34"/>
    <n v="80111620"/>
    <x v="2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n v="55000000"/>
    <n v="0"/>
    <n v="0"/>
    <n v="1166667"/>
    <n v="0"/>
    <n v="5000000"/>
    <n v="0"/>
    <n v="5000000"/>
    <n v="0"/>
    <n v="5000000"/>
    <n v="0"/>
    <n v="5000000"/>
    <n v="0"/>
    <n v="5000000"/>
    <n v="0"/>
    <n v="5000000"/>
    <n v="0"/>
    <n v="5000000"/>
    <n v="0"/>
    <n v="5000000"/>
    <n v="0"/>
    <n v="5000000"/>
    <n v="0"/>
    <n v="8833333"/>
    <n v="55000000"/>
    <n v="55000000"/>
    <n v="0"/>
    <n v="0"/>
    <n v="0"/>
    <n v="11825"/>
    <d v="2025-01-15T00:00:00"/>
    <n v="55000000"/>
    <n v="0"/>
    <n v="11025"/>
    <d v="2025-01-23T00:00:00"/>
    <n v="55000000"/>
    <n v="0"/>
    <s v="SANCHEZ SALAZAR JUAN CAMILO"/>
    <m/>
    <n v="55000000"/>
    <m/>
    <m/>
    <n v="1166666.67"/>
    <m/>
    <m/>
    <m/>
    <m/>
    <m/>
    <m/>
    <m/>
    <m/>
    <m/>
    <m/>
    <m/>
    <m/>
    <m/>
    <m/>
    <m/>
    <m/>
    <m/>
    <m/>
    <m/>
    <m/>
    <n v="55000000"/>
    <n v="1166666.67"/>
  </r>
  <r>
    <x v="0"/>
    <x v="9"/>
    <s v="Territorial"/>
    <s v="Si"/>
    <n v="11"/>
    <s v="100-34"/>
    <s v="1 - Incluir el uso de las particularidades propias de cada territorio en la planeación minero energética."/>
    <x v="0"/>
    <x v="34"/>
    <n v="80111620"/>
    <x v="2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Enero"/>
    <n v="11.2"/>
    <s v="Meses"/>
    <s v="Contratación directa - Prestación de servicios profesionales"/>
    <s v="Propios - 20 - Ingresos corrientes"/>
    <n v="37950000"/>
    <n v="37950000"/>
    <s v="No"/>
    <s v="N/A"/>
    <s v="Ingrid Viviana Garzón"/>
    <s v="Asesora Dirección general"/>
    <n v="6012220601"/>
    <s v="ingrid.garzon@upme.gov.co"/>
    <n v="37950000"/>
    <n v="0"/>
    <n v="0"/>
    <n v="3450000"/>
    <n v="0"/>
    <n v="3450000"/>
    <n v="0"/>
    <n v="3450000"/>
    <n v="0"/>
    <n v="3450000"/>
    <n v="0"/>
    <n v="3450000"/>
    <n v="0"/>
    <n v="3450000"/>
    <n v="0"/>
    <n v="3450000"/>
    <n v="0"/>
    <n v="3450000"/>
    <n v="0"/>
    <n v="3450000"/>
    <n v="0"/>
    <n v="3450000"/>
    <n v="0"/>
    <n v="3450000"/>
    <n v="37950000"/>
    <n v="37950000"/>
    <n v="0"/>
    <n v="0"/>
    <n v="0"/>
    <n v="17025"/>
    <d v="2025-01-24T00:00:00"/>
    <n v="37950000"/>
    <n v="0"/>
    <n v="19025"/>
    <d v="2025-02-04T00:00:00"/>
    <n v="37950000"/>
    <n v="0"/>
    <s v="VERA RUNCERIA LEIDY BRIGITH"/>
    <m/>
    <m/>
    <m/>
    <n v="37950000"/>
    <m/>
    <m/>
    <n v="2990000"/>
    <m/>
    <m/>
    <m/>
    <m/>
    <m/>
    <m/>
    <m/>
    <m/>
    <m/>
    <m/>
    <m/>
    <m/>
    <m/>
    <m/>
    <m/>
    <m/>
    <m/>
    <m/>
    <n v="37950000"/>
    <n v="2990000"/>
  </r>
  <r>
    <x v="0"/>
    <x v="9"/>
    <s v="Territorial"/>
    <s v="Si"/>
    <s v="75 (30/12/2024)"/>
    <s v="100-35"/>
    <s v="1 - Incluir el uso de las particularidades propias de cada territorio en la planeación minero energética."/>
    <x v="0"/>
    <x v="34"/>
    <n v="80111620"/>
    <x v="2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n v="56749000"/>
    <m/>
    <m/>
    <n v="515900"/>
    <m/>
    <n v="5159000"/>
    <m/>
    <n v="5159000"/>
    <m/>
    <n v="5159000"/>
    <m/>
    <n v="5159000"/>
    <m/>
    <n v="5159000"/>
    <m/>
    <n v="5159000"/>
    <m/>
    <n v="5159000"/>
    <m/>
    <n v="5159000"/>
    <m/>
    <n v="5159000"/>
    <m/>
    <n v="9802100"/>
    <n v="56749000"/>
    <n v="56749000"/>
    <n v="0"/>
    <n v="0"/>
    <n v="0"/>
    <n v="11725"/>
    <d v="2025-01-15T00:00:00"/>
    <n v="56749000"/>
    <n v="0"/>
    <n v="13225"/>
    <d v="2025-01-27T00:00:00"/>
    <n v="56749000"/>
    <n v="0"/>
    <s v="CORREDOR BENAVIDES MARIA FERNANDA"/>
    <m/>
    <n v="56749000"/>
    <m/>
    <m/>
    <n v="515900"/>
    <m/>
    <m/>
    <m/>
    <m/>
    <m/>
    <m/>
    <m/>
    <m/>
    <m/>
    <m/>
    <m/>
    <m/>
    <m/>
    <m/>
    <m/>
    <m/>
    <m/>
    <m/>
    <m/>
    <m/>
    <n v="56749000"/>
    <n v="515900"/>
  </r>
  <r>
    <x v="0"/>
    <x v="9"/>
    <s v="Territorial"/>
    <s v="Si"/>
    <n v="11"/>
    <s v="100-36"/>
    <s v="1 - Incluir el uso de las particularidades propias de cada territorio en la planeación minero energética."/>
    <x v="0"/>
    <x v="34"/>
    <n v="80111620"/>
    <x v="2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n v="49500000"/>
    <n v="0"/>
    <n v="0"/>
    <n v="4500000"/>
    <n v="0"/>
    <n v="4500000"/>
    <n v="0"/>
    <n v="4500000"/>
    <n v="0"/>
    <n v="4500000"/>
    <n v="0"/>
    <n v="4500000"/>
    <n v="0"/>
    <n v="4500000"/>
    <n v="0"/>
    <n v="4500000"/>
    <n v="0"/>
    <n v="4500000"/>
    <n v="0"/>
    <n v="4500000"/>
    <n v="0"/>
    <n v="4500000"/>
    <n v="0"/>
    <n v="4500000"/>
    <n v="49500000"/>
    <n v="49500000"/>
    <n v="0"/>
    <n v="0"/>
    <n v="0"/>
    <n v="17125"/>
    <d v="2025-01-24T00:00:00"/>
    <n v="49500000"/>
    <n v="0"/>
    <n v="18525"/>
    <d v="2025-02-04T00:00:00"/>
    <n v="49500000"/>
    <n v="0"/>
    <s v="BARRERA BECERRA ANGIE KATHERINE"/>
    <m/>
    <m/>
    <m/>
    <n v="49500000"/>
    <m/>
    <m/>
    <m/>
    <m/>
    <m/>
    <m/>
    <m/>
    <m/>
    <m/>
    <m/>
    <m/>
    <m/>
    <m/>
    <m/>
    <m/>
    <m/>
    <m/>
    <m/>
    <m/>
    <m/>
    <m/>
    <n v="49500000"/>
    <n v="0"/>
  </r>
  <r>
    <x v="0"/>
    <x v="9"/>
    <s v="Territorial"/>
    <s v="Si"/>
    <s v="75 (30/12/2024)"/>
    <s v="100-37"/>
    <s v="1 - Incluir el uso de las particularidades propias de cada territorio en la planeación minero energética."/>
    <x v="0"/>
    <x v="34"/>
    <n v="80111620"/>
    <x v="2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m/>
    <m/>
    <n v="62000000"/>
    <m/>
    <m/>
    <n v="6200000"/>
    <m/>
    <n v="6200000"/>
    <m/>
    <n v="6200000"/>
    <m/>
    <n v="6200000"/>
    <m/>
    <n v="6200000"/>
    <m/>
    <n v="6200000"/>
    <m/>
    <n v="6200000"/>
    <m/>
    <n v="6200000"/>
    <m/>
    <n v="6200000"/>
    <m/>
    <n v="6200000"/>
    <n v="62000000"/>
    <n v="62000000"/>
    <n v="0"/>
    <n v="0"/>
    <n v="0"/>
    <n v="23625"/>
    <d v="2025-01-31T00:00:00"/>
    <n v="62000000"/>
    <n v="0"/>
    <n v="21025"/>
    <d v="2025-02-06T00:00:00"/>
    <n v="62000000"/>
    <n v="0"/>
    <s v="GOMEZ BUITRAGO DANIEL RICARDO"/>
    <m/>
    <m/>
    <m/>
    <n v="62000000"/>
    <m/>
    <m/>
    <m/>
    <m/>
    <m/>
    <m/>
    <m/>
    <m/>
    <m/>
    <m/>
    <m/>
    <m/>
    <m/>
    <m/>
    <m/>
    <m/>
    <m/>
    <m/>
    <m/>
    <m/>
    <m/>
    <n v="62000000"/>
    <n v="0"/>
  </r>
  <r>
    <x v="0"/>
    <x v="9"/>
    <s v="Territorial"/>
    <s v="Si"/>
    <s v="75 (30/12/2024)"/>
    <s v="100-38"/>
    <s v="1 - Incluir el uso de las particularidades propias de cada territorio en la planeación minero energética."/>
    <x v="0"/>
    <x v="34"/>
    <n v="80111620"/>
    <x v="2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n v="86250000"/>
    <m/>
    <m/>
    <n v="5500000"/>
    <m/>
    <n v="7500000"/>
    <m/>
    <n v="7500000"/>
    <m/>
    <n v="7500000"/>
    <m/>
    <n v="7500000"/>
    <m/>
    <n v="7500000"/>
    <m/>
    <n v="7500000"/>
    <m/>
    <n v="7500000"/>
    <m/>
    <n v="7500000"/>
    <m/>
    <n v="7500000"/>
    <m/>
    <n v="13250000"/>
    <n v="86250000"/>
    <n v="86250000"/>
    <n v="0"/>
    <n v="0"/>
    <n v="0"/>
    <n v="3525"/>
    <d v="2025-01-07T00:00:00"/>
    <n v="86250000"/>
    <n v="0"/>
    <n v="1525"/>
    <d v="2025-01-08T00:00:00"/>
    <n v="86250000"/>
    <n v="0"/>
    <s v="BELTRAN HERRERA JUAN DAVID"/>
    <m/>
    <n v="86250000"/>
    <m/>
    <m/>
    <n v="5500000"/>
    <m/>
    <n v="7500000"/>
    <m/>
    <m/>
    <m/>
    <m/>
    <m/>
    <m/>
    <m/>
    <m/>
    <m/>
    <m/>
    <m/>
    <m/>
    <m/>
    <m/>
    <m/>
    <m/>
    <m/>
    <m/>
    <n v="86250000"/>
    <n v="13000000"/>
  </r>
  <r>
    <x v="0"/>
    <x v="9"/>
    <s v="Territorial"/>
    <s v="Si"/>
    <n v="2"/>
    <s v="100-39"/>
    <s v="1 - Incluir el uso de las particularidades propias de cada territorio en la planeación minero energética."/>
    <x v="0"/>
    <x v="34"/>
    <n v="80111620"/>
    <x v="2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n v="0"/>
    <n v="0"/>
    <n v="82500000"/>
    <n v="0"/>
    <n v="0"/>
    <n v="4500000"/>
    <n v="0"/>
    <n v="7500000"/>
    <n v="0"/>
    <n v="8100000"/>
    <n v="0"/>
    <n v="8400000"/>
    <n v="0"/>
    <n v="8400000"/>
    <n v="0"/>
    <n v="8100000"/>
    <n v="0"/>
    <n v="7500000"/>
    <n v="0"/>
    <n v="7500000"/>
    <n v="0"/>
    <n v="7500000"/>
    <n v="0"/>
    <n v="15000000"/>
    <n v="82500000"/>
    <n v="82500000"/>
    <n v="0"/>
    <n v="0"/>
    <n v="0"/>
    <n v="24725"/>
    <d v="2025-02-06T00:00:00"/>
    <n v="81250000"/>
    <n v="1250000"/>
    <n v="27025"/>
    <d v="2025-02-24T00:00:00"/>
    <n v="81250000"/>
    <n v="1250000"/>
    <s v="CARRANZA MOLINA OLGA LUCIA"/>
    <m/>
    <m/>
    <m/>
    <n v="81250000"/>
    <m/>
    <m/>
    <m/>
    <m/>
    <m/>
    <m/>
    <m/>
    <m/>
    <m/>
    <m/>
    <m/>
    <m/>
    <m/>
    <m/>
    <m/>
    <m/>
    <m/>
    <m/>
    <m/>
    <m/>
    <m/>
    <n v="81250000"/>
    <n v="0"/>
  </r>
  <r>
    <x v="0"/>
    <x v="9"/>
    <s v="Territorial"/>
    <s v="Si"/>
    <s v="75 (30/12/2024)"/>
    <s v="100-40"/>
    <s v="1 - Incluir el uso de las particularidades propias de cada territorio en la planeación minero energética."/>
    <x v="0"/>
    <x v="34"/>
    <n v="80111620"/>
    <x v="2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m/>
    <m/>
    <n v="65800000"/>
    <m/>
    <m/>
    <n v="7333333"/>
    <m/>
    <n v="7333333"/>
    <m/>
    <n v="7333333"/>
    <n v="200000"/>
    <n v="7333333"/>
    <m/>
    <n v="7333333"/>
    <m/>
    <n v="7333333"/>
    <m/>
    <n v="7333334"/>
    <m/>
    <n v="7333334"/>
    <m/>
    <n v="7333334"/>
    <m/>
    <m/>
    <n v="66000000"/>
    <n v="66000000"/>
    <n v="0"/>
    <n v="0"/>
    <n v="0"/>
    <n v="14525"/>
    <d v="2025-01-20T00:00:00"/>
    <n v="66000000"/>
    <n v="0"/>
    <n v="19325"/>
    <d v="2025-02-05T00:00:00"/>
    <n v="65800000"/>
    <n v="200000"/>
    <s v="RODRIGUEZ EDWIN"/>
    <m/>
    <m/>
    <m/>
    <n v="65800000"/>
    <m/>
    <m/>
    <m/>
    <m/>
    <m/>
    <m/>
    <m/>
    <m/>
    <m/>
    <m/>
    <m/>
    <m/>
    <m/>
    <m/>
    <m/>
    <m/>
    <m/>
    <m/>
    <m/>
    <m/>
    <m/>
    <n v="65800000"/>
    <n v="0"/>
  </r>
  <r>
    <x v="0"/>
    <x v="9"/>
    <s v="Territorial"/>
    <s v="Si"/>
    <n v="11"/>
    <s v="100-41"/>
    <s v="1 - Incluir el uso de las particularidades propias de cada territorio en la planeación minero energética."/>
    <x v="0"/>
    <x v="34"/>
    <n v="80111620"/>
    <x v="2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Marzo"/>
    <n v="10"/>
    <s v="Meses"/>
    <s v="Contratación directa - Prestación de servicios profesionales"/>
    <s v="Propios - 20 - Ingresos corrientes"/>
    <n v="14862700"/>
    <n v="14862700"/>
    <s v="No"/>
    <s v="N/A"/>
    <s v="Ingrid Viviana Garzón"/>
    <s v="Asesora Dirección general"/>
    <n v="6012220601"/>
    <s v="ingrid.garzon@upme.gov.co"/>
    <n v="0"/>
    <n v="0"/>
    <n v="0"/>
    <n v="0"/>
    <n v="14862700"/>
    <n v="0"/>
    <n v="0"/>
    <n v="1486270"/>
    <n v="0"/>
    <n v="1486270"/>
    <n v="0"/>
    <n v="1486270"/>
    <n v="0"/>
    <n v="1486270"/>
    <n v="0"/>
    <n v="1486270"/>
    <n v="0"/>
    <n v="1486270"/>
    <n v="0"/>
    <n v="1486270"/>
    <n v="0"/>
    <n v="1486270"/>
    <n v="0"/>
    <n v="2972540"/>
    <n v="14862700"/>
    <n v="14862700"/>
    <n v="0"/>
    <n v="0"/>
    <n v="0"/>
    <n v="24125"/>
    <d v="2025-02-04T00:00:00"/>
    <n v="13862700"/>
    <n v="1000000"/>
    <n v="24725"/>
    <d v="2025-02-14T00:00:00"/>
    <n v="13862700"/>
    <n v="1000000"/>
    <s v="GOMEZ HERRERA CLAUDIA LORENA"/>
    <m/>
    <m/>
    <m/>
    <n v="13862700"/>
    <m/>
    <m/>
    <n v="588115"/>
    <m/>
    <m/>
    <m/>
    <m/>
    <m/>
    <m/>
    <m/>
    <m/>
    <m/>
    <m/>
    <m/>
    <m/>
    <m/>
    <m/>
    <m/>
    <m/>
    <m/>
    <m/>
    <n v="13862700"/>
    <n v="588115"/>
  </r>
  <r>
    <x v="0"/>
    <x v="9"/>
    <s v="Territorial"/>
    <s v="Si"/>
    <n v="11"/>
    <s v="100-42"/>
    <s v="1 - Incluir el uso de las particularidades propias de cada territorio en la planeación minero energética."/>
    <x v="0"/>
    <x v="34"/>
    <n v="80111620"/>
    <x v="2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Febrero"/>
    <n v="10.199999999999999"/>
    <s v="Meses"/>
    <s v="Contratación directa - Contratos interadministrativos"/>
    <s v="Propios - 20 - Ingresos corrientes"/>
    <n v="87273333"/>
    <n v="87273333"/>
    <s v="No"/>
    <s v="N/A"/>
    <s v="Ingrid Viviana Garzón"/>
    <s v="Asesora Dirección general"/>
    <n v="6012220601"/>
    <s v="ingrid.garzon@upme.gov.co"/>
    <n v="0"/>
    <n v="0"/>
    <n v="0"/>
    <n v="0"/>
    <n v="87273333"/>
    <n v="0"/>
    <n v="0"/>
    <n v="5866666"/>
    <n v="0"/>
    <n v="8800000"/>
    <n v="0"/>
    <n v="8800000"/>
    <n v="0"/>
    <n v="8800000"/>
    <n v="0"/>
    <n v="8800000"/>
    <n v="0"/>
    <n v="8800000"/>
    <n v="0"/>
    <n v="8800000"/>
    <n v="0"/>
    <n v="8800000"/>
    <n v="0"/>
    <n v="19806667"/>
    <n v="87273333"/>
    <n v="87273333"/>
    <n v="0"/>
    <n v="0"/>
    <n v="0"/>
    <n v="29225"/>
    <d v="2025-03-07T00:00:00"/>
    <n v="87273333"/>
    <n v="0"/>
    <m/>
    <m/>
    <n v="0"/>
    <n v="87273333"/>
    <m/>
    <m/>
    <m/>
    <m/>
    <m/>
    <m/>
    <m/>
    <m/>
    <m/>
    <m/>
    <m/>
    <m/>
    <m/>
    <m/>
    <m/>
    <m/>
    <m/>
    <m/>
    <m/>
    <m/>
    <m/>
    <m/>
    <m/>
    <m/>
    <m/>
    <m/>
    <n v="0"/>
    <n v="0"/>
  </r>
  <r>
    <x v="0"/>
    <x v="9"/>
    <s v="Territorial"/>
    <s v="Si"/>
    <n v="5"/>
    <s v="100-43"/>
    <s v="1 - Incluir el uso de las particularidades propias de cada territorio en la planeación minero energética."/>
    <x v="0"/>
    <x v="34"/>
    <n v="80111620"/>
    <x v="2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n v="0"/>
    <n v="0"/>
    <n v="47250000"/>
    <n v="0"/>
    <n v="0"/>
    <n v="2250000"/>
    <n v="0"/>
    <n v="4500000"/>
    <n v="0"/>
    <n v="4500000"/>
    <n v="0"/>
    <n v="4500000"/>
    <n v="0"/>
    <n v="4500000"/>
    <n v="0"/>
    <n v="4500000"/>
    <n v="0"/>
    <n v="4500000"/>
    <n v="0"/>
    <n v="4500000"/>
    <n v="0"/>
    <n v="4500000"/>
    <n v="0"/>
    <n v="9000000"/>
    <n v="47250000"/>
    <n v="47250000"/>
    <n v="0"/>
    <n v="0"/>
    <n v="0"/>
    <n v="23725"/>
    <d v="2025-02-03T00:00:00"/>
    <n v="47250000"/>
    <n v="0"/>
    <n v="23525"/>
    <d v="2025-02-12T00:00:00"/>
    <n v="47250000"/>
    <n v="0"/>
    <s v="GUEVARA MONTAÑA DAVID FERNANDO"/>
    <m/>
    <m/>
    <m/>
    <n v="47250000"/>
    <m/>
    <m/>
    <m/>
    <m/>
    <m/>
    <m/>
    <m/>
    <m/>
    <m/>
    <m/>
    <m/>
    <m/>
    <m/>
    <m/>
    <m/>
    <m/>
    <m/>
    <m/>
    <m/>
    <m/>
    <m/>
    <n v="47250000"/>
    <n v="0"/>
  </r>
  <r>
    <x v="0"/>
    <x v="9"/>
    <s v="Territorial"/>
    <s v="Si"/>
    <s v="75 (30/12/2024)"/>
    <s v="100-44"/>
    <s v="2 - Fortalecer el conocimiento de la población y el territorio en cuanto a la dinámica de la planeación minero energética."/>
    <x v="25"/>
    <x v="36"/>
    <n v="80111620"/>
    <x v="23"/>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Marzo"/>
    <n v="10"/>
    <s v="Meses"/>
    <s v="Contratación directa - Prestación de servicios profesionales"/>
    <s v="Propios - 20 - Ingresos corrientes"/>
    <n v="48997300"/>
    <n v="48997300"/>
    <s v="No"/>
    <s v="N/A"/>
    <s v="Ingrid Viviana Garzón"/>
    <s v="Asesora Dirección general"/>
    <n v="6012220601"/>
    <s v="ingrid.garzon@upme.gov.co"/>
    <m/>
    <m/>
    <n v="48997300"/>
    <m/>
    <m/>
    <m/>
    <m/>
    <m/>
    <m/>
    <m/>
    <m/>
    <n v="1689300"/>
    <m/>
    <n v="7564000"/>
    <m/>
    <n v="7564000"/>
    <m/>
    <n v="7564000"/>
    <m/>
    <n v="7564000"/>
    <m/>
    <n v="7564000"/>
    <m/>
    <n v="9488000"/>
    <n v="48997300"/>
    <n v="48997300"/>
    <n v="0"/>
    <n v="0"/>
    <n v="0"/>
    <n v="24125"/>
    <d v="2025-02-04T00:00:00"/>
    <n v="48997300"/>
    <n v="0"/>
    <n v="24725"/>
    <d v="2025-02-14T00:00:00"/>
    <n v="48997300"/>
    <n v="0"/>
    <s v="GOMEZ HERRERA CLAUDIA LORENA"/>
    <m/>
    <m/>
    <m/>
    <n v="48997300"/>
    <m/>
    <m/>
    <n v="1490067"/>
    <m/>
    <m/>
    <m/>
    <m/>
    <m/>
    <m/>
    <m/>
    <m/>
    <m/>
    <m/>
    <m/>
    <m/>
    <m/>
    <m/>
    <m/>
    <m/>
    <m/>
    <m/>
    <n v="48997300"/>
    <n v="1490067"/>
  </r>
  <r>
    <x v="0"/>
    <x v="9"/>
    <s v="Territorial"/>
    <s v="Si"/>
    <n v="2"/>
    <s v="100-45"/>
    <s v="2 - Fortalecer el conocimiento de la población y el territorio en cuanto a la dinámica de la planeación minero energética."/>
    <x v="25"/>
    <x v="36"/>
    <n v="80141607"/>
    <x v="23"/>
    <s v="Operador Logístico"/>
    <s v="100-45 Prestar los servicios de apoyo logístico para el desarrollo de la estrategia de comunicación y participación con actores nacionales y territoriales que mejoren el relacionamiento con los mismos y a su vez permita fortalecer el conocimiento de la po"/>
    <s v="Febrero"/>
    <s v="Febrero"/>
    <s v="Febrero"/>
    <n v="11"/>
    <s v="Meses"/>
    <s v="Contratación directa"/>
    <s v="Propios - 20 - Ingresos corrientes"/>
    <n v="168335071"/>
    <n v="168335071"/>
    <s v="No"/>
    <s v="N/A"/>
    <s v="Ingrid Viviana Garzón"/>
    <s v="Asesora Dirección general"/>
    <n v="6012220601"/>
    <s v="ingrid.garzon@upme.gov.co"/>
    <m/>
    <n v="0"/>
    <m/>
    <n v="0"/>
    <n v="168335071"/>
    <n v="0"/>
    <n v="0"/>
    <n v="30000000"/>
    <n v="0"/>
    <n v="0"/>
    <n v="0"/>
    <n v="30320136"/>
    <n v="0"/>
    <n v="30320136"/>
    <n v="0"/>
    <n v="20844365"/>
    <n v="0"/>
    <n v="0"/>
    <n v="0"/>
    <n v="30000000"/>
    <n v="0"/>
    <n v="17000000"/>
    <n v="0"/>
    <n v="9850434"/>
    <n v="168335071"/>
    <n v="168335071"/>
    <n v="0"/>
    <n v="0"/>
    <n v="0"/>
    <m/>
    <m/>
    <m/>
    <n v="168335071"/>
    <m/>
    <m/>
    <n v="0"/>
    <n v="168335071"/>
    <m/>
    <m/>
    <m/>
    <m/>
    <m/>
    <m/>
    <m/>
    <m/>
    <m/>
    <m/>
    <m/>
    <m/>
    <m/>
    <m/>
    <m/>
    <m/>
    <m/>
    <m/>
    <m/>
    <m/>
    <m/>
    <m/>
    <m/>
    <m/>
    <m/>
    <m/>
    <n v="0"/>
    <n v="0"/>
  </r>
  <r>
    <x v="0"/>
    <x v="9"/>
    <s v="Territorial"/>
    <s v="Si"/>
    <n v="2"/>
    <s v="100-46"/>
    <s v="2 - Fortalecer el conocimiento de la población y el territorio en cuanto a la dinámica de la planeación minero energética."/>
    <x v="25"/>
    <x v="36"/>
    <n v="80111620"/>
    <x v="23"/>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Enero"/>
    <n v="11.1"/>
    <s v="Meses"/>
    <s v="Contratación directa - Prestación de servicios profesionales"/>
    <s v="Propios - 20 - Ingresos corrientes"/>
    <n v="70500000"/>
    <n v="70500000"/>
    <s v="No"/>
    <s v="N/A"/>
    <s v="Ingrid Viviana Garzón"/>
    <s v="Asesora Dirección general"/>
    <n v="6012220601"/>
    <s v="ingrid.garzon@upme.gov.co"/>
    <m/>
    <n v="0"/>
    <n v="70500000"/>
    <m/>
    <n v="0"/>
    <n v="6600000"/>
    <n v="0"/>
    <n v="6600000"/>
    <n v="0"/>
    <n v="6600000"/>
    <n v="0"/>
    <n v="6600000"/>
    <n v="0"/>
    <n v="6500000"/>
    <n v="0"/>
    <n v="6000000"/>
    <n v="0"/>
    <n v="6000000"/>
    <n v="0"/>
    <n v="6000000"/>
    <n v="0"/>
    <n v="6000000"/>
    <n v="0"/>
    <n v="13600000"/>
    <n v="70500000"/>
    <n v="70500000"/>
    <n v="0"/>
    <n v="0"/>
    <n v="0"/>
    <n v="17225"/>
    <d v="2025-01-24T00:00:00"/>
    <n v="70500000"/>
    <n v="0"/>
    <n v="17925"/>
    <d v="2025-02-03T00:00:00"/>
    <n v="70500000"/>
    <n v="0"/>
    <s v="DUARTE RODRIGUEZ ANDRES FELIPE"/>
    <m/>
    <m/>
    <m/>
    <n v="70500000"/>
    <m/>
    <m/>
    <m/>
    <m/>
    <m/>
    <m/>
    <m/>
    <m/>
    <m/>
    <m/>
    <m/>
    <m/>
    <m/>
    <m/>
    <m/>
    <m/>
    <m/>
    <m/>
    <m/>
    <m/>
    <m/>
    <n v="70500000"/>
    <n v="0"/>
  </r>
  <r>
    <x v="0"/>
    <x v="9"/>
    <s v="Territorial"/>
    <s v="Si"/>
    <s v="75 (30/12/2024)"/>
    <s v="100-47"/>
    <s v="2 - Fortalecer el conocimiento de la población y el territorio en cuanto a la dinámica de la planeación minero energética."/>
    <x v="25"/>
    <x v="35"/>
    <n v="80111620"/>
    <x v="23"/>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m/>
    <m/>
    <m/>
    <m/>
    <n v="65000000"/>
    <m/>
    <m/>
    <n v="6000000"/>
    <m/>
    <n v="6000000"/>
    <m/>
    <n v="6000000"/>
    <m/>
    <n v="7000000"/>
    <m/>
    <n v="7000000"/>
    <m/>
    <n v="7000000"/>
    <m/>
    <n v="7000000"/>
    <m/>
    <n v="7000000"/>
    <m/>
    <n v="12000000"/>
    <n v="65000000"/>
    <n v="65000000"/>
    <n v="0"/>
    <n v="0"/>
    <n v="0"/>
    <n v="27525"/>
    <d v="2025-02-21T00:00:00"/>
    <n v="65000000"/>
    <n v="0"/>
    <m/>
    <m/>
    <n v="0"/>
    <n v="65000000"/>
    <m/>
    <m/>
    <m/>
    <m/>
    <m/>
    <m/>
    <m/>
    <m/>
    <m/>
    <m/>
    <m/>
    <m/>
    <m/>
    <m/>
    <m/>
    <m/>
    <m/>
    <m/>
    <m/>
    <m/>
    <m/>
    <m/>
    <m/>
    <m/>
    <m/>
    <m/>
    <n v="0"/>
    <n v="0"/>
  </r>
  <r>
    <x v="0"/>
    <x v="9"/>
    <s v="Territorial"/>
    <s v="Si"/>
    <s v="75 (30/12/2024)"/>
    <s v="100-48"/>
    <s v="2 - Fortalecer el conocimiento de la población y el territorio en cuanto a la dinámica de la planeación minero energética."/>
    <x v="25"/>
    <x v="35"/>
    <s v="N/A"/>
    <x v="23"/>
    <s v="Viáticos y gastos de viaje"/>
    <s v="100-48 Pago de viáticos y gastos de desplazamiento para la implementación y evaluación de la estrategia de comunicación y participación de la UPME."/>
    <s v="Enero"/>
    <s v="Enero"/>
    <s v="Enero"/>
    <n v="12"/>
    <s v="Meses"/>
    <s v="N/A"/>
    <s v="Propios - 20 - Ingresos corrientes"/>
    <n v="96318378"/>
    <n v="96318378"/>
    <s v="No"/>
    <s v="N/A"/>
    <s v="Ingrid Viviana Garzón"/>
    <s v="Asesora Dirección general"/>
    <n v="6012220601"/>
    <s v="ingrid.garzon@upme.gov.co"/>
    <m/>
    <m/>
    <n v="371177"/>
    <n v="371177"/>
    <n v="6520134"/>
    <n v="6520134"/>
    <n v="6024419"/>
    <n v="6024419"/>
    <n v="6024419"/>
    <n v="6024419"/>
    <n v="10030198"/>
    <n v="10030198"/>
    <n v="10030198"/>
    <n v="10030198"/>
    <n v="12030198"/>
    <n v="12030198"/>
    <n v="12030198"/>
    <n v="12030198"/>
    <n v="9776864"/>
    <n v="9776864"/>
    <n v="9776857"/>
    <n v="9776857"/>
    <n v="13703716"/>
    <n v="13703716"/>
    <n v="96318378"/>
    <n v="96318378"/>
    <n v="0"/>
    <n v="0"/>
    <n v="0"/>
    <n v="26525"/>
    <d v="2025-02-14T00:00:00"/>
    <n v="96318378"/>
    <n v="0"/>
    <s v="26125,27725,27825,28825"/>
    <s v="18/02/2025,26/02/2025,04/03/2025"/>
    <n v="1246117"/>
    <n v="95072261"/>
    <s v="CORREA FLOREZ CARLOS ADRIAN,CORREA FLOREZ CARLOS ADRIAN, CARDENAS RAMIREZ LINDA MAYERLY,GARZON GARZON INGRID VIVIANA_x000a__x000a_"/>
    <m/>
    <m/>
    <m/>
    <n v="837183"/>
    <n v="371177"/>
    <n v="408934"/>
    <n v="874940"/>
    <m/>
    <m/>
    <m/>
    <m/>
    <m/>
    <m/>
    <m/>
    <m/>
    <m/>
    <m/>
    <m/>
    <m/>
    <m/>
    <m/>
    <m/>
    <m/>
    <m/>
    <m/>
    <n v="1246117"/>
    <n v="1246117"/>
  </r>
  <r>
    <x v="0"/>
    <x v="9"/>
    <s v="Territorial"/>
    <s v="Si"/>
    <n v="11"/>
    <s v="100-49"/>
    <s v="2 - Fortalecer el conocimiento de la población y el territorio en cuanto a la dinámica de la planeación minero energética."/>
    <x v="25"/>
    <x v="35"/>
    <n v="80111620"/>
    <x v="23"/>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n v="0"/>
    <n v="0"/>
    <n v="0"/>
    <n v="0"/>
    <n v="54841995"/>
    <n v="0"/>
    <n v="0"/>
    <n v="4466666"/>
    <n v="0"/>
    <n v="6700000"/>
    <n v="0"/>
    <n v="8500000"/>
    <n v="0"/>
    <n v="6700000"/>
    <n v="0"/>
    <n v="7000000"/>
    <n v="0"/>
    <n v="7100000"/>
    <n v="0"/>
    <n v="7300000"/>
    <n v="0"/>
    <n v="7075329"/>
    <n v="0"/>
    <n v="6700000"/>
    <n v="54841995"/>
    <n v="61541995"/>
    <n v="-6700000"/>
    <n v="0"/>
    <n v="-6700000"/>
    <m/>
    <m/>
    <m/>
    <n v="54841995"/>
    <m/>
    <m/>
    <n v="0"/>
    <n v="54841995"/>
    <m/>
    <m/>
    <m/>
    <m/>
    <m/>
    <m/>
    <m/>
    <m/>
    <m/>
    <m/>
    <m/>
    <m/>
    <m/>
    <m/>
    <m/>
    <m/>
    <m/>
    <m/>
    <m/>
    <m/>
    <m/>
    <m/>
    <m/>
    <m/>
    <m/>
    <m/>
    <n v="0"/>
    <n v="0"/>
  </r>
  <r>
    <x v="0"/>
    <x v="9"/>
    <s v="Territorial"/>
    <s v="Si"/>
    <n v="5"/>
    <s v="100-50"/>
    <s v="2 - Fortalecer el conocimiento de la población y el territorio en cuanto a la dinámica de la planeación minero energética."/>
    <x v="25"/>
    <x v="35"/>
    <n v="80111620"/>
    <x v="23"/>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n v="0"/>
    <n v="0"/>
    <n v="68466667"/>
    <n v="0"/>
    <n v="0"/>
    <n v="6000000"/>
    <n v="0"/>
    <n v="6000000"/>
    <n v="0"/>
    <n v="6000000"/>
    <n v="0"/>
    <n v="6000000"/>
    <n v="0"/>
    <n v="6800000"/>
    <n v="0"/>
    <n v="6800000"/>
    <n v="0"/>
    <n v="6800000"/>
    <n v="0"/>
    <n v="6800000"/>
    <n v="0"/>
    <n v="6800000"/>
    <n v="0"/>
    <n v="10466667"/>
    <n v="68466667"/>
    <n v="68466667"/>
    <n v="0"/>
    <n v="0"/>
    <n v="0"/>
    <n v="25325"/>
    <d v="2025-02-07T00:00:00"/>
    <n v="68466667"/>
    <n v="0"/>
    <n v="23625"/>
    <d v="2025-02-12T00:00:00"/>
    <n v="68466667"/>
    <n v="0"/>
    <s v="PALACIOS SUAREZ JUAN DAVID"/>
    <m/>
    <m/>
    <m/>
    <n v="68466667"/>
    <m/>
    <m/>
    <m/>
    <m/>
    <m/>
    <m/>
    <m/>
    <m/>
    <m/>
    <m/>
    <m/>
    <m/>
    <m/>
    <m/>
    <m/>
    <m/>
    <m/>
    <m/>
    <m/>
    <m/>
    <m/>
    <n v="68466667"/>
    <n v="0"/>
  </r>
  <r>
    <x v="0"/>
    <x v="9"/>
    <s v="Territorial"/>
    <s v="Si"/>
    <n v="8"/>
    <s v="100-51"/>
    <s v="2 - Fortalecer el conocimiento de la población y el territorio en cuanto a la dinámica de la planeación minero energética."/>
    <x v="25"/>
    <x v="35"/>
    <n v="80111620"/>
    <x v="23"/>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n v="0"/>
    <n v="0"/>
    <n v="0"/>
    <n v="0"/>
    <n v="20664606"/>
    <n v="0"/>
    <n v="0"/>
    <n v="4100000"/>
    <n v="0"/>
    <n v="4100000"/>
    <n v="0"/>
    <n v="4264606"/>
    <n v="0"/>
    <n v="4400000"/>
    <n v="0"/>
    <n v="3800000"/>
    <n v="0"/>
    <n v="0"/>
    <n v="0"/>
    <n v="0"/>
    <n v="0"/>
    <n v="0"/>
    <n v="0"/>
    <n v="0"/>
    <n v="20664606"/>
    <n v="20664606"/>
    <n v="0"/>
    <n v="0"/>
    <n v="0"/>
    <m/>
    <m/>
    <m/>
    <n v="20664606"/>
    <m/>
    <m/>
    <n v="0"/>
    <n v="20664606"/>
    <m/>
    <m/>
    <m/>
    <m/>
    <m/>
    <m/>
    <m/>
    <m/>
    <m/>
    <m/>
    <m/>
    <m/>
    <m/>
    <m/>
    <m/>
    <m/>
    <m/>
    <m/>
    <m/>
    <m/>
    <m/>
    <m/>
    <m/>
    <m/>
    <m/>
    <m/>
    <n v="0"/>
    <n v="0"/>
  </r>
  <r>
    <x v="0"/>
    <x v="9"/>
    <s v="Territorial"/>
    <s v="Si"/>
    <s v="75 (30/12/2024)"/>
    <s v="100-52"/>
    <s v="2 - Fortalecer el conocimiento de la población y el territorio en cuanto a la dinámica de la planeación minero energética."/>
    <x v="25"/>
    <x v="35"/>
    <n v="80111620"/>
    <x v="23"/>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n v="150000000"/>
    <m/>
    <m/>
    <n v="8400000"/>
    <m/>
    <n v="12000000"/>
    <m/>
    <n v="12000000"/>
    <m/>
    <n v="13000000"/>
    <m/>
    <n v="13000000"/>
    <m/>
    <n v="13000000"/>
    <m/>
    <n v="13000000"/>
    <m/>
    <n v="13000000"/>
    <m/>
    <n v="14000000"/>
    <m/>
    <n v="14000000"/>
    <m/>
    <n v="24600000"/>
    <n v="150000000"/>
    <n v="150000000"/>
    <n v="0"/>
    <n v="0"/>
    <n v="0"/>
    <n v="3625"/>
    <d v="2025-01-07T00:00:00"/>
    <n v="150000000"/>
    <n v="0"/>
    <n v="2125"/>
    <d v="2025-01-09T00:00:00"/>
    <n v="150000000"/>
    <n v="0"/>
    <s v="BASTIDAS BURGOS JOHANA CAROLINA"/>
    <m/>
    <n v="150000000"/>
    <m/>
    <m/>
    <n v="8400000"/>
    <m/>
    <m/>
    <m/>
    <m/>
    <m/>
    <m/>
    <m/>
    <m/>
    <m/>
    <m/>
    <m/>
    <m/>
    <m/>
    <m/>
    <m/>
    <m/>
    <m/>
    <m/>
    <m/>
    <m/>
    <n v="150000000"/>
    <n v="8400000"/>
  </r>
  <r>
    <x v="0"/>
    <x v="9"/>
    <s v="Territorial"/>
    <s v="Si"/>
    <s v="75 (30/12/2024)"/>
    <s v="100-53"/>
    <s v="2 - Fortalecer el conocimiento de la población y el territorio en cuanto a la dinámica de la planeación minero energética."/>
    <x v="25"/>
    <x v="35"/>
    <n v="80111620"/>
    <x v="23"/>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n v="26000000"/>
    <m/>
    <m/>
    <m/>
    <m/>
    <m/>
    <m/>
    <m/>
    <m/>
    <m/>
    <m/>
    <m/>
    <m/>
    <m/>
    <m/>
    <m/>
    <m/>
    <m/>
    <m/>
    <n v="2000000"/>
    <m/>
    <n v="8000000"/>
    <m/>
    <n v="16000000"/>
    <n v="26000000"/>
    <n v="26000000"/>
    <n v="0"/>
    <n v="0"/>
    <n v="0"/>
    <n v="9325"/>
    <d v="2025-01-13T00:00:00"/>
    <n v="24933333"/>
    <n v="1066667"/>
    <n v="7825"/>
    <d v="2025-01-17T00:00:00"/>
    <n v="24933333"/>
    <n v="1066667"/>
    <s v="GIRON USECHE KAREN TATIANA"/>
    <m/>
    <n v="26000000"/>
    <m/>
    <n v="-1066667"/>
    <m/>
    <m/>
    <m/>
    <m/>
    <m/>
    <m/>
    <m/>
    <m/>
    <m/>
    <m/>
    <m/>
    <m/>
    <m/>
    <m/>
    <m/>
    <m/>
    <m/>
    <m/>
    <m/>
    <m/>
    <m/>
    <n v="24933333"/>
    <n v="0"/>
  </r>
  <r>
    <x v="0"/>
    <x v="9"/>
    <s v="Territorial"/>
    <s v="Si"/>
    <n v="11"/>
    <s v="100-54"/>
    <s v="2 - Fortalecer el conocimiento de la población y el territorio en cuanto a la dinámica de la planeación minero energética."/>
    <x v="25"/>
    <x v="35"/>
    <n v="80111620"/>
    <x v="23"/>
    <s v="Prestación de servicios profesionales y/o de apoyo a la gestión"/>
    <s v="100-54 Prestar servicios profesionales en Córdoba para la implementación de la estrategia de comunicación de la UPME al Territorio, orientada a fortalecer la transparencia de los procesos de planeación minero-energética mediante el desarrollo de espacios "/>
    <s v="Mayo"/>
    <s v="Mayo"/>
    <s v="Mayo"/>
    <n v="7"/>
    <s v="Meses"/>
    <s v="Contratación directa - Prestación de servicios profesionales"/>
    <s v="Propios - 20 - Ingresos corrientes"/>
    <n v="31200000"/>
    <n v="31200000"/>
    <s v="No"/>
    <s v="N/A"/>
    <s v="Ingrid Viviana Garzón"/>
    <s v="Asesora Dirección general"/>
    <n v="6012220601"/>
    <s v="ingrid.garzon@upme.gov.co"/>
    <n v="0"/>
    <n v="0"/>
    <n v="0"/>
    <n v="0"/>
    <n v="0"/>
    <n v="0"/>
    <n v="0"/>
    <n v="0"/>
    <n v="31200000"/>
    <n v="0"/>
    <n v="0"/>
    <n v="1800000"/>
    <n v="0"/>
    <n v="5100000"/>
    <n v="0"/>
    <n v="4500000"/>
    <n v="0"/>
    <n v="4800000"/>
    <n v="0"/>
    <n v="5100000"/>
    <n v="0"/>
    <n v="5100000"/>
    <n v="0"/>
    <n v="4800000"/>
    <n v="31200000"/>
    <n v="31200000"/>
    <n v="0"/>
    <n v="0"/>
    <n v="0"/>
    <m/>
    <m/>
    <m/>
    <n v="31200000"/>
    <m/>
    <m/>
    <n v="0"/>
    <n v="31200000"/>
    <m/>
    <m/>
    <m/>
    <m/>
    <m/>
    <m/>
    <m/>
    <m/>
    <m/>
    <m/>
    <m/>
    <m/>
    <m/>
    <m/>
    <m/>
    <m/>
    <m/>
    <m/>
    <m/>
    <m/>
    <m/>
    <m/>
    <m/>
    <m/>
    <m/>
    <m/>
    <n v="0"/>
    <n v="0"/>
  </r>
  <r>
    <x v="0"/>
    <x v="9"/>
    <s v="Territorial"/>
    <s v="Si"/>
    <n v="5"/>
    <s v="100-55"/>
    <s v="2 - Fortalecer el conocimiento de la población y el territorio en cuanto a la dinámica de la planeación minero energética."/>
    <x v="25"/>
    <x v="35"/>
    <n v="82111801"/>
    <x v="23"/>
    <s v="Prestación de servicios editoriales"/>
    <s v="100-55 Prestar servicios editoriales para la implementación de la estrategia de integración del enfoque territorial y la inteligencia artificial en la transición energética justa intensiva en conocimiento."/>
    <s v="Febrero"/>
    <s v="Febrero"/>
    <s v="Febrero"/>
    <n v="10"/>
    <s v="Meses"/>
    <s v="Contratación directa - Contratos menor cuantía"/>
    <s v="Propios - 20 - Ingresos corrientes"/>
    <n v="53758473"/>
    <n v="53758473"/>
    <s v="No"/>
    <s v="N/A"/>
    <s v="Ingrid Viviana Garzón"/>
    <s v="Asesora Dirección general"/>
    <n v="6012220601"/>
    <s v="ingrid.garzon@upme.gov.co"/>
    <n v="0"/>
    <n v="0"/>
    <m/>
    <n v="0"/>
    <n v="53758473"/>
    <n v="0"/>
    <n v="0"/>
    <n v="16127542"/>
    <n v="0"/>
    <n v="0"/>
    <n v="0"/>
    <n v="0"/>
    <n v="0"/>
    <n v="0"/>
    <n v="0"/>
    <n v="26879236"/>
    <n v="0"/>
    <n v="0"/>
    <n v="0"/>
    <n v="0"/>
    <n v="0"/>
    <m/>
    <n v="0"/>
    <n v="10751695"/>
    <n v="53758473"/>
    <n v="53758473"/>
    <n v="0"/>
    <n v="0"/>
    <n v="0"/>
    <n v="12025"/>
    <d v="2024-01-16T00:00:00"/>
    <n v="53758473"/>
    <n v="0"/>
    <m/>
    <m/>
    <n v="0"/>
    <n v="53758473"/>
    <m/>
    <m/>
    <m/>
    <m/>
    <m/>
    <m/>
    <m/>
    <m/>
    <m/>
    <m/>
    <m/>
    <m/>
    <m/>
    <m/>
    <m/>
    <m/>
    <m/>
    <m/>
    <m/>
    <m/>
    <m/>
    <m/>
    <m/>
    <m/>
    <m/>
    <m/>
    <n v="0"/>
    <n v="0"/>
  </r>
  <r>
    <x v="0"/>
    <x v="9"/>
    <s v="Territorial"/>
    <s v="Si"/>
    <n v="8"/>
    <s v="100-56"/>
    <s v="2 - Fortalecer el conocimiento de la población y el territorio en cuanto a la dinámica de la planeación minero energética."/>
    <x v="25"/>
    <x v="35"/>
    <n v="80111620"/>
    <x v="23"/>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n v="0"/>
    <n v="0"/>
    <n v="0"/>
    <n v="0"/>
    <n v="36333333"/>
    <n v="0"/>
    <n v="0"/>
    <n v="5200000"/>
    <n v="0"/>
    <n v="5200000"/>
    <n v="0"/>
    <n v="5200000"/>
    <n v="0"/>
    <n v="5200000"/>
    <n v="0"/>
    <n v="5200000"/>
    <n v="0"/>
    <n v="5200000"/>
    <n v="0"/>
    <n v="5133333"/>
    <n v="0"/>
    <n v="0"/>
    <n v="0"/>
    <n v="0"/>
    <n v="36333333"/>
    <n v="36333333"/>
    <n v="0"/>
    <n v="0"/>
    <n v="0"/>
    <n v="29325"/>
    <d v="2025-03-07T00:00:00"/>
    <n v="36333333"/>
    <n v="0"/>
    <m/>
    <m/>
    <n v="0"/>
    <n v="36333333"/>
    <m/>
    <m/>
    <m/>
    <m/>
    <m/>
    <m/>
    <m/>
    <m/>
    <m/>
    <m/>
    <m/>
    <m/>
    <m/>
    <m/>
    <m/>
    <m/>
    <m/>
    <m/>
    <m/>
    <m/>
    <m/>
    <m/>
    <m/>
    <m/>
    <m/>
    <m/>
    <n v="0"/>
    <n v="0"/>
  </r>
  <r>
    <x v="0"/>
    <x v="9"/>
    <s v="Territorial"/>
    <s v="Si"/>
    <n v="8"/>
    <s v="100-57"/>
    <s v="2 - Fortalecer el conocimiento de la población y el territorio en cuanto a la dinámica de la planeación minero energética."/>
    <x v="25"/>
    <x v="35"/>
    <n v="80111620"/>
    <x v="23"/>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Febrero"/>
    <n v="10.199999999999999"/>
    <s v="Meses"/>
    <s v="Contratación directa - Prestación de servicios profesionales"/>
    <s v="Propios - 20 - Ingresos corrientes"/>
    <n v="77571800"/>
    <n v="77571800"/>
    <s v="No"/>
    <s v="N/A"/>
    <s v="Ingrid Viviana Garzón"/>
    <s v="Asesora Dirección general"/>
    <n v="6012220601"/>
    <s v="ingrid.garzon@upme.gov.co"/>
    <n v="0"/>
    <n v="0"/>
    <m/>
    <n v="0"/>
    <n v="77571800"/>
    <n v="1250000"/>
    <n v="0"/>
    <n v="8100000"/>
    <n v="0"/>
    <n v="8100000"/>
    <n v="0"/>
    <n v="8100000"/>
    <n v="0"/>
    <n v="8100000"/>
    <n v="0"/>
    <n v="8100000"/>
    <n v="0"/>
    <n v="7500000"/>
    <n v="0"/>
    <n v="7500000"/>
    <n v="0"/>
    <n v="7500000"/>
    <n v="0"/>
    <n v="13321800"/>
    <n v="77571800"/>
    <n v="77571800"/>
    <n v="0"/>
    <n v="0"/>
    <n v="0"/>
    <n v="28625"/>
    <d v="2025-02-26T00:00:00"/>
    <n v="77571800"/>
    <n v="0"/>
    <m/>
    <m/>
    <n v="0"/>
    <n v="77571800"/>
    <m/>
    <m/>
    <m/>
    <m/>
    <m/>
    <m/>
    <m/>
    <m/>
    <m/>
    <m/>
    <m/>
    <m/>
    <m/>
    <m/>
    <m/>
    <m/>
    <m/>
    <m/>
    <m/>
    <m/>
    <m/>
    <m/>
    <m/>
    <m/>
    <m/>
    <m/>
    <n v="0"/>
    <n v="0"/>
  </r>
  <r>
    <x v="0"/>
    <x v="9"/>
    <s v="Territorial"/>
    <s v="Si"/>
    <n v="8"/>
    <s v="100-58"/>
    <s v="2 - Fortalecer el conocimiento de la población y el territorio en cuanto a la dinámica de la planeación minero energética"/>
    <x v="25"/>
    <x v="35"/>
    <n v="80111620"/>
    <x v="23"/>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Febrero"/>
    <n v="7"/>
    <s v="Meses"/>
    <s v="Contratación directa - Prestación de servicios profesionales"/>
    <s v="Propios - 20 - Ingresos corrientes"/>
    <n v="88970000"/>
    <n v="88970000"/>
    <s v="No"/>
    <s v="N/A"/>
    <s v="Ingrid Viviana Garzón"/>
    <s v="Asesora Dirección general"/>
    <n v="6012220601"/>
    <s v="ingrid.garzon@upme.gov.co"/>
    <n v="0"/>
    <n v="0"/>
    <m/>
    <n v="0"/>
    <n v="88970000"/>
    <n v="1416667"/>
    <n v="0"/>
    <n v="8500000"/>
    <n v="0"/>
    <n v="9100000"/>
    <n v="0"/>
    <n v="9100000"/>
    <n v="0"/>
    <n v="9100000"/>
    <n v="0"/>
    <n v="8900000"/>
    <n v="0"/>
    <n v="8853333"/>
    <n v="0"/>
    <n v="8500000"/>
    <n v="0"/>
    <n v="8500000"/>
    <n v="0"/>
    <n v="17000000"/>
    <n v="88970000"/>
    <n v="88970000"/>
    <n v="0"/>
    <n v="0"/>
    <n v="0"/>
    <n v="28525"/>
    <d v="2025-02-26T00:00:00"/>
    <n v="88970000"/>
    <n v="0"/>
    <m/>
    <m/>
    <n v="0"/>
    <n v="88970000"/>
    <m/>
    <m/>
    <m/>
    <m/>
    <m/>
    <m/>
    <m/>
    <m/>
    <m/>
    <m/>
    <m/>
    <m/>
    <m/>
    <m/>
    <m/>
    <m/>
    <m/>
    <m/>
    <m/>
    <m/>
    <m/>
    <m/>
    <m/>
    <m/>
    <m/>
    <m/>
    <n v="0"/>
    <n v="0"/>
  </r>
  <r>
    <x v="0"/>
    <x v="9"/>
    <s v="Territorial"/>
    <s v="Si"/>
    <n v="8"/>
    <s v="100-59"/>
    <s v="2 - Fortalecer el conocimiento de la población y el territorio en cuanto a la dinámica de la planeación minero energética"/>
    <x v="25"/>
    <x v="35"/>
    <n v="80111620"/>
    <x v="23"/>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Febrero"/>
    <n v="8"/>
    <s v="Meses"/>
    <s v="Contratación directa - Contratos interadministrativos "/>
    <s v="Propios - 20 - Ingresos corrientes"/>
    <n v="20894867"/>
    <n v="20894867"/>
    <s v="No"/>
    <s v="N/A"/>
    <s v="Ingrid Viviana Garzón"/>
    <s v="Asesora Dirección general"/>
    <n v="6012220601"/>
    <s v="ingrid.garzon@upme.gov.co"/>
    <n v="0"/>
    <n v="0"/>
    <m/>
    <n v="0"/>
    <n v="20894867"/>
    <n v="2402083"/>
    <n v="0"/>
    <n v="2402083"/>
    <n v="0"/>
    <n v="2402083"/>
    <n v="0"/>
    <n v="2402083"/>
    <n v="0"/>
    <n v="2402083"/>
    <n v="0"/>
    <n v="2402083"/>
    <n v="0"/>
    <n v="2402083"/>
    <n v="0"/>
    <n v="2402083"/>
    <n v="0"/>
    <n v="1678203"/>
    <n v="0"/>
    <n v="0"/>
    <n v="20894867"/>
    <n v="20894867"/>
    <n v="0"/>
    <n v="0"/>
    <n v="0"/>
    <m/>
    <m/>
    <m/>
    <n v="20894867"/>
    <m/>
    <m/>
    <n v="0"/>
    <n v="20894867"/>
    <m/>
    <m/>
    <m/>
    <m/>
    <m/>
    <m/>
    <m/>
    <m/>
    <m/>
    <m/>
    <m/>
    <m/>
    <m/>
    <m/>
    <m/>
    <m/>
    <m/>
    <m/>
    <m/>
    <m/>
    <m/>
    <m/>
    <m/>
    <m/>
    <m/>
    <m/>
    <n v="0"/>
    <n v="0"/>
  </r>
  <r>
    <x v="1"/>
    <x v="0"/>
    <s v="N.A"/>
    <s v="Si"/>
    <s v="75 (30/12/2024)"/>
    <s v="111-1"/>
    <s v="N.A"/>
    <x v="26"/>
    <x v="37"/>
    <n v="72151514"/>
    <x v="24"/>
    <s v="Mantenimientos y/o mejoras"/>
    <s v="111-1 Prestar el servicio de mantenimiento preventivo y correctivo que garantice el buen funcionamiento de las UPS de propiedad de la UPME."/>
    <s v="Abril"/>
    <s v="Mayo"/>
    <s v="Junio"/>
    <n v="5"/>
    <s v="Meses"/>
    <s v="Contratación directa - Contratos menor cuantía"/>
    <s v="Propios - 20 - Ingresos corrientes"/>
    <n v="22713972"/>
    <n v="22713972"/>
    <s v="No"/>
    <s v="N/A"/>
    <s v="Yezmy Carolina Vargas"/>
    <s v="Coordinador GIT Gestión Administrativa y Servicio al Ciudadano"/>
    <n v="6012220601"/>
    <s v="yezmy.vargas@upme.gov.co"/>
    <m/>
    <m/>
    <m/>
    <m/>
    <m/>
    <m/>
    <m/>
    <m/>
    <m/>
    <m/>
    <n v="22713972"/>
    <m/>
    <m/>
    <m/>
    <m/>
    <n v="7571324"/>
    <m/>
    <n v="7571324"/>
    <m/>
    <n v="7571324"/>
    <m/>
    <m/>
    <m/>
    <m/>
    <n v="22713972"/>
    <n v="22713972"/>
    <n v="0"/>
    <n v="0"/>
    <n v="0"/>
    <m/>
    <m/>
    <m/>
    <n v="22713972"/>
    <m/>
    <m/>
    <n v="0"/>
    <n v="22713972"/>
    <m/>
    <m/>
    <m/>
    <m/>
    <m/>
    <m/>
    <m/>
    <m/>
    <m/>
    <m/>
    <m/>
    <m/>
    <m/>
    <m/>
    <m/>
    <m/>
    <m/>
    <m/>
    <m/>
    <m/>
    <m/>
    <m/>
    <m/>
    <m/>
    <m/>
    <m/>
    <n v="0"/>
    <n v="0"/>
  </r>
  <r>
    <x v="1"/>
    <x v="0"/>
    <s v="N.A"/>
    <s v="Si"/>
    <s v="75 (30/12/2024)"/>
    <s v="111-2"/>
    <s v="N.A"/>
    <x v="26"/>
    <x v="37"/>
    <n v="41111970"/>
    <x v="24"/>
    <s v="Mantenimientos y/o mejoras"/>
    <s v="111-2 Prestar el servicio de mantenimiento preventivo del sistema de monitoreo ambiental instalado en el centro de cómputo de la UPME."/>
    <s v="Febrero"/>
    <s v="Febrero"/>
    <s v="Marzo"/>
    <n v="10"/>
    <s v="Meses"/>
    <s v="Contratación directa - Contratos menor cuantía"/>
    <s v="Propios - 20 - Ingresos corrientes"/>
    <n v="2824500"/>
    <n v="2824500"/>
    <s v="No"/>
    <s v="N/A"/>
    <s v="Yezmy Carolina Vargas"/>
    <s v="Coordinador GIT Gestión Administrativa y Servicio al Ciudadano"/>
    <n v="6012220601"/>
    <s v="yezmy.vargas@upme.gov.co"/>
    <m/>
    <m/>
    <m/>
    <m/>
    <n v="2824500"/>
    <m/>
    <m/>
    <n v="706125"/>
    <m/>
    <m/>
    <m/>
    <n v="706125"/>
    <m/>
    <m/>
    <m/>
    <m/>
    <m/>
    <n v="706125"/>
    <m/>
    <m/>
    <m/>
    <m/>
    <m/>
    <n v="706125"/>
    <n v="2824500"/>
    <n v="2824500"/>
    <n v="0"/>
    <n v="0"/>
    <n v="0"/>
    <m/>
    <m/>
    <m/>
    <n v="2824500"/>
    <m/>
    <m/>
    <n v="0"/>
    <n v="2824500"/>
    <m/>
    <m/>
    <m/>
    <m/>
    <m/>
    <m/>
    <m/>
    <m/>
    <m/>
    <m/>
    <m/>
    <m/>
    <m/>
    <m/>
    <m/>
    <m/>
    <m/>
    <m/>
    <m/>
    <m/>
    <m/>
    <m/>
    <m/>
    <m/>
    <m/>
    <m/>
    <n v="0"/>
    <n v="0"/>
  </r>
  <r>
    <x v="1"/>
    <x v="0"/>
    <s v="N.A"/>
    <s v="Si"/>
    <s v="75 (30/12/2024)"/>
    <s v="111-3"/>
    <s v="N.A"/>
    <x v="26"/>
    <x v="37"/>
    <n v="72101511"/>
    <x v="24"/>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m/>
    <m/>
    <m/>
    <m/>
    <n v="7379736"/>
    <m/>
    <m/>
    <n v="1844934"/>
    <m/>
    <m/>
    <m/>
    <n v="1844934"/>
    <m/>
    <m/>
    <m/>
    <m/>
    <m/>
    <n v="1844934"/>
    <m/>
    <m/>
    <m/>
    <m/>
    <m/>
    <n v="1844934"/>
    <n v="7379736"/>
    <n v="7379736"/>
    <n v="0"/>
    <n v="0"/>
    <n v="0"/>
    <m/>
    <m/>
    <m/>
    <n v="7379736"/>
    <m/>
    <m/>
    <n v="0"/>
    <n v="7379736"/>
    <m/>
    <m/>
    <m/>
    <m/>
    <m/>
    <m/>
    <m/>
    <m/>
    <m/>
    <m/>
    <m/>
    <m/>
    <m/>
    <m/>
    <m/>
    <m/>
    <m/>
    <m/>
    <m/>
    <m/>
    <m/>
    <m/>
    <m/>
    <m/>
    <m/>
    <m/>
    <n v="0"/>
    <n v="0"/>
  </r>
  <r>
    <x v="1"/>
    <x v="0"/>
    <s v="N.A"/>
    <s v="Si"/>
    <s v="75 (30/12/2024)"/>
    <s v="111-4"/>
    <s v="N.A"/>
    <x v="26"/>
    <x v="37"/>
    <n v="72101509"/>
    <x v="24"/>
    <s v="Mantenimientos y/o mejoras"/>
    <s v="111-4 Prestar el servicio de mantenimiento preventivo y correctivo en el sistema de protección de red contraincendios de la UPME."/>
    <s v="Febrero"/>
    <s v="Febrero"/>
    <s v="Marzo"/>
    <n v="10"/>
    <s v="Meses"/>
    <s v="Contratación directa - Contratos menor cuantía"/>
    <s v="Propios - 20 - Ingresos corrientes"/>
    <n v="22615320"/>
    <n v="22615320"/>
    <s v="No"/>
    <s v="N/A"/>
    <s v="Yezmy Carolina Vargas"/>
    <s v="Coordinador GIT Gestión Administrativa y Servicio al Ciudadano"/>
    <n v="6012220601"/>
    <s v="yezmy.vargas@upme.gov.co"/>
    <m/>
    <m/>
    <m/>
    <m/>
    <n v="22615320"/>
    <m/>
    <m/>
    <n v="7538440"/>
    <m/>
    <m/>
    <m/>
    <m/>
    <m/>
    <m/>
    <m/>
    <n v="7538440"/>
    <m/>
    <m/>
    <m/>
    <m/>
    <m/>
    <n v="7538440"/>
    <m/>
    <m/>
    <n v="22615320"/>
    <n v="22615320"/>
    <n v="0"/>
    <n v="0"/>
    <n v="0"/>
    <m/>
    <m/>
    <m/>
    <n v="22615320"/>
    <m/>
    <m/>
    <n v="0"/>
    <n v="22615320"/>
    <m/>
    <m/>
    <m/>
    <m/>
    <m/>
    <m/>
    <m/>
    <m/>
    <m/>
    <m/>
    <m/>
    <m/>
    <m/>
    <m/>
    <m/>
    <m/>
    <m/>
    <m/>
    <m/>
    <m/>
    <m/>
    <m/>
    <m/>
    <m/>
    <m/>
    <m/>
    <n v="0"/>
    <n v="0"/>
  </r>
  <r>
    <x v="1"/>
    <x v="0"/>
    <s v="N.A"/>
    <s v="Si"/>
    <s v="75 (30/12/2024)"/>
    <s v="111-5"/>
    <s v="N.A"/>
    <x v="26"/>
    <x v="37"/>
    <n v="78181507"/>
    <x v="24"/>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m/>
    <m/>
    <m/>
    <m/>
    <m/>
    <m/>
    <n v="3090000"/>
    <m/>
    <m/>
    <n v="386250"/>
    <m/>
    <n v="386250"/>
    <m/>
    <n v="386250"/>
    <m/>
    <n v="386250"/>
    <m/>
    <n v="386250"/>
    <m/>
    <n v="386250"/>
    <m/>
    <n v="386250"/>
    <m/>
    <n v="386250"/>
    <n v="3090000"/>
    <n v="3090000"/>
    <n v="0"/>
    <n v="0"/>
    <n v="0"/>
    <n v="21525"/>
    <d v="2025-01-28T00:00:00"/>
    <n v="3090000"/>
    <n v="0"/>
    <m/>
    <m/>
    <n v="0"/>
    <n v="3090000"/>
    <m/>
    <m/>
    <m/>
    <m/>
    <m/>
    <m/>
    <m/>
    <m/>
    <m/>
    <m/>
    <m/>
    <m/>
    <m/>
    <m/>
    <m/>
    <m/>
    <m/>
    <m/>
    <m/>
    <m/>
    <m/>
    <m/>
    <m/>
    <m/>
    <m/>
    <m/>
    <n v="0"/>
    <n v="0"/>
  </r>
  <r>
    <x v="1"/>
    <x v="0"/>
    <s v="N.A"/>
    <s v="Si"/>
    <s v="75 (30/12/2024)"/>
    <s v="111-6"/>
    <s v="N.A"/>
    <x v="26"/>
    <x v="37"/>
    <n v="78181507"/>
    <x v="24"/>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27300000"/>
    <n v="27300000"/>
    <s v="No"/>
    <s v="N/A"/>
    <s v="Yezmy Carolina Vargas"/>
    <s v="Coordinador GIT Gestión Administrativa y Servicio al Ciudadano"/>
    <n v="6012220601"/>
    <s v="yezmy.vargas@upme.gov.co"/>
    <m/>
    <m/>
    <m/>
    <m/>
    <n v="27300000"/>
    <m/>
    <m/>
    <m/>
    <m/>
    <m/>
    <m/>
    <n v="9100000"/>
    <m/>
    <m/>
    <m/>
    <m/>
    <m/>
    <n v="9100000"/>
    <m/>
    <m/>
    <m/>
    <m/>
    <m/>
    <n v="9100000"/>
    <n v="27300000"/>
    <n v="27300000"/>
    <n v="0"/>
    <n v="0"/>
    <n v="0"/>
    <m/>
    <m/>
    <m/>
    <n v="27300000"/>
    <m/>
    <m/>
    <n v="0"/>
    <n v="27300000"/>
    <m/>
    <m/>
    <m/>
    <m/>
    <m/>
    <m/>
    <m/>
    <m/>
    <m/>
    <m/>
    <m/>
    <m/>
    <m/>
    <m/>
    <m/>
    <m/>
    <m/>
    <m/>
    <m/>
    <m/>
    <m/>
    <m/>
    <m/>
    <m/>
    <m/>
    <m/>
    <n v="0"/>
    <n v="0"/>
  </r>
  <r>
    <x v="1"/>
    <x v="0"/>
    <s v="N.A"/>
    <s v="Si"/>
    <s v="75 (30/12/2024)"/>
    <s v="111-7"/>
    <s v="N.A"/>
    <x v="26"/>
    <x v="37"/>
    <n v="46191601"/>
    <x v="24"/>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m/>
    <m/>
    <m/>
    <m/>
    <m/>
    <m/>
    <m/>
    <m/>
    <n v="3500000"/>
    <m/>
    <m/>
    <m/>
    <m/>
    <n v="3500000"/>
    <m/>
    <m/>
    <m/>
    <m/>
    <m/>
    <m/>
    <m/>
    <m/>
    <m/>
    <m/>
    <n v="3500000"/>
    <n v="3500000"/>
    <n v="0"/>
    <n v="0"/>
    <n v="0"/>
    <m/>
    <m/>
    <m/>
    <n v="3500000"/>
    <m/>
    <m/>
    <n v="0"/>
    <n v="3500000"/>
    <m/>
    <m/>
    <m/>
    <m/>
    <m/>
    <m/>
    <m/>
    <m/>
    <m/>
    <m/>
    <m/>
    <m/>
    <m/>
    <m/>
    <m/>
    <m/>
    <m/>
    <m/>
    <m/>
    <m/>
    <m/>
    <m/>
    <m/>
    <m/>
    <m/>
    <m/>
    <n v="0"/>
    <n v="0"/>
  </r>
  <r>
    <x v="1"/>
    <x v="0"/>
    <s v="N.A"/>
    <s v="Si"/>
    <s v="75 (30/12/2024)"/>
    <s v="111-8"/>
    <s v="N.A"/>
    <x v="26"/>
    <x v="37"/>
    <s v="44103125;81101707"/>
    <x v="24"/>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4490800"/>
    <n v="4490800"/>
    <s v="No"/>
    <s v="N/A"/>
    <s v="Yezmy Carolina Vargas"/>
    <s v="Coordinador GIT Gestión Administrativa y Servicio al Ciudadano"/>
    <n v="6012220601"/>
    <s v="yezmy.vargas@upme.gov.co"/>
    <m/>
    <m/>
    <m/>
    <m/>
    <m/>
    <m/>
    <n v="4490800"/>
    <m/>
    <m/>
    <n v="4490800"/>
    <m/>
    <m/>
    <m/>
    <m/>
    <m/>
    <m/>
    <m/>
    <m/>
    <m/>
    <m/>
    <m/>
    <m/>
    <m/>
    <m/>
    <n v="4490800"/>
    <n v="4490800"/>
    <n v="0"/>
    <n v="0"/>
    <n v="0"/>
    <m/>
    <m/>
    <m/>
    <n v="4490800"/>
    <m/>
    <m/>
    <n v="0"/>
    <n v="4490800"/>
    <m/>
    <m/>
    <m/>
    <m/>
    <m/>
    <m/>
    <m/>
    <m/>
    <m/>
    <m/>
    <m/>
    <m/>
    <m/>
    <m/>
    <m/>
    <m/>
    <m/>
    <m/>
    <m/>
    <m/>
    <m/>
    <m/>
    <m/>
    <m/>
    <m/>
    <m/>
    <n v="0"/>
    <n v="0"/>
  </r>
  <r>
    <x v="1"/>
    <x v="0"/>
    <s v="N.A"/>
    <s v="Si"/>
    <s v="75 (30/12/2024)"/>
    <s v="111-9"/>
    <s v="N.A"/>
    <x v="26"/>
    <x v="37"/>
    <n v="72151704"/>
    <x v="24"/>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m/>
    <m/>
    <m/>
    <m/>
    <m/>
    <m/>
    <n v="4000000"/>
    <m/>
    <m/>
    <m/>
    <m/>
    <m/>
    <m/>
    <m/>
    <m/>
    <n v="4000000"/>
    <m/>
    <m/>
    <m/>
    <m/>
    <m/>
    <m/>
    <m/>
    <m/>
    <n v="4000000"/>
    <n v="4000000"/>
    <n v="0"/>
    <n v="0"/>
    <n v="0"/>
    <m/>
    <m/>
    <m/>
    <n v="4000000"/>
    <m/>
    <m/>
    <n v="0"/>
    <n v="4000000"/>
    <m/>
    <m/>
    <m/>
    <m/>
    <m/>
    <m/>
    <m/>
    <m/>
    <m/>
    <m/>
    <m/>
    <m/>
    <m/>
    <m/>
    <m/>
    <m/>
    <m/>
    <m/>
    <m/>
    <m/>
    <m/>
    <m/>
    <m/>
    <m/>
    <m/>
    <m/>
    <n v="0"/>
    <n v="0"/>
  </r>
  <r>
    <x v="1"/>
    <x v="0"/>
    <s v="N.A"/>
    <s v="Si"/>
    <s v="75 (30/12/2024)"/>
    <s v="111-10"/>
    <s v="N.A"/>
    <x v="26"/>
    <x v="37"/>
    <n v="72102900"/>
    <x v="24"/>
    <s v="Mantenimientos y/o mejoras"/>
    <s v="111-10 P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m/>
    <m/>
    <m/>
    <m/>
    <m/>
    <m/>
    <n v="54500000"/>
    <m/>
    <m/>
    <m/>
    <m/>
    <m/>
    <m/>
    <n v="27250000"/>
    <m/>
    <m/>
    <m/>
    <m/>
    <m/>
    <n v="27250000"/>
    <m/>
    <m/>
    <m/>
    <m/>
    <n v="54500000"/>
    <n v="54500000"/>
    <n v="0"/>
    <n v="0"/>
    <n v="0"/>
    <m/>
    <m/>
    <m/>
    <n v="54500000"/>
    <m/>
    <m/>
    <n v="0"/>
    <n v="54500000"/>
    <m/>
    <m/>
    <m/>
    <m/>
    <m/>
    <m/>
    <m/>
    <m/>
    <m/>
    <m/>
    <m/>
    <m/>
    <m/>
    <m/>
    <m/>
    <m/>
    <m/>
    <m/>
    <m/>
    <m/>
    <m/>
    <m/>
    <m/>
    <m/>
    <m/>
    <m/>
    <n v="0"/>
    <n v="0"/>
  </r>
  <r>
    <x v="1"/>
    <x v="0"/>
    <s v="N.A"/>
    <s v="Si"/>
    <s v="75 (30/12/2024)"/>
    <s v="111-11"/>
    <s v="N.A"/>
    <x v="26"/>
    <x v="37"/>
    <n v="44103100"/>
    <x v="25"/>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m/>
    <m/>
    <m/>
    <m/>
    <m/>
    <m/>
    <m/>
    <m/>
    <m/>
    <m/>
    <n v="6736200"/>
    <m/>
    <m/>
    <m/>
    <m/>
    <m/>
    <m/>
    <n v="6736200"/>
    <m/>
    <m/>
    <m/>
    <m/>
    <m/>
    <m/>
    <n v="6736200"/>
    <n v="6736200"/>
    <n v="0"/>
    <n v="0"/>
    <n v="0"/>
    <m/>
    <m/>
    <m/>
    <n v="6736200"/>
    <m/>
    <m/>
    <n v="0"/>
    <n v="6736200"/>
    <m/>
    <m/>
    <m/>
    <m/>
    <m/>
    <m/>
    <m/>
    <m/>
    <m/>
    <m/>
    <m/>
    <m/>
    <m/>
    <m/>
    <m/>
    <m/>
    <m/>
    <m/>
    <m/>
    <m/>
    <m/>
    <m/>
    <m/>
    <m/>
    <m/>
    <m/>
    <n v="0"/>
    <n v="0"/>
  </r>
  <r>
    <x v="1"/>
    <x v="0"/>
    <s v="N.A"/>
    <s v="Si"/>
    <s v="75 (30/12/2024)"/>
    <s v="111-12"/>
    <s v="N.A"/>
    <x v="26"/>
    <x v="37"/>
    <n v="80131500"/>
    <x v="26"/>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n v="115360000"/>
    <m/>
    <m/>
    <n v="10487273"/>
    <m/>
    <n v="10487273"/>
    <m/>
    <n v="10487273"/>
    <m/>
    <n v="10487273"/>
    <m/>
    <n v="10487273"/>
    <m/>
    <n v="10487273"/>
    <m/>
    <n v="10487273"/>
    <m/>
    <n v="10487273"/>
    <m/>
    <n v="10487273"/>
    <m/>
    <n v="10487273"/>
    <m/>
    <n v="10487270"/>
    <n v="115360000"/>
    <n v="115360000"/>
    <n v="0"/>
    <n v="0"/>
    <n v="0"/>
    <m/>
    <m/>
    <m/>
    <n v="115360000"/>
    <m/>
    <m/>
    <n v="0"/>
    <n v="115360000"/>
    <m/>
    <m/>
    <m/>
    <m/>
    <m/>
    <m/>
    <m/>
    <m/>
    <m/>
    <m/>
    <m/>
    <m/>
    <m/>
    <m/>
    <m/>
    <m/>
    <m/>
    <m/>
    <m/>
    <m/>
    <m/>
    <m/>
    <m/>
    <m/>
    <m/>
    <m/>
    <n v="0"/>
    <n v="0"/>
  </r>
  <r>
    <x v="1"/>
    <x v="0"/>
    <s v="N.A"/>
    <s v="Si"/>
    <s v="75 (30/12/2024)"/>
    <s v="111-13"/>
    <s v="N.A"/>
    <x v="26"/>
    <x v="37"/>
    <s v="78102203;78102206"/>
    <x v="27"/>
    <s v="Adquisición de bienes y/o servicios (otros)"/>
    <s v="111-13 Prestar los servicios de mensajería certificada a nivel urbano, nacional e internacional, mensajeria electronica y de mensajería motorizada especializada a nivel urbano en la ciudad de Bogotá D.C."/>
    <s v="Febrero"/>
    <s v="Febrero"/>
    <s v="Febrero"/>
    <n v="11"/>
    <s v="Meses"/>
    <s v="Contratación directa - Contratos menor cuantía"/>
    <s v="Propios - 20 - Ingresos corrientes"/>
    <n v="38220000"/>
    <n v="38220000"/>
    <s v="Si"/>
    <s v="Aprobada"/>
    <s v="Yezmy Carolina Vargas"/>
    <s v="Coordinador GIT Gestión Administrativa y Servicio al Ciudadano"/>
    <n v="6012220601"/>
    <s v="yezmy.vargas@upme.gov.co"/>
    <m/>
    <m/>
    <n v="38220000"/>
    <m/>
    <m/>
    <n v="3474545"/>
    <m/>
    <n v="3474545"/>
    <m/>
    <n v="3474545"/>
    <m/>
    <n v="3474545"/>
    <m/>
    <n v="3474545"/>
    <m/>
    <n v="3474545"/>
    <m/>
    <n v="3474545"/>
    <m/>
    <n v="3474545"/>
    <m/>
    <n v="3474545"/>
    <m/>
    <n v="6949095"/>
    <n v="38220000"/>
    <n v="38220000"/>
    <n v="0"/>
    <n v="0"/>
    <n v="0"/>
    <m/>
    <m/>
    <m/>
    <n v="38220000"/>
    <m/>
    <m/>
    <n v="0"/>
    <n v="38220000"/>
    <m/>
    <m/>
    <m/>
    <m/>
    <m/>
    <m/>
    <m/>
    <m/>
    <m/>
    <m/>
    <m/>
    <m/>
    <m/>
    <m/>
    <m/>
    <m/>
    <m/>
    <m/>
    <m/>
    <m/>
    <m/>
    <m/>
    <m/>
    <m/>
    <m/>
    <m/>
    <n v="0"/>
    <n v="0"/>
  </r>
  <r>
    <x v="1"/>
    <x v="0"/>
    <s v="N.A"/>
    <s v="Si"/>
    <s v="75 (30/12/2024)"/>
    <s v="111-14"/>
    <s v="N.A"/>
    <x v="26"/>
    <x v="37"/>
    <n v="55101519"/>
    <x v="28"/>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m/>
    <m/>
    <m/>
    <n v="20000000"/>
    <m/>
    <m/>
    <n v="0"/>
    <n v="20000000"/>
    <m/>
    <m/>
    <m/>
    <m/>
    <m/>
    <m/>
    <m/>
    <m/>
    <m/>
    <m/>
    <m/>
    <m/>
    <m/>
    <m/>
    <m/>
    <m/>
    <m/>
    <m/>
    <m/>
    <m/>
    <m/>
    <m/>
    <m/>
    <m/>
    <m/>
    <m/>
    <n v="0"/>
    <n v="0"/>
  </r>
  <r>
    <x v="1"/>
    <x v="0"/>
    <s v="N.A"/>
    <s v="Si"/>
    <s v="75 (30/12/2024)"/>
    <s v="111-15"/>
    <s v="N.A"/>
    <x v="26"/>
    <x v="37"/>
    <n v="90101604"/>
    <x v="29"/>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m/>
    <m/>
    <n v="20000000"/>
    <m/>
    <m/>
    <n v="2000000"/>
    <m/>
    <n v="2000000"/>
    <m/>
    <n v="2000000"/>
    <m/>
    <n v="2000000"/>
    <m/>
    <n v="2000000"/>
    <m/>
    <n v="2000000"/>
    <m/>
    <n v="2000000"/>
    <m/>
    <n v="2000000"/>
    <m/>
    <n v="2000000"/>
    <m/>
    <n v="2000000"/>
    <n v="20000000"/>
    <n v="20000000"/>
    <n v="0"/>
    <n v="0"/>
    <n v="0"/>
    <m/>
    <m/>
    <m/>
    <n v="20000000"/>
    <m/>
    <m/>
    <n v="0"/>
    <n v="20000000"/>
    <m/>
    <m/>
    <m/>
    <m/>
    <m/>
    <m/>
    <m/>
    <m/>
    <m/>
    <m/>
    <m/>
    <m/>
    <m/>
    <m/>
    <m/>
    <m/>
    <m/>
    <m/>
    <m/>
    <m/>
    <m/>
    <m/>
    <m/>
    <m/>
    <m/>
    <m/>
    <n v="0"/>
    <n v="0"/>
  </r>
  <r>
    <x v="1"/>
    <x v="0"/>
    <s v="N.A"/>
    <s v="Si"/>
    <s v="75 (30/12/2024)"/>
    <s v="111-16"/>
    <s v="N.A"/>
    <x v="26"/>
    <x v="37"/>
    <s v="84131607;84131500"/>
    <x v="30"/>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m/>
    <m/>
    <m/>
    <m/>
    <m/>
    <m/>
    <m/>
    <m/>
    <m/>
    <m/>
    <m/>
    <m/>
    <m/>
    <m/>
    <m/>
    <m/>
    <m/>
    <m/>
    <m/>
    <m/>
    <n v="2500000"/>
    <m/>
    <m/>
    <n v="2500000"/>
    <n v="2500000"/>
    <n v="2500000"/>
    <n v="0"/>
    <n v="0"/>
    <n v="0"/>
    <m/>
    <m/>
    <m/>
    <n v="2500000"/>
    <m/>
    <m/>
    <n v="0"/>
    <n v="2500000"/>
    <m/>
    <m/>
    <m/>
    <m/>
    <m/>
    <m/>
    <m/>
    <m/>
    <m/>
    <m/>
    <m/>
    <m/>
    <m/>
    <m/>
    <m/>
    <m/>
    <m/>
    <m/>
    <m/>
    <m/>
    <m/>
    <m/>
    <m/>
    <m/>
    <m/>
    <m/>
    <n v="0"/>
    <n v="0"/>
  </r>
  <r>
    <x v="1"/>
    <x v="0"/>
    <s v="N.A"/>
    <s v="Si"/>
    <s v="75 (30/12/2024)"/>
    <s v="111-17"/>
    <s v="N.A"/>
    <x v="26"/>
    <x v="37"/>
    <s v="84131501;84131607;84131514;84131500;84131603"/>
    <x v="30"/>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m/>
    <m/>
    <m/>
    <m/>
    <m/>
    <m/>
    <m/>
    <m/>
    <n v="300000000"/>
    <m/>
    <m/>
    <n v="300000000"/>
    <m/>
    <m/>
    <m/>
    <m/>
    <m/>
    <m/>
    <m/>
    <m/>
    <m/>
    <m/>
    <m/>
    <m/>
    <n v="300000000"/>
    <n v="300000000"/>
    <n v="0"/>
    <n v="0"/>
    <n v="0"/>
    <m/>
    <m/>
    <m/>
    <n v="300000000"/>
    <m/>
    <m/>
    <n v="0"/>
    <n v="300000000"/>
    <m/>
    <m/>
    <m/>
    <m/>
    <m/>
    <m/>
    <m/>
    <m/>
    <m/>
    <m/>
    <m/>
    <m/>
    <m/>
    <m/>
    <m/>
    <m/>
    <m/>
    <m/>
    <m/>
    <m/>
    <m/>
    <m/>
    <m/>
    <m/>
    <m/>
    <m/>
    <n v="0"/>
    <n v="0"/>
  </r>
  <r>
    <x v="1"/>
    <x v="0"/>
    <s v="N.A"/>
    <s v="Si"/>
    <s v="75 (30/12/2024)"/>
    <s v="111-18"/>
    <s v="N.A"/>
    <x v="26"/>
    <x v="37"/>
    <s v="84131607;84131500"/>
    <x v="30"/>
    <s v="Adquisición de bienes y/o servicios (otros)"/>
    <s v="111-18 Adquirir póliza todo riesgo para los vehículos de la UPME."/>
    <s v="Marzo"/>
    <s v="Abril"/>
    <s v="Mayo"/>
    <n v="12"/>
    <s v="Meses"/>
    <s v="Contratación directa - Contratos menor cuantía"/>
    <s v="Propios - 20 - Ingresos corrientes"/>
    <n v="13104000"/>
    <n v="13104000"/>
    <s v="No"/>
    <s v="N/A"/>
    <s v="Yezmy Carolina Vargas"/>
    <s v="Coordinador GIT Gestión Administrativa y Servicio al Ciudadano"/>
    <n v="6012220601"/>
    <s v="yezmy.vargas@upme.gov.co"/>
    <m/>
    <m/>
    <m/>
    <m/>
    <m/>
    <m/>
    <m/>
    <m/>
    <n v="13104000"/>
    <m/>
    <m/>
    <n v="13104000"/>
    <m/>
    <m/>
    <m/>
    <m/>
    <m/>
    <m/>
    <m/>
    <m/>
    <m/>
    <m/>
    <m/>
    <m/>
    <n v="13104000"/>
    <n v="13104000"/>
    <n v="0"/>
    <n v="0"/>
    <n v="0"/>
    <m/>
    <m/>
    <m/>
    <n v="13104000"/>
    <m/>
    <m/>
    <n v="0"/>
    <n v="13104000"/>
    <m/>
    <m/>
    <m/>
    <m/>
    <m/>
    <m/>
    <m/>
    <m/>
    <m/>
    <m/>
    <m/>
    <m/>
    <m/>
    <m/>
    <m/>
    <m/>
    <m/>
    <m/>
    <m/>
    <m/>
    <m/>
    <m/>
    <m/>
    <m/>
    <m/>
    <m/>
    <n v="0"/>
    <n v="0"/>
  </r>
  <r>
    <x v="1"/>
    <x v="0"/>
    <s v="N.A"/>
    <s v="Si"/>
    <s v="75 (30/12/2024)"/>
    <s v="111-19"/>
    <s v="N.A"/>
    <x v="26"/>
    <x v="37"/>
    <n v="15101506"/>
    <x v="31"/>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n v="14000000"/>
    <m/>
    <m/>
    <n v="1272727"/>
    <m/>
    <n v="1272727"/>
    <m/>
    <n v="1272727"/>
    <m/>
    <n v="1272727"/>
    <m/>
    <n v="1272727"/>
    <m/>
    <n v="1272727"/>
    <m/>
    <n v="1272727"/>
    <m/>
    <n v="1272727"/>
    <m/>
    <n v="1272727"/>
    <m/>
    <n v="1272727"/>
    <m/>
    <n v="1272730"/>
    <n v="14000000"/>
    <n v="14000000"/>
    <n v="0"/>
    <n v="0"/>
    <n v="0"/>
    <m/>
    <m/>
    <m/>
    <n v="14000000"/>
    <m/>
    <m/>
    <n v="0"/>
    <n v="14000000"/>
    <m/>
    <m/>
    <m/>
    <m/>
    <m/>
    <m/>
    <m/>
    <m/>
    <m/>
    <m/>
    <m/>
    <m/>
    <m/>
    <m/>
    <m/>
    <m/>
    <m/>
    <m/>
    <m/>
    <m/>
    <m/>
    <m/>
    <m/>
    <m/>
    <m/>
    <m/>
    <n v="0"/>
    <n v="0"/>
  </r>
  <r>
    <x v="1"/>
    <x v="0"/>
    <s v="N.A"/>
    <s v="Si"/>
    <s v="75 (30/12/2024)"/>
    <s v="111-20"/>
    <s v="N.A"/>
    <x v="26"/>
    <x v="37"/>
    <n v="80111707"/>
    <x v="32"/>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m/>
    <m/>
    <m/>
    <m/>
    <n v="9000000"/>
    <m/>
    <m/>
    <n v="3000000"/>
    <m/>
    <m/>
    <m/>
    <m/>
    <m/>
    <m/>
    <m/>
    <n v="3000000"/>
    <m/>
    <m/>
    <m/>
    <m/>
    <m/>
    <m/>
    <m/>
    <n v="3000000"/>
    <n v="9000000"/>
    <n v="9000000"/>
    <n v="0"/>
    <n v="0"/>
    <n v="0"/>
    <m/>
    <m/>
    <m/>
    <n v="9000000"/>
    <m/>
    <m/>
    <n v="0"/>
    <n v="9000000"/>
    <m/>
    <m/>
    <m/>
    <m/>
    <m/>
    <m/>
    <m/>
    <m/>
    <m/>
    <m/>
    <m/>
    <m/>
    <m/>
    <m/>
    <m/>
    <m/>
    <m/>
    <m/>
    <m/>
    <m/>
    <m/>
    <m/>
    <m/>
    <m/>
    <m/>
    <m/>
    <n v="0"/>
    <n v="0"/>
  </r>
  <r>
    <x v="1"/>
    <x v="0"/>
    <s v="N.A"/>
    <s v="Si"/>
    <s v="75 (30/12/2024)"/>
    <s v="111-21"/>
    <s v="N.A"/>
    <x v="26"/>
    <x v="37"/>
    <n v="45101515"/>
    <x v="33"/>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m/>
    <m/>
    <m/>
    <m/>
    <m/>
    <m/>
    <n v="30000000"/>
    <m/>
    <m/>
    <m/>
    <m/>
    <n v="15000000"/>
    <m/>
    <m/>
    <m/>
    <m/>
    <m/>
    <n v="15000000"/>
    <m/>
    <m/>
    <m/>
    <m/>
    <m/>
    <m/>
    <n v="30000000"/>
    <n v="30000000"/>
    <n v="0"/>
    <n v="0"/>
    <n v="0"/>
    <m/>
    <m/>
    <m/>
    <n v="30000000"/>
    <m/>
    <m/>
    <n v="0"/>
    <n v="30000000"/>
    <m/>
    <m/>
    <m/>
    <m/>
    <m/>
    <m/>
    <m/>
    <m/>
    <m/>
    <m/>
    <m/>
    <m/>
    <m/>
    <m/>
    <m/>
    <m/>
    <m/>
    <m/>
    <m/>
    <m/>
    <m/>
    <m/>
    <m/>
    <m/>
    <m/>
    <m/>
    <n v="0"/>
    <n v="0"/>
  </r>
  <r>
    <x v="1"/>
    <x v="0"/>
    <s v="N.A"/>
    <s v="Si"/>
    <s v="75 (30/12/2024)"/>
    <s v="111-22"/>
    <s v="N.A"/>
    <x v="26"/>
    <x v="37"/>
    <n v="81112501"/>
    <x v="34"/>
    <s v="Adquisición de bienes y/o servicios (otros)"/>
    <s v="111-22 Prestar el servicios de internet dedicado para las oficinas de la unidad."/>
    <s v="Abril"/>
    <s v="Abril"/>
    <s v="Mayo"/>
    <n v="8"/>
    <s v="Meses"/>
    <s v="Contratación directa - Contratos menor cuantía"/>
    <s v="Propios - 20 - Ingresos corrientes"/>
    <n v="15157998"/>
    <n v="15157998"/>
    <s v="Si"/>
    <s v="Aprobada"/>
    <s v="Yezmy Carolina Vargas"/>
    <s v="Coordinador GIT Gestión Administrativa y Servicio al Ciudadano"/>
    <n v="6012220601"/>
    <s v="yezmy.vargas@upme.gov.co"/>
    <m/>
    <m/>
    <m/>
    <m/>
    <m/>
    <m/>
    <m/>
    <m/>
    <n v="15157998"/>
    <n v="1894749"/>
    <m/>
    <n v="1894749"/>
    <m/>
    <n v="1894749"/>
    <m/>
    <n v="1894749"/>
    <m/>
    <n v="1894749"/>
    <m/>
    <n v="1894749"/>
    <m/>
    <n v="1894749"/>
    <m/>
    <n v="1894755"/>
    <n v="15157998"/>
    <n v="15157998"/>
    <n v="0"/>
    <n v="0"/>
    <n v="0"/>
    <m/>
    <m/>
    <m/>
    <n v="15157998"/>
    <m/>
    <m/>
    <n v="0"/>
    <n v="15157998"/>
    <m/>
    <m/>
    <m/>
    <m/>
    <m/>
    <m/>
    <m/>
    <m/>
    <m/>
    <m/>
    <m/>
    <m/>
    <m/>
    <m/>
    <m/>
    <m/>
    <m/>
    <m/>
    <m/>
    <m/>
    <m/>
    <m/>
    <m/>
    <m/>
    <m/>
    <m/>
    <n v="0"/>
    <n v="0"/>
  </r>
  <r>
    <x v="1"/>
    <x v="0"/>
    <s v="N.A"/>
    <s v="Si"/>
    <s v="75 (30/12/2024)"/>
    <s v="111-23"/>
    <s v="N.A"/>
    <x v="26"/>
    <x v="37"/>
    <n v="44121600"/>
    <x v="25"/>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m/>
    <m/>
    <m/>
    <m/>
    <m/>
    <m/>
    <m/>
    <m/>
    <m/>
    <m/>
    <m/>
    <m/>
    <n v="12000000"/>
    <m/>
    <m/>
    <m/>
    <m/>
    <n v="12000000"/>
    <m/>
    <m/>
    <m/>
    <m/>
    <m/>
    <m/>
    <n v="12000000"/>
    <n v="12000000"/>
    <n v="0"/>
    <n v="0"/>
    <n v="0"/>
    <m/>
    <m/>
    <m/>
    <n v="12000000"/>
    <m/>
    <m/>
    <n v="0"/>
    <n v="12000000"/>
    <m/>
    <m/>
    <m/>
    <m/>
    <m/>
    <m/>
    <m/>
    <m/>
    <m/>
    <m/>
    <m/>
    <m/>
    <m/>
    <m/>
    <m/>
    <m/>
    <m/>
    <m/>
    <m/>
    <m/>
    <m/>
    <m/>
    <m/>
    <m/>
    <m/>
    <m/>
    <n v="0"/>
    <n v="0"/>
  </r>
  <r>
    <x v="1"/>
    <x v="0"/>
    <s v="N.A"/>
    <s v="Si"/>
    <s v="75 (30/12/2024)"/>
    <s v="111-24"/>
    <s v="N.A"/>
    <x v="26"/>
    <x v="37"/>
    <n v="85101503"/>
    <x v="35"/>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m/>
    <m/>
    <m/>
    <m/>
    <m/>
    <m/>
    <m/>
    <m/>
    <m/>
    <m/>
    <m/>
    <m/>
    <m/>
    <m/>
    <m/>
    <m/>
    <m/>
    <m/>
    <m/>
    <m/>
    <n v="35000000"/>
    <n v="35000000"/>
    <m/>
    <m/>
    <n v="35000000"/>
    <n v="35000000"/>
    <n v="0"/>
    <n v="0"/>
    <n v="0"/>
    <m/>
    <m/>
    <m/>
    <n v="35000000"/>
    <m/>
    <m/>
    <n v="0"/>
    <n v="35000000"/>
    <m/>
    <m/>
    <m/>
    <m/>
    <m/>
    <m/>
    <m/>
    <m/>
    <m/>
    <m/>
    <m/>
    <m/>
    <m/>
    <m/>
    <m/>
    <m/>
    <m/>
    <m/>
    <m/>
    <m/>
    <m/>
    <m/>
    <m/>
    <m/>
    <m/>
    <m/>
    <n v="0"/>
    <n v="0"/>
  </r>
  <r>
    <x v="1"/>
    <x v="0"/>
    <s v="N.A"/>
    <s v="Si"/>
    <s v="75 (30/12/2024)"/>
    <s v="111-25"/>
    <s v="N.A"/>
    <x v="26"/>
    <x v="37"/>
    <n v="85122201"/>
    <x v="35"/>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m/>
    <m/>
    <m/>
    <m/>
    <n v="17292512"/>
    <n v="2585024"/>
    <m/>
    <n v="2000000"/>
    <m/>
    <n v="1800000"/>
    <m/>
    <n v="1700000"/>
    <m/>
    <n v="1700000"/>
    <m/>
    <n v="1700000"/>
    <m/>
    <n v="1600000"/>
    <m/>
    <n v="1600000"/>
    <m/>
    <n v="1600000"/>
    <m/>
    <n v="1007488"/>
    <n v="17292512"/>
    <n v="17292512"/>
    <n v="0"/>
    <n v="0"/>
    <n v="0"/>
    <m/>
    <m/>
    <m/>
    <n v="17292512"/>
    <m/>
    <m/>
    <n v="0"/>
    <n v="17292512"/>
    <m/>
    <m/>
    <m/>
    <m/>
    <m/>
    <m/>
    <m/>
    <m/>
    <m/>
    <m/>
    <m/>
    <m/>
    <m/>
    <m/>
    <m/>
    <m/>
    <m/>
    <m/>
    <m/>
    <m/>
    <m/>
    <m/>
    <m/>
    <m/>
    <m/>
    <m/>
    <n v="0"/>
    <n v="0"/>
  </r>
  <r>
    <x v="1"/>
    <x v="0"/>
    <s v="N.A"/>
    <s v="Si"/>
    <n v="12"/>
    <s v="111-26"/>
    <s v="N.A"/>
    <x v="26"/>
    <x v="37"/>
    <n v="93141506"/>
    <x v="3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n v="0"/>
    <n v="0"/>
    <n v="0"/>
    <n v="0"/>
    <n v="263000000"/>
    <n v="0"/>
    <n v="0"/>
    <n v="1300000"/>
    <n v="0"/>
    <n v="8550000"/>
    <n v="0"/>
    <n v="8550000"/>
    <n v="0"/>
    <n v="105200000"/>
    <n v="0"/>
    <n v="8550000"/>
    <n v="0"/>
    <n v="8550000"/>
    <n v="0"/>
    <n v="8550000"/>
    <n v="0"/>
    <n v="8550000"/>
    <n v="0"/>
    <n v="105200000"/>
    <n v="263000000"/>
    <n v="263000000"/>
    <n v="0"/>
    <n v="0"/>
    <n v="0"/>
    <m/>
    <m/>
    <m/>
    <n v="263000000"/>
    <m/>
    <m/>
    <n v="0"/>
    <n v="263000000"/>
    <m/>
    <m/>
    <m/>
    <m/>
    <m/>
    <m/>
    <m/>
    <m/>
    <m/>
    <m/>
    <m/>
    <m/>
    <m/>
    <m/>
    <m/>
    <m/>
    <m/>
    <m/>
    <m/>
    <m/>
    <m/>
    <m/>
    <m/>
    <m/>
    <m/>
    <m/>
    <n v="0"/>
    <n v="0"/>
  </r>
  <r>
    <x v="1"/>
    <x v="0"/>
    <s v="N.A"/>
    <s v="Si"/>
    <s v="75 (30/12/2024)"/>
    <s v="111-27"/>
    <s v="N.A"/>
    <x v="26"/>
    <x v="37"/>
    <n v="42172001"/>
    <x v="37"/>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m/>
    <m/>
    <m/>
    <m/>
    <m/>
    <m/>
    <m/>
    <m/>
    <m/>
    <m/>
    <n v="4389000"/>
    <m/>
    <m/>
    <m/>
    <m/>
    <n v="1463000"/>
    <m/>
    <m/>
    <m/>
    <n v="1463000"/>
    <m/>
    <n v="1463000"/>
    <m/>
    <m/>
    <n v="4389000"/>
    <n v="4389000"/>
    <n v="0"/>
    <n v="0"/>
    <n v="0"/>
    <m/>
    <m/>
    <m/>
    <n v="4389000"/>
    <m/>
    <m/>
    <n v="0"/>
    <n v="4389000"/>
    <m/>
    <m/>
    <m/>
    <m/>
    <m/>
    <m/>
    <m/>
    <m/>
    <m/>
    <m/>
    <m/>
    <m/>
    <m/>
    <m/>
    <m/>
    <m/>
    <m/>
    <m/>
    <m/>
    <m/>
    <m/>
    <m/>
    <m/>
    <m/>
    <m/>
    <m/>
    <n v="0"/>
    <n v="0"/>
  </r>
  <r>
    <x v="1"/>
    <x v="0"/>
    <s v="N.A"/>
    <s v="Si"/>
    <s v="75 (30/12/2024)"/>
    <s v="111-28"/>
    <s v="N.A"/>
    <x v="26"/>
    <x v="37"/>
    <n v="80111620"/>
    <x v="38"/>
    <s v="Prestación de servicios profesionales y/o de apoyo a la gestión"/>
    <s v="111-28 Realizar la interventoría a la segunda fase de las adecuaciones a la infraestructura de la sede administrativa de la UPME."/>
    <s v="Marzo"/>
    <s v="Marzo"/>
    <s v="Marzo"/>
    <n v="8"/>
    <s v="Meses"/>
    <s v="Contratación directa - Prestación de servicios profesionales"/>
    <s v="Propios - 20 - Ingresos corrientes"/>
    <n v="53814080"/>
    <n v="53814080"/>
    <s v="No"/>
    <s v="N/A"/>
    <s v="Yezmy Carolina Vargas"/>
    <s v="Coordinador GIT Gestión Administrativa y Servicio al Ciudadano"/>
    <n v="6012220601"/>
    <s v="yezmy.vargas@upme.gov.co"/>
    <m/>
    <m/>
    <m/>
    <m/>
    <n v="53814080"/>
    <m/>
    <m/>
    <n v="6726760"/>
    <m/>
    <n v="6726760"/>
    <m/>
    <n v="6726760"/>
    <m/>
    <n v="6726760"/>
    <m/>
    <n v="6726760"/>
    <m/>
    <n v="6726760"/>
    <m/>
    <n v="6726760"/>
    <m/>
    <n v="6726760"/>
    <m/>
    <m/>
    <n v="53814080"/>
    <n v="53814080"/>
    <n v="0"/>
    <n v="0"/>
    <n v="0"/>
    <m/>
    <m/>
    <m/>
    <n v="53814080"/>
    <m/>
    <m/>
    <n v="0"/>
    <n v="53814080"/>
    <m/>
    <m/>
    <m/>
    <m/>
    <m/>
    <m/>
    <m/>
    <m/>
    <m/>
    <m/>
    <m/>
    <m/>
    <m/>
    <m/>
    <m/>
    <m/>
    <m/>
    <m/>
    <m/>
    <m/>
    <m/>
    <m/>
    <m/>
    <m/>
    <m/>
    <m/>
    <n v="0"/>
    <n v="0"/>
  </r>
  <r>
    <x v="1"/>
    <x v="0"/>
    <s v="N.A"/>
    <s v="Si"/>
    <s v="75 (30/12/2024)"/>
    <s v="111-29"/>
    <s v="N.A"/>
    <x v="26"/>
    <x v="37"/>
    <n v="80111620"/>
    <x v="38"/>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n v="85525040"/>
    <m/>
    <m/>
    <n v="3718540"/>
    <m/>
    <n v="7436960"/>
    <m/>
    <n v="7436960"/>
    <m/>
    <n v="7436960"/>
    <m/>
    <n v="7436960"/>
    <m/>
    <n v="7436960"/>
    <m/>
    <n v="7436960"/>
    <m/>
    <n v="7436960"/>
    <m/>
    <n v="7436960"/>
    <m/>
    <n v="7436960"/>
    <m/>
    <n v="14873860"/>
    <n v="85525040"/>
    <n v="85525040"/>
    <n v="0"/>
    <n v="0"/>
    <n v="0"/>
    <n v="14725"/>
    <d v="2025-01-21T00:00:00"/>
    <n v="73668000"/>
    <n v="11857040"/>
    <n v="10525"/>
    <d v="2025-01-22T00:00:00"/>
    <n v="73668000"/>
    <n v="11857040"/>
    <s v="GONZALEZ PUENTES ASDRUBAL"/>
    <m/>
    <n v="73668000"/>
    <m/>
    <m/>
    <m/>
    <m/>
    <m/>
    <m/>
    <m/>
    <m/>
    <m/>
    <m/>
    <m/>
    <m/>
    <m/>
    <m/>
    <m/>
    <m/>
    <m/>
    <m/>
    <m/>
    <m/>
    <m/>
    <m/>
    <m/>
    <n v="73668000"/>
    <n v="0"/>
  </r>
  <r>
    <x v="1"/>
    <x v="0"/>
    <s v="N.A"/>
    <s v="Si"/>
    <s v="75 (30/12/2024)"/>
    <s v="111-30"/>
    <s v="N.A"/>
    <x v="26"/>
    <x v="37"/>
    <n v="80111620"/>
    <x v="38"/>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n v="90933333"/>
    <m/>
    <m/>
    <n v="2933333"/>
    <m/>
    <n v="8000000"/>
    <m/>
    <n v="8000000"/>
    <m/>
    <n v="8000000"/>
    <m/>
    <n v="8000000"/>
    <m/>
    <n v="8000000"/>
    <m/>
    <n v="8000000"/>
    <m/>
    <n v="8000000"/>
    <m/>
    <n v="8000000"/>
    <m/>
    <n v="8000000"/>
    <m/>
    <n v="16000000"/>
    <n v="90933333"/>
    <n v="90933333"/>
    <n v="0"/>
    <n v="0"/>
    <n v="0"/>
    <m/>
    <m/>
    <m/>
    <n v="90933333"/>
    <m/>
    <m/>
    <n v="0"/>
    <n v="90933333"/>
    <m/>
    <m/>
    <m/>
    <m/>
    <m/>
    <m/>
    <m/>
    <m/>
    <m/>
    <m/>
    <m/>
    <m/>
    <m/>
    <m/>
    <m/>
    <m/>
    <m/>
    <m/>
    <m/>
    <m/>
    <m/>
    <m/>
    <m/>
    <m/>
    <m/>
    <m/>
    <n v="0"/>
    <n v="0"/>
  </r>
  <r>
    <x v="1"/>
    <x v="0"/>
    <s v="N.A"/>
    <s v="Si"/>
    <s v="75 (30/12/2024)"/>
    <s v="111-31"/>
    <s v="N.A"/>
    <x v="26"/>
    <x v="37"/>
    <n v="85101508"/>
    <x v="35"/>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m/>
    <m/>
    <m/>
    <m/>
    <m/>
    <m/>
    <m/>
    <m/>
    <m/>
    <m/>
    <m/>
    <m/>
    <m/>
    <m/>
    <n v="6210000"/>
    <m/>
    <m/>
    <n v="1552500"/>
    <m/>
    <n v="1552500"/>
    <m/>
    <n v="1552500"/>
    <m/>
    <n v="1552500"/>
    <n v="6210000"/>
    <n v="6210000"/>
    <n v="0"/>
    <n v="0"/>
    <n v="0"/>
    <m/>
    <m/>
    <m/>
    <n v="6210000"/>
    <m/>
    <m/>
    <n v="0"/>
    <n v="6210000"/>
    <m/>
    <m/>
    <m/>
    <m/>
    <m/>
    <m/>
    <m/>
    <m/>
    <m/>
    <m/>
    <m/>
    <m/>
    <m/>
    <m/>
    <m/>
    <m/>
    <m/>
    <m/>
    <m/>
    <m/>
    <m/>
    <m/>
    <m/>
    <m/>
    <m/>
    <m/>
    <n v="0"/>
    <n v="0"/>
  </r>
  <r>
    <x v="1"/>
    <x v="0"/>
    <s v="N.A"/>
    <s v="Si"/>
    <s v="75 (30/12/2024)"/>
    <s v="111-32"/>
    <s v="N.A"/>
    <x v="26"/>
    <x v="37"/>
    <n v="80111620"/>
    <x v="38"/>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n v="29921047"/>
    <m/>
    <m/>
    <n v="3891687"/>
    <m/>
    <n v="7436960"/>
    <m/>
    <n v="7436960"/>
    <m/>
    <n v="7436960"/>
    <m/>
    <n v="3718480"/>
    <m/>
    <m/>
    <m/>
    <m/>
    <m/>
    <m/>
    <m/>
    <m/>
    <m/>
    <m/>
    <m/>
    <m/>
    <n v="29921047"/>
    <n v="29921047"/>
    <n v="0"/>
    <n v="0"/>
    <n v="0"/>
    <m/>
    <m/>
    <m/>
    <n v="29921047"/>
    <m/>
    <m/>
    <n v="0"/>
    <n v="29921047"/>
    <m/>
    <m/>
    <m/>
    <m/>
    <m/>
    <m/>
    <m/>
    <m/>
    <m/>
    <m/>
    <m/>
    <m/>
    <m/>
    <m/>
    <m/>
    <m/>
    <m/>
    <m/>
    <m/>
    <m/>
    <m/>
    <m/>
    <m/>
    <m/>
    <m/>
    <m/>
    <n v="0"/>
    <n v="0"/>
  </r>
  <r>
    <x v="1"/>
    <x v="0"/>
    <s v="N.A"/>
    <s v="Si"/>
    <s v="75 (30/12/2024)"/>
    <s v="111-33"/>
    <s v="N.A"/>
    <x v="26"/>
    <x v="37"/>
    <n v="80111620"/>
    <x v="38"/>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64142720"/>
    <n v="64142720"/>
    <s v="No"/>
    <s v="N/A"/>
    <s v="Yezmy Carolina Vargas"/>
    <s v="Coordinador GIT Gestión Administrativa y Servicio al Ciudadano"/>
    <n v="6012220601"/>
    <s v="yezmy.vargas@upme.gov.co"/>
    <n v="64142720"/>
    <m/>
    <m/>
    <n v="4008920"/>
    <m/>
    <n v="8017840"/>
    <m/>
    <n v="8017840"/>
    <m/>
    <n v="8017840"/>
    <m/>
    <n v="8017840"/>
    <m/>
    <n v="8017840"/>
    <m/>
    <n v="8017840"/>
    <m/>
    <n v="8017840"/>
    <m/>
    <n v="4008920"/>
    <m/>
    <m/>
    <m/>
    <m/>
    <n v="64142720"/>
    <n v="64142720"/>
    <n v="0"/>
    <n v="0"/>
    <n v="0"/>
    <m/>
    <m/>
    <m/>
    <n v="64142720"/>
    <m/>
    <m/>
    <n v="0"/>
    <n v="64142720"/>
    <m/>
    <m/>
    <m/>
    <m/>
    <m/>
    <m/>
    <m/>
    <m/>
    <m/>
    <m/>
    <m/>
    <m/>
    <m/>
    <m/>
    <m/>
    <m/>
    <m/>
    <m/>
    <m/>
    <m/>
    <m/>
    <m/>
    <m/>
    <m/>
    <m/>
    <m/>
    <n v="0"/>
    <n v="0"/>
  </r>
  <r>
    <x v="1"/>
    <x v="0"/>
    <s v="N.A"/>
    <s v="Si"/>
    <s v="75 (30/12/2024)"/>
    <s v="111-34"/>
    <s v="N.A"/>
    <x v="26"/>
    <x v="37"/>
    <n v="72121103"/>
    <x v="39"/>
    <s v="Adquisición de bienes y/o servicios (otros)"/>
    <s v="111-34 Realizar la segunda fase de las adecuaciones a la infraestructura de la sede administrativa de la UPME."/>
    <s v="Febrero"/>
    <s v="Marzo"/>
    <s v="Marzo"/>
    <n v="8"/>
    <s v="Meses"/>
    <s v="Contratación directa  - único oferente"/>
    <s v="Propios - 20 - Ingresos corrientes"/>
    <n v="273000000"/>
    <n v="273000000"/>
    <s v="No"/>
    <s v="N/A"/>
    <s v="Yezmy Carolina Vargas"/>
    <s v="Coordinador GIT Gestión Administrativa y Servicio al Ciudadano"/>
    <n v="6012220601"/>
    <s v="yezmy.vargas@upme.gov.co"/>
    <m/>
    <m/>
    <m/>
    <m/>
    <n v="273000000"/>
    <m/>
    <m/>
    <m/>
    <m/>
    <m/>
    <m/>
    <n v="91000000"/>
    <m/>
    <m/>
    <m/>
    <n v="91000000"/>
    <m/>
    <m/>
    <m/>
    <n v="91000000"/>
    <m/>
    <m/>
    <m/>
    <m/>
    <n v="273000000"/>
    <n v="273000000"/>
    <n v="0"/>
    <n v="0"/>
    <n v="0"/>
    <m/>
    <m/>
    <m/>
    <n v="273000000"/>
    <m/>
    <m/>
    <n v="0"/>
    <n v="273000000"/>
    <m/>
    <m/>
    <m/>
    <m/>
    <m/>
    <m/>
    <m/>
    <m/>
    <m/>
    <m/>
    <m/>
    <m/>
    <m/>
    <m/>
    <m/>
    <m/>
    <m/>
    <m/>
    <m/>
    <m/>
    <m/>
    <m/>
    <m/>
    <m/>
    <m/>
    <m/>
    <n v="0"/>
    <n v="0"/>
  </r>
  <r>
    <x v="1"/>
    <x v="0"/>
    <s v="N.A"/>
    <s v="Si"/>
    <s v="75 (30/12/2024)"/>
    <s v="111-35"/>
    <s v="N.A"/>
    <x v="26"/>
    <x v="37"/>
    <n v="80131500"/>
    <x v="26"/>
    <s v="Arrendamientos"/>
    <s v="111-35 Alquilar espacios de oficina (coworking) en virtud del proyecto de modernización organizacional para la unidad de planeación minero energética."/>
    <s v="Marzo"/>
    <s v="Marzo"/>
    <s v="Marzo"/>
    <n v="10"/>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m/>
    <m/>
    <m/>
    <m/>
    <n v="70000000"/>
    <n v="7000000"/>
    <m/>
    <n v="7000000"/>
    <m/>
    <n v="7000000"/>
    <m/>
    <n v="7000000"/>
    <m/>
    <n v="7000000"/>
    <m/>
    <n v="7000000"/>
    <m/>
    <n v="7000000"/>
    <m/>
    <n v="7000000"/>
    <m/>
    <n v="7000000"/>
    <m/>
    <n v="7000000"/>
    <n v="70000000"/>
    <n v="70000000"/>
    <n v="0"/>
    <n v="0"/>
    <n v="0"/>
    <m/>
    <m/>
    <m/>
    <n v="70000000"/>
    <m/>
    <m/>
    <n v="0"/>
    <n v="70000000"/>
    <m/>
    <m/>
    <m/>
    <m/>
    <m/>
    <m/>
    <m/>
    <m/>
    <m/>
    <m/>
    <m/>
    <m/>
    <m/>
    <m/>
    <m/>
    <m/>
    <m/>
    <m/>
    <m/>
    <m/>
    <m/>
    <m/>
    <m/>
    <m/>
    <m/>
    <m/>
    <n v="0"/>
    <n v="0"/>
  </r>
  <r>
    <x v="1"/>
    <x v="0"/>
    <s v="N.A"/>
    <s v="Si"/>
    <s v="75 (30/12/2024)"/>
    <s v="111-36"/>
    <s v="N.A"/>
    <x v="26"/>
    <x v="37"/>
    <n v="80111620"/>
    <x v="38"/>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81000000"/>
    <n v="81000000"/>
    <s v="No"/>
    <s v="N/A"/>
    <s v="Yezmy Carolina Vargas"/>
    <s v="Coordinador GIT Gestión Administrativa y Servicio al Ciudadano"/>
    <n v="6012220601"/>
    <s v="yezmy.vargas@upme.gov.co"/>
    <n v="81000000"/>
    <m/>
    <m/>
    <n v="4500000"/>
    <m/>
    <n v="9000000"/>
    <m/>
    <n v="9000000"/>
    <m/>
    <n v="9000000"/>
    <m/>
    <n v="9000000"/>
    <m/>
    <n v="9000000"/>
    <m/>
    <n v="9000000"/>
    <m/>
    <n v="9000000"/>
    <m/>
    <n v="9000000"/>
    <m/>
    <n v="4500000"/>
    <m/>
    <m/>
    <n v="81000000"/>
    <n v="81000000"/>
    <n v="0"/>
    <n v="0"/>
    <n v="0"/>
    <m/>
    <m/>
    <m/>
    <n v="81000000"/>
    <m/>
    <m/>
    <n v="0"/>
    <n v="81000000"/>
    <m/>
    <m/>
    <m/>
    <m/>
    <m/>
    <m/>
    <m/>
    <m/>
    <m/>
    <m/>
    <m/>
    <m/>
    <m/>
    <m/>
    <m/>
    <m/>
    <m/>
    <m/>
    <m/>
    <m/>
    <m/>
    <m/>
    <m/>
    <m/>
    <m/>
    <m/>
    <n v="0"/>
    <n v="0"/>
  </r>
  <r>
    <x v="1"/>
    <x v="0"/>
    <s v="N.A"/>
    <s v="Si"/>
    <n v="6"/>
    <s v="111-37"/>
    <s v="N.A"/>
    <x v="26"/>
    <x v="37"/>
    <n v="80111620"/>
    <x v="40"/>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n v="0"/>
    <n v="0"/>
    <n v="0"/>
    <n v="0"/>
    <n v="0"/>
    <n v="0"/>
    <n v="82743939"/>
    <n v="0"/>
    <n v="0"/>
    <n v="0"/>
    <n v="0"/>
    <n v="0"/>
    <n v="0"/>
    <n v="0"/>
    <n v="0"/>
    <n v="0"/>
    <n v="0"/>
    <n v="57920000"/>
    <n v="0"/>
    <n v="0"/>
    <n v="0"/>
    <n v="0"/>
    <n v="0"/>
    <n v="24823939"/>
    <n v="82743939"/>
    <n v="82743939"/>
    <n v="0"/>
    <n v="0"/>
    <n v="0"/>
    <m/>
    <m/>
    <m/>
    <n v="82743939"/>
    <m/>
    <m/>
    <n v="0"/>
    <n v="82743939"/>
    <m/>
    <m/>
    <m/>
    <m/>
    <m/>
    <m/>
    <m/>
    <m/>
    <m/>
    <m/>
    <m/>
    <m/>
    <m/>
    <m/>
    <m/>
    <m/>
    <m/>
    <m/>
    <m/>
    <m/>
    <m/>
    <m/>
    <m/>
    <m/>
    <m/>
    <m/>
    <n v="0"/>
    <n v="0"/>
  </r>
  <r>
    <x v="1"/>
    <x v="0"/>
    <s v="N.A"/>
    <s v="Si"/>
    <s v="75 (30/12/2024)"/>
    <s v="111-38"/>
    <s v="N.A"/>
    <x v="26"/>
    <x v="37"/>
    <n v="80111620"/>
    <x v="40"/>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m/>
    <m/>
    <m/>
    <m/>
    <m/>
    <m/>
    <n v="14170000"/>
    <m/>
    <m/>
    <m/>
    <m/>
    <m/>
    <m/>
    <m/>
    <m/>
    <n v="14170000"/>
    <m/>
    <m/>
    <m/>
    <m/>
    <m/>
    <m/>
    <m/>
    <m/>
    <n v="14170000"/>
    <n v="14170000"/>
    <n v="0"/>
    <n v="0"/>
    <n v="0"/>
    <m/>
    <m/>
    <m/>
    <n v="14170000"/>
    <m/>
    <m/>
    <n v="0"/>
    <n v="14170000"/>
    <m/>
    <m/>
    <m/>
    <m/>
    <m/>
    <m/>
    <m/>
    <m/>
    <m/>
    <m/>
    <m/>
    <m/>
    <m/>
    <m/>
    <m/>
    <m/>
    <m/>
    <m/>
    <m/>
    <m/>
    <m/>
    <m/>
    <m/>
    <m/>
    <m/>
    <m/>
    <n v="0"/>
    <n v="0"/>
  </r>
  <r>
    <x v="1"/>
    <x v="0"/>
    <s v="N.A"/>
    <s v="Si"/>
    <n v="6"/>
    <s v="111-39"/>
    <s v="N.A"/>
    <x v="26"/>
    <x v="37"/>
    <n v="80111620"/>
    <x v="40"/>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n v="0"/>
    <n v="0"/>
    <n v="0"/>
    <n v="0"/>
    <n v="0"/>
    <n v="0"/>
    <n v="113784561"/>
    <n v="11378456"/>
    <n v="0"/>
    <n v="0"/>
    <n v="0"/>
    <n v="34135368"/>
    <n v="0"/>
    <n v="0"/>
    <n v="0"/>
    <n v="0"/>
    <n v="0"/>
    <n v="45513824"/>
    <n v="0"/>
    <n v="0"/>
    <n v="0"/>
    <n v="22756913"/>
    <n v="0"/>
    <n v="0"/>
    <n v="113784561"/>
    <n v="113784561"/>
    <n v="0"/>
    <n v="0"/>
    <n v="0"/>
    <m/>
    <m/>
    <m/>
    <n v="113784561"/>
    <m/>
    <m/>
    <n v="0"/>
    <n v="113784561"/>
    <m/>
    <m/>
    <m/>
    <m/>
    <m/>
    <m/>
    <m/>
    <m/>
    <m/>
    <m/>
    <m/>
    <m/>
    <m/>
    <m/>
    <m/>
    <m/>
    <m/>
    <m/>
    <m/>
    <m/>
    <m/>
    <m/>
    <m/>
    <m/>
    <m/>
    <m/>
    <n v="0"/>
    <n v="0"/>
  </r>
  <r>
    <x v="1"/>
    <x v="8"/>
    <s v="N.A"/>
    <s v="Si"/>
    <s v="75 (30/12/2024)"/>
    <s v="161-1"/>
    <s v="N.A"/>
    <x v="26"/>
    <x v="37"/>
    <n v="80111620"/>
    <x v="41"/>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m/>
    <m/>
    <m/>
    <n v="91335300"/>
    <m/>
    <m/>
    <n v="0"/>
    <n v="91335300"/>
    <m/>
    <m/>
    <m/>
    <m/>
    <m/>
    <m/>
    <m/>
    <m/>
    <m/>
    <m/>
    <m/>
    <m/>
    <m/>
    <m/>
    <m/>
    <m/>
    <m/>
    <m/>
    <m/>
    <m/>
    <m/>
    <m/>
    <m/>
    <m/>
    <m/>
    <m/>
    <n v="0"/>
    <n v="0"/>
  </r>
  <r>
    <x v="1"/>
    <x v="8"/>
    <s v="N.A"/>
    <s v="Si"/>
    <s v="75 (30/12/2024)"/>
    <s v="161-2"/>
    <s v="N.A"/>
    <x v="26"/>
    <x v="37"/>
    <n v="80111620"/>
    <x v="41"/>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n v="91335300"/>
    <m/>
    <m/>
    <n v="3971100"/>
    <m/>
    <n v="7942200"/>
    <m/>
    <n v="7942200"/>
    <m/>
    <n v="7942200"/>
    <m/>
    <n v="7942200"/>
    <m/>
    <n v="7942200"/>
    <m/>
    <n v="7942200"/>
    <m/>
    <n v="7942200"/>
    <m/>
    <n v="7942200"/>
    <m/>
    <n v="7942200"/>
    <m/>
    <n v="15884400"/>
    <n v="91335300"/>
    <n v="91335300"/>
    <n v="0"/>
    <n v="0"/>
    <n v="0"/>
    <m/>
    <m/>
    <m/>
    <n v="91335300"/>
    <m/>
    <m/>
    <n v="0"/>
    <n v="91335300"/>
    <m/>
    <m/>
    <m/>
    <m/>
    <m/>
    <m/>
    <m/>
    <m/>
    <m/>
    <m/>
    <m/>
    <m/>
    <m/>
    <m/>
    <m/>
    <m/>
    <m/>
    <m/>
    <m/>
    <m/>
    <m/>
    <m/>
    <m/>
    <m/>
    <m/>
    <m/>
    <n v="0"/>
    <n v="0"/>
  </r>
  <r>
    <x v="1"/>
    <x v="8"/>
    <s v="N.A"/>
    <s v="Si"/>
    <s v="75 (30/12/2024)"/>
    <s v="161-3"/>
    <s v="N.A"/>
    <x v="26"/>
    <x v="37"/>
    <n v="80111620"/>
    <x v="41"/>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m/>
    <m/>
    <n v="65378250"/>
    <m/>
    <m/>
    <n v="3113250"/>
    <m/>
    <n v="6226500"/>
    <m/>
    <n v="6226500"/>
    <m/>
    <n v="6226500"/>
    <m/>
    <n v="6226500"/>
    <m/>
    <n v="6226500"/>
    <m/>
    <n v="6226500"/>
    <m/>
    <n v="6226500"/>
    <m/>
    <n v="6226500"/>
    <m/>
    <n v="12453000"/>
    <n v="65378250"/>
    <n v="65378250"/>
    <n v="0"/>
    <n v="0"/>
    <n v="0"/>
    <n v="22625"/>
    <d v="2025-01-31T00:00:00"/>
    <n v="65378250"/>
    <n v="0"/>
    <m/>
    <m/>
    <n v="0"/>
    <n v="65378250"/>
    <m/>
    <m/>
    <m/>
    <m/>
    <m/>
    <m/>
    <m/>
    <m/>
    <m/>
    <m/>
    <m/>
    <m/>
    <m/>
    <m/>
    <m/>
    <m/>
    <m/>
    <m/>
    <m/>
    <m/>
    <m/>
    <m/>
    <m/>
    <m/>
    <m/>
    <m/>
    <n v="0"/>
    <n v="0"/>
  </r>
  <r>
    <x v="1"/>
    <x v="8"/>
    <s v="N.A"/>
    <s v="Si"/>
    <s v="75 (30/12/2024)"/>
    <s v="161-4"/>
    <s v="N.A"/>
    <x v="26"/>
    <x v="37"/>
    <n v="80111620"/>
    <x v="41"/>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n v="20748000"/>
    <m/>
    <m/>
    <n v="1729000"/>
    <m/>
    <n v="3458000"/>
    <m/>
    <n v="3458000"/>
    <m/>
    <n v="3458000"/>
    <m/>
    <n v="3458000"/>
    <m/>
    <n v="3458000"/>
    <m/>
    <n v="1729000"/>
    <m/>
    <m/>
    <m/>
    <m/>
    <m/>
    <m/>
    <m/>
    <m/>
    <n v="20748000"/>
    <n v="20748000"/>
    <n v="0"/>
    <n v="0"/>
    <n v="0"/>
    <m/>
    <m/>
    <m/>
    <n v="20748000"/>
    <m/>
    <m/>
    <n v="0"/>
    <n v="20748000"/>
    <m/>
    <m/>
    <m/>
    <m/>
    <m/>
    <m/>
    <m/>
    <m/>
    <m/>
    <m/>
    <m/>
    <m/>
    <m/>
    <m/>
    <m/>
    <m/>
    <m/>
    <m/>
    <m/>
    <m/>
    <m/>
    <m/>
    <m/>
    <m/>
    <m/>
    <m/>
    <n v="0"/>
    <n v="0"/>
  </r>
  <r>
    <x v="1"/>
    <x v="8"/>
    <s v="N.A"/>
    <s v="Si"/>
    <s v="75 (30/12/2024)"/>
    <s v="161-5"/>
    <s v="N.A"/>
    <x v="26"/>
    <x v="37"/>
    <n v="80111620"/>
    <x v="41"/>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2190300"/>
    <m/>
    <n v="3285450"/>
    <m/>
    <n v="3285450"/>
    <m/>
    <n v="3285450"/>
    <m/>
    <n v="3285450"/>
    <m/>
    <n v="3285450"/>
    <m/>
    <n v="3285450"/>
    <m/>
    <n v="3285450"/>
    <m/>
    <n v="3285450"/>
    <m/>
    <n v="3285450"/>
    <m/>
    <n v="4380600"/>
    <n v="36139950"/>
    <n v="36139950"/>
    <n v="0"/>
    <n v="0"/>
    <n v="0"/>
    <m/>
    <m/>
    <m/>
    <n v="36139950"/>
    <m/>
    <m/>
    <n v="0"/>
    <n v="36139950"/>
    <m/>
    <m/>
    <m/>
    <m/>
    <m/>
    <m/>
    <m/>
    <m/>
    <m/>
    <m/>
    <m/>
    <m/>
    <m/>
    <m/>
    <m/>
    <m/>
    <m/>
    <m/>
    <m/>
    <m/>
    <m/>
    <m/>
    <m/>
    <m/>
    <m/>
    <m/>
    <n v="0"/>
    <n v="0"/>
  </r>
  <r>
    <x v="1"/>
    <x v="8"/>
    <s v="N.A"/>
    <s v="Si"/>
    <s v="75 (30/12/2024)"/>
    <s v="161-6"/>
    <s v="N.A"/>
    <x v="26"/>
    <x v="37"/>
    <n v="80111620"/>
    <x v="41"/>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19625"/>
    <d v="2025-01-24T00:00:00"/>
    <n v="36139950"/>
    <n v="0"/>
    <m/>
    <m/>
    <n v="0"/>
    <n v="36139950"/>
    <m/>
    <m/>
    <m/>
    <m/>
    <m/>
    <m/>
    <m/>
    <m/>
    <m/>
    <m/>
    <m/>
    <m/>
    <m/>
    <m/>
    <m/>
    <m/>
    <m/>
    <m/>
    <m/>
    <m/>
    <m/>
    <m/>
    <m/>
    <m/>
    <m/>
    <m/>
    <n v="0"/>
    <n v="0"/>
  </r>
  <r>
    <x v="1"/>
    <x v="8"/>
    <s v="N.A"/>
    <s v="Si"/>
    <s v="75 (30/12/2024)"/>
    <s v="161-7"/>
    <s v="N.A"/>
    <x v="26"/>
    <x v="37"/>
    <n v="80111620"/>
    <x v="41"/>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n v="36139950"/>
    <m/>
    <m/>
    <n v="1642725"/>
    <m/>
    <n v="3285450"/>
    <m/>
    <n v="3285450"/>
    <m/>
    <n v="3285450"/>
    <m/>
    <n v="3285450"/>
    <m/>
    <n v="3285450"/>
    <m/>
    <n v="3285450"/>
    <m/>
    <n v="3285450"/>
    <m/>
    <n v="3285450"/>
    <m/>
    <n v="3285450"/>
    <m/>
    <n v="4928175"/>
    <n v="36139950"/>
    <n v="36139950"/>
    <n v="0"/>
    <n v="0"/>
    <n v="0"/>
    <m/>
    <m/>
    <m/>
    <n v="36139950"/>
    <m/>
    <m/>
    <n v="0"/>
    <n v="36139950"/>
    <m/>
    <m/>
    <m/>
    <m/>
    <m/>
    <m/>
    <m/>
    <m/>
    <m/>
    <m/>
    <m/>
    <m/>
    <m/>
    <m/>
    <m/>
    <m/>
    <m/>
    <m/>
    <m/>
    <m/>
    <m/>
    <m/>
    <m/>
    <m/>
    <m/>
    <m/>
    <n v="0"/>
    <n v="0"/>
  </r>
  <r>
    <x v="1"/>
    <x v="8"/>
    <s v="N.A"/>
    <s v="Si"/>
    <s v="75 (30/12/2024)"/>
    <s v="161-8"/>
    <s v="N.A"/>
    <x v="26"/>
    <x v="37"/>
    <n v="80111620"/>
    <x v="41"/>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21725"/>
    <d v="2025-01-28T00:00:00"/>
    <n v="36139950"/>
    <n v="0"/>
    <m/>
    <m/>
    <n v="0"/>
    <n v="36139950"/>
    <m/>
    <m/>
    <m/>
    <m/>
    <m/>
    <m/>
    <m/>
    <m/>
    <m/>
    <m/>
    <m/>
    <m/>
    <m/>
    <m/>
    <m/>
    <m/>
    <m/>
    <m/>
    <m/>
    <m/>
    <m/>
    <m/>
    <m/>
    <m/>
    <m/>
    <m/>
    <n v="0"/>
    <n v="0"/>
  </r>
  <r>
    <x v="1"/>
    <x v="8"/>
    <s v="N.A"/>
    <s v="Si"/>
    <s v="75 (30/12/2024)"/>
    <s v="161-9"/>
    <s v="N.A"/>
    <x v="26"/>
    <x v="37"/>
    <n v="80111620"/>
    <x v="41"/>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21625"/>
    <d v="2025-01-28T00:00:00"/>
    <n v="36139950"/>
    <n v="0"/>
    <m/>
    <m/>
    <n v="0"/>
    <n v="36139950"/>
    <m/>
    <m/>
    <m/>
    <m/>
    <m/>
    <m/>
    <m/>
    <m/>
    <m/>
    <m/>
    <m/>
    <m/>
    <m/>
    <m/>
    <m/>
    <m/>
    <m/>
    <m/>
    <m/>
    <m/>
    <m/>
    <m/>
    <m/>
    <m/>
    <m/>
    <m/>
    <n v="0"/>
    <n v="0"/>
  </r>
  <r>
    <x v="1"/>
    <x v="8"/>
    <s v="N.A"/>
    <s v="Si"/>
    <s v="75 (30/12/2024)"/>
    <s v="161-10"/>
    <s v="N.A"/>
    <x v="26"/>
    <x v="37"/>
    <n v="80111620"/>
    <x v="41"/>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m/>
    <m/>
    <m/>
    <n v="36139950"/>
    <m/>
    <m/>
    <n v="0"/>
    <n v="36139950"/>
    <m/>
    <m/>
    <m/>
    <m/>
    <m/>
    <m/>
    <m/>
    <m/>
    <m/>
    <m/>
    <m/>
    <m/>
    <m/>
    <m/>
    <m/>
    <m/>
    <m/>
    <m/>
    <m/>
    <m/>
    <m/>
    <m/>
    <m/>
    <m/>
    <m/>
    <m/>
    <n v="0"/>
    <n v="0"/>
  </r>
  <r>
    <x v="1"/>
    <x v="8"/>
    <s v="N.A"/>
    <s v="Si"/>
    <s v="75 (30/12/2024)"/>
    <s v="161-11"/>
    <s v="N.A"/>
    <x v="26"/>
    <x v="37"/>
    <n v="80111620"/>
    <x v="41"/>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m/>
    <m/>
    <n v="36139950"/>
    <m/>
    <m/>
    <n v="3285450"/>
    <m/>
    <n v="3285450"/>
    <m/>
    <n v="3285450"/>
    <m/>
    <n v="3285450"/>
    <m/>
    <n v="3285450"/>
    <m/>
    <n v="3285450"/>
    <m/>
    <n v="3285450"/>
    <m/>
    <n v="3285450"/>
    <m/>
    <n v="3285450"/>
    <m/>
    <n v="6570900"/>
    <n v="36139950"/>
    <n v="36139950"/>
    <n v="0"/>
    <n v="0"/>
    <n v="0"/>
    <n v="19725"/>
    <d v="2025-01-24T00:00:00"/>
    <n v="36139950"/>
    <n v="0"/>
    <m/>
    <m/>
    <n v="0"/>
    <n v="36139950"/>
    <m/>
    <m/>
    <m/>
    <m/>
    <m/>
    <m/>
    <m/>
    <m/>
    <m/>
    <m/>
    <m/>
    <m/>
    <m/>
    <m/>
    <m/>
    <m/>
    <m/>
    <m/>
    <m/>
    <m/>
    <m/>
    <m/>
    <m/>
    <m/>
    <m/>
    <m/>
    <n v="0"/>
    <n v="0"/>
  </r>
  <r>
    <x v="1"/>
    <x v="8"/>
    <s v="N.A"/>
    <s v="Si"/>
    <s v="75 (30/12/2024)"/>
    <s v="161-12"/>
    <s v="N.A"/>
    <x v="26"/>
    <x v="37"/>
    <n v="80111620"/>
    <x v="41"/>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n v="19525"/>
    <d v="2025-01-24T00:00:00"/>
    <n v="39939900"/>
    <n v="0"/>
    <m/>
    <m/>
    <n v="0"/>
    <n v="39939900"/>
    <m/>
    <m/>
    <m/>
    <m/>
    <m/>
    <m/>
    <m/>
    <m/>
    <m/>
    <m/>
    <m/>
    <m/>
    <m/>
    <m/>
    <m/>
    <m/>
    <m/>
    <m/>
    <m/>
    <m/>
    <m/>
    <m/>
    <m/>
    <m/>
    <m/>
    <m/>
    <n v="0"/>
    <n v="0"/>
  </r>
  <r>
    <x v="1"/>
    <x v="8"/>
    <s v="N.A"/>
    <s v="Si"/>
    <s v="75 (30/12/2024)"/>
    <s v="161-13"/>
    <s v="N.A"/>
    <x v="26"/>
    <x v="37"/>
    <n v="80111620"/>
    <x v="41"/>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m/>
    <m/>
    <n v="39939900"/>
    <m/>
    <m/>
    <n v="3630900"/>
    <m/>
    <n v="3630900"/>
    <m/>
    <n v="3630900"/>
    <m/>
    <n v="3630900"/>
    <m/>
    <n v="3630900"/>
    <m/>
    <n v="3630900"/>
    <m/>
    <n v="3630900"/>
    <m/>
    <n v="3630900"/>
    <m/>
    <n v="3630900"/>
    <m/>
    <n v="7261800"/>
    <n v="39939900"/>
    <n v="39939900"/>
    <n v="0"/>
    <n v="0"/>
    <n v="0"/>
    <m/>
    <m/>
    <m/>
    <n v="39939900"/>
    <m/>
    <m/>
    <n v="0"/>
    <n v="39939900"/>
    <m/>
    <m/>
    <m/>
    <m/>
    <m/>
    <m/>
    <m/>
    <m/>
    <m/>
    <m/>
    <m/>
    <m/>
    <m/>
    <m/>
    <m/>
    <m/>
    <m/>
    <m/>
    <m/>
    <m/>
    <m/>
    <m/>
    <m/>
    <m/>
    <m/>
    <m/>
    <n v="0"/>
    <n v="0"/>
  </r>
  <r>
    <x v="1"/>
    <x v="8"/>
    <s v="N.A"/>
    <s v="Si"/>
    <s v="75 (30/12/2024)"/>
    <s v="161-14"/>
    <s v="N.A"/>
    <x v="26"/>
    <x v="37"/>
    <n v="80111620"/>
    <x v="41"/>
    <s v="Prestación de servicios profesionales y/o de apoyo a la gestión"/>
    <s v="161-14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m/>
    <m/>
    <n v="38124450"/>
    <m/>
    <m/>
    <n v="1815450"/>
    <m/>
    <n v="3630900"/>
    <m/>
    <n v="3630900"/>
    <m/>
    <n v="3630900"/>
    <m/>
    <n v="3630900"/>
    <m/>
    <n v="3630900"/>
    <m/>
    <n v="3630900"/>
    <m/>
    <n v="3630900"/>
    <m/>
    <n v="3630900"/>
    <m/>
    <n v="7261800"/>
    <n v="38124450"/>
    <n v="38124450"/>
    <n v="0"/>
    <n v="0"/>
    <n v="0"/>
    <m/>
    <m/>
    <m/>
    <n v="38124450"/>
    <m/>
    <m/>
    <n v="0"/>
    <n v="38124450"/>
    <m/>
    <m/>
    <m/>
    <m/>
    <m/>
    <m/>
    <m/>
    <m/>
    <m/>
    <m/>
    <m/>
    <m/>
    <m/>
    <m/>
    <m/>
    <m/>
    <m/>
    <m/>
    <m/>
    <m/>
    <m/>
    <m/>
    <m/>
    <m/>
    <m/>
    <m/>
    <n v="0"/>
    <n v="0"/>
  </r>
  <r>
    <x v="1"/>
    <x v="8"/>
    <s v="N.A"/>
    <s v="Si"/>
    <s v="75 (30/12/2024)"/>
    <s v="161-15"/>
    <s v="N.A"/>
    <x v="26"/>
    <x v="37"/>
    <n v="80111620"/>
    <x v="41"/>
    <s v="Prestación de servicios profesionales y/o de apoyo a la gestión"/>
    <s v="161-15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m/>
    <m/>
    <n v="38124450"/>
    <m/>
    <m/>
    <n v="1815450"/>
    <m/>
    <n v="3630900"/>
    <m/>
    <n v="3630900"/>
    <m/>
    <n v="3630900"/>
    <m/>
    <n v="3630900"/>
    <m/>
    <n v="3630900"/>
    <m/>
    <n v="3630900"/>
    <m/>
    <n v="3630900"/>
    <m/>
    <n v="3630900"/>
    <m/>
    <n v="7261800"/>
    <n v="38124450"/>
    <n v="38124450"/>
    <n v="0"/>
    <n v="0"/>
    <n v="0"/>
    <m/>
    <m/>
    <m/>
    <n v="38124450"/>
    <m/>
    <m/>
    <n v="0"/>
    <n v="38124450"/>
    <m/>
    <m/>
    <m/>
    <m/>
    <m/>
    <m/>
    <m/>
    <m/>
    <m/>
    <m/>
    <m/>
    <m/>
    <m/>
    <m/>
    <m/>
    <m/>
    <m/>
    <m/>
    <m/>
    <m/>
    <m/>
    <m/>
    <m/>
    <m/>
    <m/>
    <m/>
    <n v="0"/>
    <n v="0"/>
  </r>
  <r>
    <x v="1"/>
    <x v="8"/>
    <s v="N.A"/>
    <s v="Si"/>
    <s v="75 (30/12/2024)"/>
    <s v="161-16"/>
    <s v="N.A"/>
    <x v="26"/>
    <x v="37"/>
    <n v="80111620"/>
    <x v="41"/>
    <s v="Prestación de servicios profesionales y/o de apoyo a la gestión"/>
    <s v="161-16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m/>
    <m/>
    <n v="38124450"/>
    <m/>
    <m/>
    <n v="1815450"/>
    <m/>
    <n v="3630900"/>
    <m/>
    <n v="3630900"/>
    <m/>
    <n v="3630900"/>
    <m/>
    <n v="3630900"/>
    <m/>
    <n v="3630900"/>
    <m/>
    <n v="3630900"/>
    <m/>
    <n v="3630900"/>
    <m/>
    <n v="3630900"/>
    <m/>
    <n v="7261800"/>
    <n v="38124450"/>
    <n v="38124450"/>
    <n v="0"/>
    <n v="0"/>
    <n v="0"/>
    <m/>
    <m/>
    <m/>
    <n v="38124450"/>
    <m/>
    <m/>
    <n v="0"/>
    <n v="38124450"/>
    <m/>
    <m/>
    <m/>
    <m/>
    <m/>
    <m/>
    <m/>
    <m/>
    <m/>
    <m/>
    <m/>
    <m/>
    <m/>
    <m/>
    <m/>
    <m/>
    <m/>
    <m/>
    <m/>
    <m/>
    <m/>
    <m/>
    <m/>
    <m/>
    <m/>
    <m/>
    <n v="0"/>
    <n v="0"/>
  </r>
  <r>
    <x v="1"/>
    <x v="8"/>
    <s v="N.A"/>
    <s v="Si"/>
    <s v="75 (30/12/2024)"/>
    <s v="161-17"/>
    <s v="N.A"/>
    <x v="26"/>
    <x v="37"/>
    <n v="80111620"/>
    <x v="41"/>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m/>
    <m/>
    <n v="48117300"/>
    <m/>
    <m/>
    <n v="4374300"/>
    <m/>
    <n v="4374300"/>
    <m/>
    <n v="4374300"/>
    <m/>
    <n v="4374300"/>
    <m/>
    <n v="4374300"/>
    <m/>
    <n v="4374300"/>
    <m/>
    <n v="4374300"/>
    <m/>
    <n v="4374300"/>
    <m/>
    <n v="4374300"/>
    <m/>
    <n v="8748600"/>
    <n v="48117300"/>
    <n v="48117300"/>
    <n v="0"/>
    <n v="0"/>
    <n v="0"/>
    <n v="15025"/>
    <d v="2025-01-21T00:00:00"/>
    <n v="48117300"/>
    <n v="0"/>
    <n v="10825"/>
    <d v="2025-01-23T00:00:00"/>
    <n v="48117300"/>
    <n v="0"/>
    <s v="VIVEROS MIRA MIGUEL"/>
    <m/>
    <n v="48117300"/>
    <m/>
    <m/>
    <m/>
    <m/>
    <m/>
    <m/>
    <m/>
    <m/>
    <m/>
    <m/>
    <m/>
    <m/>
    <m/>
    <m/>
    <m/>
    <m/>
    <m/>
    <m/>
    <m/>
    <m/>
    <m/>
    <m/>
    <m/>
    <n v="48117300"/>
    <n v="0"/>
  </r>
  <r>
    <x v="1"/>
    <x v="8"/>
    <s v="N.A"/>
    <s v="Si"/>
    <s v="75 (30/12/2024)"/>
    <s v="161-18"/>
    <s v="N.A"/>
    <x v="26"/>
    <x v="37"/>
    <n v="80111620"/>
    <x v="41"/>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n v="48117300"/>
    <m/>
    <m/>
    <n v="2916200"/>
    <m/>
    <n v="4374300"/>
    <m/>
    <n v="4374300"/>
    <m/>
    <n v="4374300"/>
    <m/>
    <n v="4374300"/>
    <m/>
    <n v="4374300"/>
    <m/>
    <n v="4374300"/>
    <m/>
    <n v="4374300"/>
    <m/>
    <n v="4374300"/>
    <m/>
    <n v="4374300"/>
    <m/>
    <n v="5832400"/>
    <n v="48117300"/>
    <n v="48117300"/>
    <n v="0"/>
    <n v="0"/>
    <n v="0"/>
    <m/>
    <m/>
    <m/>
    <n v="48117300"/>
    <m/>
    <m/>
    <n v="0"/>
    <n v="48117300"/>
    <m/>
    <m/>
    <m/>
    <m/>
    <m/>
    <m/>
    <m/>
    <m/>
    <m/>
    <m/>
    <m/>
    <m/>
    <m/>
    <m/>
    <m/>
    <m/>
    <m/>
    <m/>
    <m/>
    <m/>
    <m/>
    <m/>
    <m/>
    <m/>
    <m/>
    <m/>
    <n v="0"/>
    <n v="0"/>
  </r>
  <r>
    <x v="1"/>
    <x v="8"/>
    <s v="N.A"/>
    <s v="Si"/>
    <s v="75 (30/12/2024)"/>
    <s v="161-19"/>
    <s v="N.A"/>
    <x v="26"/>
    <x v="37"/>
    <n v="80111620"/>
    <x v="41"/>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m/>
    <m/>
    <n v="45930150"/>
    <m/>
    <m/>
    <n v="2187150"/>
    <m/>
    <n v="4374300"/>
    <m/>
    <n v="4374300"/>
    <m/>
    <n v="4374300"/>
    <m/>
    <n v="4374300"/>
    <m/>
    <n v="4374300"/>
    <m/>
    <n v="4374300"/>
    <m/>
    <n v="4374300"/>
    <m/>
    <n v="4374300"/>
    <m/>
    <n v="8748600"/>
    <n v="45930150"/>
    <n v="45930150"/>
    <n v="0"/>
    <n v="0"/>
    <n v="0"/>
    <n v="19825"/>
    <d v="2025-01-24T00:00:00"/>
    <n v="45930150"/>
    <n v="0"/>
    <m/>
    <m/>
    <n v="0"/>
    <n v="45930150"/>
    <m/>
    <m/>
    <m/>
    <m/>
    <m/>
    <m/>
    <m/>
    <m/>
    <m/>
    <m/>
    <m/>
    <m/>
    <m/>
    <m/>
    <m/>
    <m/>
    <m/>
    <m/>
    <m/>
    <m/>
    <m/>
    <m/>
    <m/>
    <m/>
    <m/>
    <m/>
    <n v="0"/>
    <n v="0"/>
  </r>
  <r>
    <x v="1"/>
    <x v="8"/>
    <s v="N.A"/>
    <s v="Si"/>
    <s v="75 (30/12/2024)"/>
    <s v="161-20"/>
    <s v="N.A"/>
    <x v="26"/>
    <x v="37"/>
    <n v="80111620"/>
    <x v="41"/>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n v="15425"/>
    <d v="2025-01-21T00:00:00"/>
    <n v="73296300"/>
    <n v="0"/>
    <n v="10725"/>
    <d v="2025-01-23T00:00:00"/>
    <n v="73296300"/>
    <n v="0"/>
    <s v="ROZO CRUZ ALISON XIMENA"/>
    <m/>
    <n v="73296300"/>
    <m/>
    <m/>
    <m/>
    <m/>
    <m/>
    <m/>
    <m/>
    <m/>
    <m/>
    <m/>
    <m/>
    <m/>
    <m/>
    <m/>
    <m/>
    <m/>
    <m/>
    <m/>
    <m/>
    <m/>
    <m/>
    <m/>
    <m/>
    <n v="73296300"/>
    <n v="0"/>
  </r>
  <r>
    <x v="1"/>
    <x v="8"/>
    <s v="N.A"/>
    <s v="Si"/>
    <s v="75 (30/12/2024)"/>
    <s v="161-21"/>
    <s v="N.A"/>
    <x v="26"/>
    <x v="37"/>
    <n v="80111620"/>
    <x v="41"/>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m/>
    <m/>
    <n v="73296300"/>
    <m/>
    <m/>
    <n v="6663300"/>
    <m/>
    <n v="6663300"/>
    <m/>
    <n v="6663300"/>
    <m/>
    <n v="6663300"/>
    <m/>
    <n v="6663300"/>
    <m/>
    <n v="6663300"/>
    <m/>
    <n v="6663300"/>
    <m/>
    <n v="6663300"/>
    <m/>
    <n v="6663300"/>
    <m/>
    <n v="13326600"/>
    <n v="73296300"/>
    <n v="73296300"/>
    <n v="0"/>
    <n v="0"/>
    <n v="0"/>
    <n v="14925"/>
    <d v="2025-01-21T00:00:00"/>
    <n v="73296300"/>
    <n v="0"/>
    <n v="10925"/>
    <s v="23/01/0205"/>
    <n v="73296300"/>
    <n v="0"/>
    <s v="TORRES LUNA ANGELA PATRICIA"/>
    <m/>
    <n v="73296300"/>
    <m/>
    <m/>
    <m/>
    <m/>
    <m/>
    <m/>
    <m/>
    <m/>
    <m/>
    <m/>
    <m/>
    <m/>
    <m/>
    <m/>
    <m/>
    <m/>
    <m/>
    <m/>
    <m/>
    <m/>
    <m/>
    <m/>
    <m/>
    <n v="73296300"/>
    <n v="0"/>
  </r>
  <r>
    <x v="1"/>
    <x v="8"/>
    <s v="N.A"/>
    <s v="Si"/>
    <s v="75 (30/12/2024)"/>
    <s v="161-22"/>
    <s v="N.A"/>
    <x v="26"/>
    <x v="37"/>
    <n v="80111620"/>
    <x v="41"/>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m/>
    <m/>
    <n v="81034800"/>
    <m/>
    <m/>
    <n v="7366800"/>
    <m/>
    <n v="7366800"/>
    <m/>
    <n v="7366800"/>
    <m/>
    <n v="7366800"/>
    <m/>
    <n v="7366800"/>
    <m/>
    <n v="7366800"/>
    <m/>
    <n v="7366800"/>
    <m/>
    <n v="7366800"/>
    <m/>
    <n v="7366800"/>
    <m/>
    <n v="14733600"/>
    <n v="81034800"/>
    <n v="81034800"/>
    <n v="0"/>
    <n v="0"/>
    <n v="0"/>
    <n v="15125"/>
    <d v="2025-01-21T00:00:00"/>
    <n v="81034800"/>
    <n v="0"/>
    <n v="10625"/>
    <s v="23/01/0205"/>
    <n v="8034800"/>
    <n v="73000000"/>
    <s v="GOMEZ GARNICA SARAY GISELLA"/>
    <m/>
    <n v="8034800"/>
    <m/>
    <m/>
    <m/>
    <m/>
    <m/>
    <m/>
    <m/>
    <m/>
    <m/>
    <m/>
    <m/>
    <m/>
    <m/>
    <m/>
    <m/>
    <m/>
    <m/>
    <m/>
    <m/>
    <m/>
    <m/>
    <m/>
    <m/>
    <n v="8034800"/>
    <n v="0"/>
  </r>
  <r>
    <x v="1"/>
    <x v="8"/>
    <s v="N.A"/>
    <s v="Si"/>
    <s v="75 (30/12/2024)"/>
    <s v="161-23"/>
    <s v="N.A"/>
    <x v="26"/>
    <x v="37"/>
    <n v="80111620"/>
    <x v="41"/>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n v="81034800"/>
    <m/>
    <m/>
    <n v="3683400"/>
    <m/>
    <n v="7366800"/>
    <m/>
    <n v="7366800"/>
    <m/>
    <n v="7366800"/>
    <m/>
    <n v="7366800"/>
    <m/>
    <n v="7366800"/>
    <m/>
    <n v="7366800"/>
    <m/>
    <n v="7366800"/>
    <m/>
    <n v="7366800"/>
    <m/>
    <n v="7366800"/>
    <m/>
    <n v="11050200"/>
    <n v="81034800"/>
    <n v="81034800"/>
    <n v="0"/>
    <n v="0"/>
    <n v="0"/>
    <m/>
    <m/>
    <m/>
    <n v="81034800"/>
    <m/>
    <m/>
    <n v="0"/>
    <n v="81034800"/>
    <m/>
    <m/>
    <m/>
    <m/>
    <m/>
    <m/>
    <m/>
    <m/>
    <m/>
    <m/>
    <m/>
    <m/>
    <m/>
    <m/>
    <m/>
    <m/>
    <m/>
    <m/>
    <m/>
    <m/>
    <m/>
    <m/>
    <m/>
    <m/>
    <m/>
    <m/>
    <n v="0"/>
    <n v="0"/>
  </r>
  <r>
    <x v="1"/>
    <x v="8"/>
    <s v="N.A"/>
    <s v="Si"/>
    <n v="12"/>
    <s v="161-24"/>
    <s v="N.A"/>
    <x v="26"/>
    <x v="37"/>
    <n v="80111620"/>
    <x v="41"/>
    <s v="Prestación de servicios profesionales y/o de apoyo a la gestión"/>
    <s v="161-24 Prestar servicios profesionales para la evaluación y análisis, así como la conceptualización de solicitudes de ampliación de listados de los proyectos de Fuentes No Convencionales de Energía, Gestión Eficiente de la Energía e Hidrógeno presentados "/>
    <s v="Junio"/>
    <s v="Junio"/>
    <s v="Julio"/>
    <n v="6"/>
    <s v="Meses"/>
    <s v="Contratación directa - Prestación de servicios profesionales"/>
    <s v="Propios - 20 - Ingresos corrientes"/>
    <n v="41681220"/>
    <n v="41681220"/>
    <s v="No"/>
    <s v="N/A"/>
    <s v="Jessica Arias Gaviria"/>
    <s v="Subdirectora de Demanda"/>
    <n v="6012220601"/>
    <s v="jessica.arias@upme.gov.co"/>
    <n v="0"/>
    <n v="0"/>
    <n v="0"/>
    <n v="0"/>
    <n v="0"/>
    <n v="0"/>
    <n v="0"/>
    <n v="0"/>
    <n v="0"/>
    <n v="0"/>
    <n v="0"/>
    <n v="0"/>
    <n v="41681220"/>
    <n v="0"/>
    <n v="0"/>
    <n v="6946870"/>
    <n v="0"/>
    <n v="6946870"/>
    <n v="0"/>
    <n v="6946870"/>
    <n v="0"/>
    <n v="6946870"/>
    <n v="0"/>
    <n v="13893740"/>
    <n v="41681220"/>
    <n v="41681220"/>
    <n v="0"/>
    <n v="0"/>
    <n v="0"/>
    <m/>
    <m/>
    <m/>
    <n v="41681220"/>
    <m/>
    <m/>
    <n v="0"/>
    <n v="41681220"/>
    <m/>
    <m/>
    <m/>
    <m/>
    <m/>
    <m/>
    <m/>
    <m/>
    <m/>
    <m/>
    <m/>
    <m/>
    <m/>
    <m/>
    <m/>
    <m/>
    <m/>
    <m/>
    <m/>
    <m/>
    <m/>
    <m/>
    <m/>
    <m/>
    <m/>
    <m/>
    <n v="0"/>
    <n v="0"/>
  </r>
  <r>
    <x v="1"/>
    <x v="8"/>
    <s v="N.A"/>
    <s v="Si"/>
    <s v="75 (30/12/2024)"/>
    <s v="161-25"/>
    <s v="N.A"/>
    <x v="26"/>
    <x v="37"/>
    <n v="80111620"/>
    <x v="41"/>
    <s v="Prestación de servicios profesionales y/o de apoyo a la gestión"/>
    <s v="161-25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0.5"/>
    <s v="Meses"/>
    <s v="Contratación directa - Prestación de servicios profesionales"/>
    <s v="Propios - 20 - Ingresos corrientes"/>
    <n v="77351400"/>
    <n v="77351400"/>
    <s v="No"/>
    <s v="N/A"/>
    <s v="Jessica Arias Gaviria"/>
    <s v="Subdirectora de Demanda"/>
    <n v="6012220601"/>
    <s v="jessica.arias@upme.gov.co"/>
    <m/>
    <m/>
    <n v="77351400"/>
    <m/>
    <m/>
    <n v="3683400"/>
    <m/>
    <n v="7366800"/>
    <m/>
    <n v="7366800"/>
    <m/>
    <n v="7366800"/>
    <m/>
    <n v="7366800"/>
    <m/>
    <n v="7366800"/>
    <m/>
    <n v="7366800"/>
    <m/>
    <n v="7366800"/>
    <m/>
    <n v="7366800"/>
    <m/>
    <n v="14733600"/>
    <n v="77351400"/>
    <n v="77351400"/>
    <n v="0"/>
    <n v="0"/>
    <n v="0"/>
    <m/>
    <m/>
    <m/>
    <n v="77351400"/>
    <m/>
    <m/>
    <n v="0"/>
    <n v="77351400"/>
    <m/>
    <m/>
    <m/>
    <m/>
    <m/>
    <m/>
    <m/>
    <m/>
    <m/>
    <m/>
    <m/>
    <m/>
    <m/>
    <m/>
    <m/>
    <m/>
    <m/>
    <m/>
    <m/>
    <m/>
    <m/>
    <m/>
    <m/>
    <m/>
    <m/>
    <m/>
    <n v="0"/>
    <n v="0"/>
  </r>
  <r>
    <x v="1"/>
    <x v="8"/>
    <s v="N.A"/>
    <s v="Si"/>
    <s v="75 (30/12/2024)"/>
    <s v="161-26"/>
    <s v="N.A"/>
    <x v="26"/>
    <x v="37"/>
    <n v="80111620"/>
    <x v="41"/>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m/>
    <m/>
    <m/>
    <n v="95150000"/>
    <m/>
    <m/>
    <n v="0"/>
    <n v="95150000"/>
    <m/>
    <m/>
    <m/>
    <m/>
    <m/>
    <m/>
    <m/>
    <m/>
    <m/>
    <m/>
    <m/>
    <m/>
    <m/>
    <m/>
    <m/>
    <m/>
    <m/>
    <m/>
    <m/>
    <m/>
    <m/>
    <m/>
    <m/>
    <m/>
    <m/>
    <m/>
    <n v="0"/>
    <n v="0"/>
  </r>
  <r>
    <x v="1"/>
    <x v="8"/>
    <s v="N.A"/>
    <s v="Si"/>
    <s v="75 (30/12/2024)"/>
    <s v="161-27"/>
    <s v="N.A"/>
    <x v="26"/>
    <x v="37"/>
    <n v="80111620"/>
    <x v="41"/>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892000"/>
    <m/>
    <n v="8920000"/>
    <m/>
    <n v="8920000"/>
    <m/>
    <n v="8920000"/>
    <m/>
    <n v="8920000"/>
    <m/>
    <n v="8920000"/>
    <m/>
    <n v="8920000"/>
    <m/>
    <n v="8920000"/>
    <m/>
    <n v="8920000"/>
    <m/>
    <n v="8920000"/>
    <m/>
    <n v="16978000"/>
    <n v="98150000"/>
    <n v="98150000"/>
    <n v="0"/>
    <n v="0"/>
    <n v="0"/>
    <m/>
    <m/>
    <m/>
    <n v="98150000"/>
    <m/>
    <m/>
    <n v="0"/>
    <n v="98150000"/>
    <m/>
    <m/>
    <m/>
    <m/>
    <m/>
    <m/>
    <m/>
    <m/>
    <m/>
    <m/>
    <m/>
    <m/>
    <m/>
    <m/>
    <m/>
    <m/>
    <m/>
    <m/>
    <m/>
    <m/>
    <m/>
    <m/>
    <m/>
    <m/>
    <m/>
    <m/>
    <n v="0"/>
    <n v="0"/>
  </r>
  <r>
    <x v="1"/>
    <x v="8"/>
    <s v="N.A"/>
    <s v="Si"/>
    <s v="75 (30/12/2024)"/>
    <s v="161-28"/>
    <s v="N.A"/>
    <x v="26"/>
    <x v="37"/>
    <n v="80111620"/>
    <x v="41"/>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n v="98150000"/>
    <m/>
    <m/>
    <n v="5945000"/>
    <m/>
    <n v="8920000"/>
    <m/>
    <n v="8920000"/>
    <m/>
    <n v="8920000"/>
    <m/>
    <n v="8920000"/>
    <m/>
    <n v="8920000"/>
    <m/>
    <n v="8920000"/>
    <m/>
    <n v="8920000"/>
    <m/>
    <n v="8920000"/>
    <m/>
    <n v="8920000"/>
    <m/>
    <n v="11925000"/>
    <n v="98150000"/>
    <n v="98150000"/>
    <n v="0"/>
    <n v="0"/>
    <n v="0"/>
    <m/>
    <m/>
    <m/>
    <n v="98150000"/>
    <m/>
    <m/>
    <n v="0"/>
    <n v="98150000"/>
    <m/>
    <m/>
    <m/>
    <m/>
    <m/>
    <m/>
    <m/>
    <m/>
    <m/>
    <m/>
    <m/>
    <m/>
    <m/>
    <m/>
    <m/>
    <m/>
    <m/>
    <m/>
    <m/>
    <m/>
    <m/>
    <m/>
    <m/>
    <m/>
    <m/>
    <m/>
    <n v="0"/>
    <n v="0"/>
  </r>
  <r>
    <x v="1"/>
    <x v="8"/>
    <s v="N.A"/>
    <s v="Si"/>
    <s v="75 (30/12/2024)"/>
    <s v="161-29"/>
    <s v="N.A"/>
    <x v="26"/>
    <x v="37"/>
    <n v="80111620"/>
    <x v="41"/>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m/>
    <m/>
    <n v="95150000"/>
    <m/>
    <m/>
    <n v="8650000"/>
    <m/>
    <n v="8650000"/>
    <m/>
    <n v="8650000"/>
    <m/>
    <n v="8650000"/>
    <m/>
    <n v="8650000"/>
    <m/>
    <n v="8650000"/>
    <m/>
    <n v="8650000"/>
    <m/>
    <n v="8650000"/>
    <m/>
    <n v="8650000"/>
    <m/>
    <n v="17300000"/>
    <n v="95150000"/>
    <n v="95150000"/>
    <n v="0"/>
    <n v="0"/>
    <n v="0"/>
    <n v="15625"/>
    <d v="2025-01-21T00:00:00"/>
    <n v="95150000"/>
    <n v="0"/>
    <n v="15725"/>
    <d v="2025-01-29T00:00:00"/>
    <n v="95150000"/>
    <n v="0"/>
    <s v="RODRIGUEZ REYES CRISTIAN DAVID"/>
    <m/>
    <n v="95150000"/>
    <m/>
    <m/>
    <m/>
    <m/>
    <m/>
    <m/>
    <m/>
    <m/>
    <m/>
    <m/>
    <m/>
    <m/>
    <m/>
    <m/>
    <m/>
    <m/>
    <m/>
    <m/>
    <m/>
    <m/>
    <m/>
    <m/>
    <m/>
    <n v="95150000"/>
    <n v="0"/>
  </r>
  <r>
    <x v="1"/>
    <x v="8"/>
    <s v="N.A"/>
    <s v="Si"/>
    <s v="75 (30/12/2024)"/>
    <s v="161-30"/>
    <s v="N.A"/>
    <x v="26"/>
    <x v="37"/>
    <n v="80111620"/>
    <x v="41"/>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m/>
    <m/>
    <n v="97150000"/>
    <m/>
    <m/>
    <n v="8800000"/>
    <m/>
    <n v="8800000"/>
    <m/>
    <n v="8800000"/>
    <m/>
    <n v="8800000"/>
    <m/>
    <n v="8800000"/>
    <m/>
    <n v="8800000"/>
    <m/>
    <n v="8800000"/>
    <m/>
    <n v="8800000"/>
    <m/>
    <n v="8800000"/>
    <m/>
    <n v="17950000"/>
    <n v="97150000"/>
    <n v="97150000"/>
    <n v="0"/>
    <n v="0"/>
    <n v="0"/>
    <n v="21325"/>
    <d v="2025-01-28T00:00:00"/>
    <n v="97150000"/>
    <n v="0"/>
    <m/>
    <m/>
    <n v="0"/>
    <n v="97150000"/>
    <m/>
    <m/>
    <m/>
    <m/>
    <m/>
    <m/>
    <m/>
    <m/>
    <m/>
    <m/>
    <m/>
    <m/>
    <m/>
    <m/>
    <m/>
    <m/>
    <m/>
    <m/>
    <m/>
    <m/>
    <m/>
    <m/>
    <m/>
    <m/>
    <m/>
    <m/>
    <n v="0"/>
    <n v="0"/>
  </r>
  <r>
    <x v="1"/>
    <x v="8"/>
    <s v="N.A"/>
    <s v="Si"/>
    <n v="5"/>
    <s v="161-31"/>
    <s v="N.A"/>
    <x v="26"/>
    <x v="37"/>
    <n v="80111620"/>
    <x v="41"/>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n v="0"/>
    <n v="0"/>
    <n v="96272715"/>
    <n v="0"/>
    <n v="0"/>
    <n v="6298215"/>
    <n v="0"/>
    <n v="8997450"/>
    <n v="0"/>
    <n v="8997450"/>
    <n v="0"/>
    <n v="8997450"/>
    <n v="0"/>
    <n v="8997450"/>
    <n v="0"/>
    <n v="8997450"/>
    <n v="0"/>
    <n v="8997450"/>
    <n v="0"/>
    <n v="8997450"/>
    <n v="0"/>
    <n v="8997450"/>
    <n v="0"/>
    <n v="17994900"/>
    <n v="96272715"/>
    <n v="96272715"/>
    <n v="0"/>
    <n v="0"/>
    <n v="0"/>
    <m/>
    <m/>
    <m/>
    <n v="96272715"/>
    <m/>
    <m/>
    <n v="0"/>
    <n v="96272715"/>
    <m/>
    <m/>
    <m/>
    <m/>
    <m/>
    <m/>
    <m/>
    <m/>
    <m/>
    <m/>
    <m/>
    <m/>
    <m/>
    <m/>
    <m/>
    <m/>
    <m/>
    <m/>
    <m/>
    <m/>
    <m/>
    <m/>
    <m/>
    <m/>
    <m/>
    <m/>
    <n v="0"/>
    <n v="0"/>
  </r>
  <r>
    <x v="1"/>
    <x v="8"/>
    <s v="N.A"/>
    <s v="Si"/>
    <s v="75 (30/12/2024)"/>
    <s v="161-32"/>
    <s v="N.A"/>
    <x v="26"/>
    <x v="37"/>
    <n v="80111620"/>
    <x v="41"/>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m/>
    <m/>
    <n v="85000000"/>
    <m/>
    <m/>
    <n v="7727273"/>
    <m/>
    <n v="7727273"/>
    <m/>
    <n v="7727273"/>
    <m/>
    <n v="7727273"/>
    <m/>
    <n v="7727273"/>
    <m/>
    <n v="7727273"/>
    <m/>
    <n v="7727273"/>
    <m/>
    <n v="7727273"/>
    <m/>
    <n v="7727273"/>
    <m/>
    <n v="15454543"/>
    <n v="85000000"/>
    <n v="85000000"/>
    <n v="0"/>
    <n v="0"/>
    <n v="0"/>
    <n v="15325"/>
    <d v="2025-01-21T00:00:00"/>
    <n v="85000000"/>
    <n v="0"/>
    <n v="12525"/>
    <s v="27/01/0205"/>
    <n v="85000000"/>
    <n v="0"/>
    <s v="CESPEDES RODRIGUEZ DAVID FELIPE"/>
    <m/>
    <n v="85000000"/>
    <m/>
    <m/>
    <m/>
    <m/>
    <m/>
    <m/>
    <m/>
    <m/>
    <m/>
    <m/>
    <m/>
    <m/>
    <m/>
    <m/>
    <m/>
    <m/>
    <m/>
    <m/>
    <m/>
    <m/>
    <m/>
    <m/>
    <m/>
    <n v="85000000"/>
    <n v="0"/>
  </r>
  <r>
    <x v="1"/>
    <x v="8"/>
    <s v="N.A"/>
    <s v="Si"/>
    <s v="75 (30/12/2024)"/>
    <s v="161-33"/>
    <s v="N.A"/>
    <x v="26"/>
    <x v="37"/>
    <n v="80111620"/>
    <x v="41"/>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n v="120138452"/>
    <m/>
    <m/>
    <n v="5223410"/>
    <m/>
    <n v="10446822"/>
    <m/>
    <n v="10446822"/>
    <m/>
    <n v="10446822"/>
    <m/>
    <n v="10446822"/>
    <m/>
    <n v="10446822"/>
    <m/>
    <n v="10446822"/>
    <m/>
    <n v="10446822"/>
    <m/>
    <n v="10446822"/>
    <m/>
    <n v="10446822"/>
    <m/>
    <n v="20893644"/>
    <n v="120138452"/>
    <n v="120138452"/>
    <n v="0"/>
    <n v="0"/>
    <n v="0"/>
    <n v="16825"/>
    <d v="2025-01-23T00:00:00"/>
    <n v="120138452"/>
    <n v="0"/>
    <m/>
    <m/>
    <n v="0"/>
    <n v="120138452"/>
    <m/>
    <m/>
    <m/>
    <m/>
    <m/>
    <m/>
    <m/>
    <m/>
    <m/>
    <m/>
    <m/>
    <m/>
    <m/>
    <m/>
    <m/>
    <m/>
    <m/>
    <m/>
    <m/>
    <m/>
    <m/>
    <m/>
    <m/>
    <m/>
    <m/>
    <m/>
    <n v="0"/>
    <n v="0"/>
  </r>
  <r>
    <x v="1"/>
    <x v="8"/>
    <s v="N.A"/>
    <s v="Si"/>
    <s v="75 (30/12/2024)"/>
    <s v="161-34"/>
    <s v="N.A"/>
    <x v="26"/>
    <x v="37"/>
    <n v="80111620"/>
    <x v="41"/>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73500000"/>
    <n v="73500000"/>
    <s v="No"/>
    <s v="N/A"/>
    <s v="Jessica Arias Gaviria"/>
    <s v="Subdirectora de Demanda"/>
    <n v="6012220601"/>
    <s v="jessica.arias@upme.gov.co"/>
    <m/>
    <m/>
    <n v="73500000"/>
    <m/>
    <m/>
    <n v="3500000"/>
    <m/>
    <n v="7000000"/>
    <m/>
    <n v="7000000"/>
    <m/>
    <n v="7000000"/>
    <m/>
    <n v="7000000"/>
    <m/>
    <n v="7000000"/>
    <m/>
    <n v="7000000"/>
    <m/>
    <n v="7000000"/>
    <m/>
    <n v="7000000"/>
    <m/>
    <n v="14000000"/>
    <n v="73500000"/>
    <n v="73500000"/>
    <n v="0"/>
    <n v="0"/>
    <n v="0"/>
    <m/>
    <m/>
    <m/>
    <n v="73500000"/>
    <m/>
    <m/>
    <n v="0"/>
    <n v="73500000"/>
    <m/>
    <m/>
    <m/>
    <m/>
    <m/>
    <m/>
    <m/>
    <m/>
    <m/>
    <m/>
    <m/>
    <m/>
    <m/>
    <m/>
    <m/>
    <m/>
    <m/>
    <m/>
    <m/>
    <m/>
    <m/>
    <m/>
    <m/>
    <m/>
    <m/>
    <m/>
    <n v="0"/>
    <n v="0"/>
  </r>
  <r>
    <x v="1"/>
    <x v="8"/>
    <s v="N.A"/>
    <s v="Si"/>
    <s v="75 (30/12/2024)"/>
    <s v="161-35"/>
    <s v="N.A"/>
    <x v="26"/>
    <x v="37"/>
    <s v="26131700;39121004"/>
    <x v="41"/>
    <s v="Adquisición de bienes y/o servicios (otros)"/>
    <s v="161-35 Estructurar cursos de capacitación a gestores energéticos y uso racional y eficiente de la energía, y desarrollar el material pedagógico interactivo para su implementación en las plataformas que disponga la UPME."/>
    <s v="Febrero"/>
    <s v="Marzo"/>
    <s v="Abril"/>
    <n v="1"/>
    <s v="Meses"/>
    <s v="Contratación régimen especial (con ofertas) - Régimen especial"/>
    <s v="Propios - 20 - Ingresos corrientes"/>
    <n v="494117148"/>
    <n v="494117148"/>
    <s v="No"/>
    <s v="N/A"/>
    <s v="Jessica Arias Gaviria"/>
    <s v="Subdirectora de Demanda"/>
    <n v="6012220601"/>
    <s v="jessica.arias@upme.gov.co"/>
    <m/>
    <m/>
    <m/>
    <m/>
    <m/>
    <m/>
    <n v="494117148"/>
    <m/>
    <m/>
    <n v="148235144"/>
    <m/>
    <m/>
    <m/>
    <m/>
    <m/>
    <n v="197646860"/>
    <m/>
    <m/>
    <m/>
    <m/>
    <m/>
    <m/>
    <m/>
    <n v="148235144"/>
    <n v="494117148"/>
    <n v="494117148"/>
    <n v="0"/>
    <n v="0"/>
    <n v="0"/>
    <m/>
    <m/>
    <m/>
    <n v="494117148"/>
    <m/>
    <m/>
    <n v="0"/>
    <n v="494117148"/>
    <m/>
    <m/>
    <m/>
    <m/>
    <m/>
    <m/>
    <m/>
    <m/>
    <m/>
    <m/>
    <m/>
    <m/>
    <m/>
    <m/>
    <m/>
    <m/>
    <m/>
    <m/>
    <m/>
    <m/>
    <m/>
    <m/>
    <m/>
    <m/>
    <m/>
    <m/>
    <n v="0"/>
    <n v="0"/>
  </r>
  <r>
    <x v="1"/>
    <x v="8"/>
    <s v="N.A"/>
    <s v="Si"/>
    <s v="75 (30/12/2024)"/>
    <s v="161-36"/>
    <s v="N.A"/>
    <x v="26"/>
    <x v="37"/>
    <n v="80111620"/>
    <x v="42"/>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n v="103500000"/>
    <m/>
    <m/>
    <n v="4500000"/>
    <m/>
    <n v="9000000"/>
    <m/>
    <n v="9000000"/>
    <m/>
    <n v="9000000"/>
    <m/>
    <n v="9000000"/>
    <m/>
    <n v="9000000"/>
    <m/>
    <n v="9000000"/>
    <m/>
    <n v="9000000"/>
    <m/>
    <n v="9000000"/>
    <m/>
    <n v="9000000"/>
    <m/>
    <n v="18000000"/>
    <n v="103500000"/>
    <n v="103500000"/>
    <n v="0"/>
    <n v="0"/>
    <n v="0"/>
    <m/>
    <m/>
    <m/>
    <n v="103500000"/>
    <m/>
    <m/>
    <n v="0"/>
    <n v="103500000"/>
    <m/>
    <m/>
    <m/>
    <m/>
    <m/>
    <m/>
    <m/>
    <m/>
    <m/>
    <m/>
    <m/>
    <m/>
    <m/>
    <m/>
    <m/>
    <m/>
    <m/>
    <m/>
    <m/>
    <m/>
    <m/>
    <m/>
    <m/>
    <m/>
    <m/>
    <m/>
    <n v="0"/>
    <n v="0"/>
  </r>
  <r>
    <x v="1"/>
    <x v="8"/>
    <s v="N.A"/>
    <s v="Si"/>
    <s v="75 (30/12/2024)"/>
    <s v="161-37"/>
    <s v="N.A"/>
    <x v="26"/>
    <x v="37"/>
    <n v="80111620"/>
    <x v="42"/>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m/>
    <m/>
    <n v="72765000"/>
    <m/>
    <m/>
    <n v="6615000"/>
    <m/>
    <n v="6615000"/>
    <m/>
    <n v="6615000"/>
    <m/>
    <n v="6615000"/>
    <m/>
    <n v="6615000"/>
    <m/>
    <n v="6615000"/>
    <m/>
    <n v="6615000"/>
    <m/>
    <n v="6615000"/>
    <m/>
    <n v="6615000"/>
    <m/>
    <n v="13230000"/>
    <n v="72765000"/>
    <n v="72765000"/>
    <n v="0"/>
    <n v="0"/>
    <n v="0"/>
    <n v="14825"/>
    <d v="2025-01-21T00:00:00"/>
    <n v="72765000"/>
    <n v="0"/>
    <n v="10125"/>
    <d v="2025-01-22T00:00:00"/>
    <n v="72765000"/>
    <n v="0"/>
    <s v="PALOMEQUE LUJAN CARMEN YAJAIRA"/>
    <m/>
    <n v="72765000"/>
    <m/>
    <m/>
    <m/>
    <m/>
    <m/>
    <m/>
    <m/>
    <m/>
    <m/>
    <m/>
    <m/>
    <m/>
    <m/>
    <m/>
    <m/>
    <m/>
    <m/>
    <m/>
    <m/>
    <m/>
    <m/>
    <m/>
    <m/>
    <n v="72765000"/>
    <n v="0"/>
  </r>
  <r>
    <x v="1"/>
    <x v="8"/>
    <s v="N.A"/>
    <s v="Si"/>
    <s v="75 (30/12/2024)"/>
    <s v="161-38"/>
    <s v="N.A"/>
    <x v="26"/>
    <x v="37"/>
    <n v="80111620"/>
    <x v="42"/>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m/>
    <m/>
    <n v="101200000"/>
    <m/>
    <m/>
    <n v="9200000"/>
    <m/>
    <n v="9200000"/>
    <m/>
    <n v="9200000"/>
    <m/>
    <n v="9200000"/>
    <m/>
    <n v="9200000"/>
    <m/>
    <n v="9200000"/>
    <m/>
    <n v="9200000"/>
    <m/>
    <n v="9200000"/>
    <m/>
    <n v="9200000"/>
    <m/>
    <n v="18400000"/>
    <n v="101200000"/>
    <n v="101200000"/>
    <n v="0"/>
    <n v="0"/>
    <n v="0"/>
    <n v="19425"/>
    <d v="2024-01-24T00:00:00"/>
    <n v="101200000"/>
    <n v="0"/>
    <m/>
    <m/>
    <n v="0"/>
    <n v="101200000"/>
    <m/>
    <m/>
    <m/>
    <m/>
    <m/>
    <m/>
    <m/>
    <m/>
    <m/>
    <m/>
    <m/>
    <m/>
    <m/>
    <m/>
    <m/>
    <m/>
    <m/>
    <m/>
    <m/>
    <m/>
    <m/>
    <m/>
    <m/>
    <m/>
    <m/>
    <m/>
    <n v="0"/>
    <n v="0"/>
  </r>
  <r>
    <x v="1"/>
    <x v="8"/>
    <s v="N.A"/>
    <s v="Si"/>
    <n v="5"/>
    <s v="161-39"/>
    <s v="N.A"/>
    <x v="26"/>
    <x v="37"/>
    <n v="80111620"/>
    <x v="42"/>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n v="0"/>
    <n v="0"/>
    <n v="111002815"/>
    <n v="0"/>
    <n v="0"/>
    <n v="9677850"/>
    <n v="0"/>
    <n v="9677850"/>
    <n v="0"/>
    <n v="9677850"/>
    <n v="0"/>
    <n v="9677850"/>
    <n v="0"/>
    <n v="9677850"/>
    <n v="0"/>
    <n v="9677850"/>
    <n v="0"/>
    <n v="9677850"/>
    <n v="0"/>
    <n v="9677850"/>
    <n v="0"/>
    <n v="9677850"/>
    <n v="0"/>
    <n v="23902165"/>
    <n v="111002815"/>
    <n v="111002815"/>
    <n v="0"/>
    <n v="0"/>
    <n v="0"/>
    <n v="22225"/>
    <d v="2025-01-30T00:00:00"/>
    <n v="106456350"/>
    <n v="4546465"/>
    <m/>
    <m/>
    <n v="0"/>
    <n v="111002815"/>
    <m/>
    <m/>
    <m/>
    <m/>
    <m/>
    <m/>
    <m/>
    <m/>
    <m/>
    <m/>
    <m/>
    <m/>
    <m/>
    <m/>
    <m/>
    <m/>
    <m/>
    <m/>
    <m/>
    <m/>
    <m/>
    <m/>
    <m/>
    <m/>
    <m/>
    <m/>
    <n v="0"/>
    <n v="0"/>
  </r>
  <r>
    <x v="1"/>
    <x v="8"/>
    <s v="N.A"/>
    <s v="Si"/>
    <s v="75 (30/12/2024)"/>
    <s v="161-40"/>
    <s v="N.A"/>
    <x v="26"/>
    <x v="37"/>
    <n v="80111620"/>
    <x v="42"/>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n v="57500000"/>
    <m/>
    <m/>
    <n v="2500000"/>
    <m/>
    <n v="5000000"/>
    <m/>
    <n v="5000000"/>
    <m/>
    <n v="5000000"/>
    <m/>
    <n v="5000000"/>
    <m/>
    <n v="5000000"/>
    <m/>
    <n v="5000000"/>
    <m/>
    <n v="5000000"/>
    <m/>
    <n v="5000000"/>
    <m/>
    <n v="5000000"/>
    <m/>
    <n v="10000000"/>
    <n v="57500000"/>
    <n v="57500000"/>
    <n v="0"/>
    <n v="0"/>
    <n v="0"/>
    <m/>
    <m/>
    <m/>
    <n v="57500000"/>
    <m/>
    <m/>
    <n v="0"/>
    <n v="57500000"/>
    <m/>
    <m/>
    <m/>
    <m/>
    <m/>
    <m/>
    <m/>
    <m/>
    <m/>
    <m/>
    <m/>
    <m/>
    <m/>
    <m/>
    <m/>
    <m/>
    <m/>
    <m/>
    <m/>
    <m/>
    <m/>
    <m/>
    <m/>
    <m/>
    <m/>
    <m/>
    <n v="0"/>
    <n v="0"/>
  </r>
  <r>
    <x v="1"/>
    <x v="8"/>
    <s v="N.A"/>
    <s v="Si"/>
    <s v="75 (30/12/2024)"/>
    <s v="161-41"/>
    <s v="N.A"/>
    <x v="26"/>
    <x v="37"/>
    <n v="80111620"/>
    <x v="41"/>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n v="59586450"/>
    <m/>
    <m/>
    <n v="2708475"/>
    <m/>
    <n v="5416950"/>
    <m/>
    <n v="5416950"/>
    <m/>
    <n v="5416950"/>
    <m/>
    <n v="5416950"/>
    <m/>
    <n v="5416950"/>
    <m/>
    <n v="5416950"/>
    <m/>
    <n v="5416950"/>
    <m/>
    <n v="5416950"/>
    <m/>
    <n v="5416950"/>
    <m/>
    <n v="8125425"/>
    <n v="59586450"/>
    <n v="59586450"/>
    <n v="0"/>
    <n v="0"/>
    <n v="0"/>
    <m/>
    <m/>
    <m/>
    <n v="59586450"/>
    <m/>
    <m/>
    <n v="0"/>
    <n v="59586450"/>
    <m/>
    <m/>
    <m/>
    <m/>
    <m/>
    <m/>
    <m/>
    <m/>
    <m/>
    <m/>
    <m/>
    <m/>
    <m/>
    <m/>
    <m/>
    <m/>
    <m/>
    <m/>
    <m/>
    <m/>
    <m/>
    <m/>
    <m/>
    <m/>
    <m/>
    <m/>
    <n v="0"/>
    <n v="0"/>
  </r>
  <r>
    <x v="1"/>
    <x v="8"/>
    <s v="N.A"/>
    <s v="Si"/>
    <s v="75 (30/12/2024)"/>
    <s v="161-42"/>
    <s v="N.A"/>
    <x v="26"/>
    <x v="37"/>
    <n v="80111620"/>
    <x v="41"/>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n v="109250000"/>
    <m/>
    <m/>
    <n v="4750000"/>
    <m/>
    <n v="9500000"/>
    <m/>
    <n v="9500000"/>
    <m/>
    <n v="9500000"/>
    <m/>
    <n v="9500000"/>
    <m/>
    <n v="9500000"/>
    <m/>
    <n v="9500000"/>
    <m/>
    <n v="9500000"/>
    <m/>
    <n v="9500000"/>
    <m/>
    <n v="9500000"/>
    <m/>
    <n v="19000000"/>
    <n v="109250000"/>
    <n v="109250000"/>
    <n v="0"/>
    <n v="0"/>
    <n v="0"/>
    <m/>
    <m/>
    <m/>
    <n v="109250000"/>
    <m/>
    <m/>
    <n v="0"/>
    <n v="109250000"/>
    <m/>
    <m/>
    <m/>
    <m/>
    <m/>
    <m/>
    <m/>
    <m/>
    <m/>
    <m/>
    <m/>
    <m/>
    <m/>
    <m/>
    <m/>
    <m/>
    <m/>
    <m/>
    <m/>
    <m/>
    <m/>
    <m/>
    <m/>
    <m/>
    <m/>
    <m/>
    <n v="0"/>
    <n v="0"/>
  </r>
  <r>
    <x v="1"/>
    <x v="8"/>
    <s v="N.A"/>
    <s v="Si"/>
    <s v="75 (30/12/2024)"/>
    <s v="161-43"/>
    <s v="N.A"/>
    <x v="26"/>
    <x v="37"/>
    <n v="80111620"/>
    <x v="41"/>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n v="22025"/>
    <d v="2025-01-30T00:00:00"/>
    <n v="49500000"/>
    <n v="500000"/>
    <m/>
    <m/>
    <n v="0"/>
    <n v="50000000"/>
    <m/>
    <m/>
    <m/>
    <m/>
    <m/>
    <m/>
    <m/>
    <m/>
    <m/>
    <m/>
    <m/>
    <m/>
    <m/>
    <m/>
    <m/>
    <m/>
    <m/>
    <m/>
    <m/>
    <m/>
    <m/>
    <m/>
    <m/>
    <m/>
    <m/>
    <m/>
    <n v="0"/>
    <n v="0"/>
  </r>
  <r>
    <x v="1"/>
    <x v="8"/>
    <s v="N.A"/>
    <s v="Si"/>
    <s v="75 (30/12/2024)"/>
    <s v="161-44"/>
    <s v="N.A"/>
    <x v="26"/>
    <x v="37"/>
    <n v="80111620"/>
    <x v="42"/>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m/>
    <m/>
    <m/>
    <n v="50000000"/>
    <m/>
    <m/>
    <n v="0"/>
    <n v="50000000"/>
    <m/>
    <m/>
    <m/>
    <m/>
    <m/>
    <m/>
    <m/>
    <m/>
    <m/>
    <m/>
    <m/>
    <m/>
    <m/>
    <m/>
    <m/>
    <m/>
    <m/>
    <m/>
    <m/>
    <m/>
    <m/>
    <m/>
    <m/>
    <m/>
    <m/>
    <m/>
    <n v="0"/>
    <n v="0"/>
  </r>
  <r>
    <x v="1"/>
    <x v="8"/>
    <s v="N.A"/>
    <s v="Si"/>
    <s v="75 (30/12/2024)"/>
    <s v="161-45"/>
    <s v="N.A"/>
    <x v="26"/>
    <x v="37"/>
    <n v="80111620"/>
    <x v="42"/>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m/>
    <m/>
    <n v="85690000"/>
    <m/>
    <m/>
    <n v="8569000"/>
    <m/>
    <n v="8569000"/>
    <m/>
    <n v="8569000"/>
    <m/>
    <n v="8569000"/>
    <m/>
    <n v="8569000"/>
    <m/>
    <n v="8569000"/>
    <m/>
    <n v="8569000"/>
    <m/>
    <n v="8569000"/>
    <m/>
    <n v="8569000"/>
    <m/>
    <n v="8569000"/>
    <n v="85690000"/>
    <n v="85690000"/>
    <n v="0"/>
    <n v="0"/>
    <n v="0"/>
    <m/>
    <m/>
    <m/>
    <n v="85690000"/>
    <m/>
    <m/>
    <n v="0"/>
    <n v="85690000"/>
    <m/>
    <m/>
    <m/>
    <m/>
    <m/>
    <m/>
    <m/>
    <m/>
    <m/>
    <m/>
    <m/>
    <m/>
    <m/>
    <m/>
    <m/>
    <m/>
    <m/>
    <m/>
    <m/>
    <m/>
    <m/>
    <m/>
    <m/>
    <m/>
    <m/>
    <m/>
    <n v="0"/>
    <n v="0"/>
  </r>
  <r>
    <x v="1"/>
    <x v="8"/>
    <s v="N.A"/>
    <s v="Si"/>
    <s v="75 (30/12/2024)"/>
    <s v="161-46"/>
    <s v="N.A"/>
    <x v="26"/>
    <x v="37"/>
    <n v="80111620"/>
    <x v="42"/>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m/>
    <m/>
    <n v="50000000"/>
    <m/>
    <m/>
    <n v="5000000"/>
    <m/>
    <n v="5000000"/>
    <m/>
    <n v="5000000"/>
    <m/>
    <n v="5000000"/>
    <m/>
    <n v="5000000"/>
    <m/>
    <n v="5000000"/>
    <m/>
    <n v="5000000"/>
    <m/>
    <n v="5000000"/>
    <m/>
    <n v="5000000"/>
    <m/>
    <n v="5000000"/>
    <n v="50000000"/>
    <n v="50000000"/>
    <n v="0"/>
    <n v="0"/>
    <n v="0"/>
    <m/>
    <m/>
    <m/>
    <n v="50000000"/>
    <m/>
    <m/>
    <n v="0"/>
    <n v="50000000"/>
    <m/>
    <m/>
    <m/>
    <m/>
    <m/>
    <m/>
    <m/>
    <m/>
    <m/>
    <m/>
    <m/>
    <m/>
    <m/>
    <m/>
    <m/>
    <m/>
    <m/>
    <m/>
    <m/>
    <m/>
    <m/>
    <m/>
    <m/>
    <m/>
    <m/>
    <m/>
    <n v="0"/>
    <n v="0"/>
  </r>
  <r>
    <x v="1"/>
    <x v="8"/>
    <s v="N.A"/>
    <s v="Si"/>
    <s v="75 (30/12/2024)"/>
    <s v="161-47"/>
    <s v="N.A"/>
    <x v="26"/>
    <x v="37"/>
    <n v="80111620"/>
    <x v="41"/>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n v="9925"/>
    <d v="2025-01-14T00:00:00"/>
    <n v="14071733"/>
    <n v="0"/>
    <n v="8525"/>
    <d v="2025-01-17T00:00:00"/>
    <n v="14071733"/>
    <n v="0"/>
    <s v="SALGADO SALGUERO BLANCA DEL"/>
    <m/>
    <n v="14071733"/>
    <m/>
    <m/>
    <m/>
    <m/>
    <m/>
    <m/>
    <m/>
    <m/>
    <m/>
    <m/>
    <m/>
    <m/>
    <m/>
    <m/>
    <m/>
    <m/>
    <m/>
    <m/>
    <m/>
    <m/>
    <m/>
    <m/>
    <m/>
    <n v="14071733"/>
    <n v="0"/>
  </r>
  <r>
    <x v="1"/>
    <x v="8"/>
    <s v="N.A"/>
    <s v="Si"/>
    <s v="75 (30/12/2024)"/>
    <s v="161-48"/>
    <s v="N.A"/>
    <x v="26"/>
    <x v="37"/>
    <n v="80111620"/>
    <x v="41"/>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n v="14071733"/>
    <m/>
    <m/>
    <m/>
    <m/>
    <m/>
    <m/>
    <n v="894712"/>
    <m/>
    <n v="8500000"/>
    <m/>
    <n v="4677021"/>
    <m/>
    <m/>
    <m/>
    <m/>
    <m/>
    <m/>
    <m/>
    <m/>
    <m/>
    <m/>
    <m/>
    <m/>
    <n v="14071733"/>
    <n v="14071733"/>
    <n v="0"/>
    <n v="0"/>
    <n v="0"/>
    <n v="9825"/>
    <d v="2025-01-14T00:00:00"/>
    <n v="14071733"/>
    <n v="0"/>
    <n v="8925"/>
    <d v="2025-01-17T00:00:00"/>
    <n v="14071733"/>
    <n v="0"/>
    <s v="AYA NAVARRO ESTEFANIA"/>
    <m/>
    <n v="14071733"/>
    <m/>
    <m/>
    <m/>
    <m/>
    <m/>
    <m/>
    <m/>
    <m/>
    <m/>
    <m/>
    <m/>
    <m/>
    <m/>
    <m/>
    <m/>
    <m/>
    <m/>
    <m/>
    <m/>
    <m/>
    <m/>
    <m/>
    <m/>
    <n v="14071733"/>
    <n v="0"/>
  </r>
  <r>
    <x v="1"/>
    <x v="8"/>
    <s v="N.A"/>
    <s v="Si"/>
    <s v="75 (30/12/2024)"/>
    <s v="161-49"/>
    <s v="N.A"/>
    <x v="26"/>
    <x v="37"/>
    <n v="80111620"/>
    <x v="42"/>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n v="97750000"/>
    <m/>
    <m/>
    <n v="4250000"/>
    <m/>
    <n v="8500000"/>
    <m/>
    <n v="8500000"/>
    <m/>
    <n v="8500000"/>
    <m/>
    <n v="8500000"/>
    <m/>
    <n v="8500000"/>
    <m/>
    <n v="8500000"/>
    <m/>
    <n v="8500000"/>
    <m/>
    <n v="8500000"/>
    <m/>
    <n v="8500000"/>
    <m/>
    <n v="17000000"/>
    <n v="97750000"/>
    <n v="97750000"/>
    <n v="0"/>
    <n v="0"/>
    <n v="0"/>
    <m/>
    <m/>
    <m/>
    <n v="97750000"/>
    <m/>
    <m/>
    <n v="0"/>
    <n v="97750000"/>
    <m/>
    <m/>
    <m/>
    <m/>
    <m/>
    <m/>
    <m/>
    <m/>
    <m/>
    <m/>
    <m/>
    <m/>
    <m/>
    <m/>
    <m/>
    <m/>
    <m/>
    <m/>
    <m/>
    <m/>
    <m/>
    <m/>
    <m/>
    <m/>
    <m/>
    <m/>
    <n v="0"/>
    <n v="0"/>
  </r>
  <r>
    <x v="1"/>
    <x v="8"/>
    <s v="N.A"/>
    <s v="Si"/>
    <s v="75 (30/12/2024)"/>
    <s v="161-50"/>
    <s v="N.A"/>
    <x v="26"/>
    <x v="37"/>
    <n v="80111620"/>
    <x v="41"/>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m/>
    <m/>
    <m/>
    <n v="74369600"/>
    <m/>
    <m/>
    <n v="0"/>
    <n v="74369600"/>
    <m/>
    <m/>
    <m/>
    <m/>
    <m/>
    <m/>
    <m/>
    <m/>
    <m/>
    <m/>
    <m/>
    <m/>
    <m/>
    <m/>
    <m/>
    <m/>
    <m/>
    <m/>
    <m/>
    <m/>
    <m/>
    <m/>
    <m/>
    <m/>
    <m/>
    <m/>
    <n v="0"/>
    <n v="0"/>
  </r>
  <r>
    <x v="1"/>
    <x v="8"/>
    <s v="N.A"/>
    <s v="Si"/>
    <s v="75 (30/12/2024)"/>
    <s v="161-51"/>
    <s v="N.A"/>
    <x v="26"/>
    <x v="37"/>
    <s v="84111701;84101501"/>
    <x v="43"/>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n v="66167280"/>
    <n v="5513940"/>
    <m/>
    <n v="5513940"/>
    <m/>
    <n v="5513940"/>
    <m/>
    <n v="5513940"/>
    <m/>
    <n v="5513940"/>
    <m/>
    <n v="5513940"/>
    <m/>
    <n v="5513940"/>
    <m/>
    <n v="5513940"/>
    <m/>
    <n v="5513940"/>
    <m/>
    <n v="5513940"/>
    <m/>
    <n v="5513940"/>
    <m/>
    <n v="5513940"/>
    <n v="66167280"/>
    <n v="66167280"/>
    <n v="0"/>
    <n v="0"/>
    <n v="0"/>
    <m/>
    <m/>
    <m/>
    <n v="66167280"/>
    <m/>
    <m/>
    <n v="0"/>
    <n v="66167280"/>
    <m/>
    <m/>
    <m/>
    <m/>
    <m/>
    <m/>
    <m/>
    <m/>
    <m/>
    <m/>
    <m/>
    <m/>
    <m/>
    <m/>
    <m/>
    <m/>
    <m/>
    <m/>
    <m/>
    <m/>
    <m/>
    <m/>
    <m/>
    <m/>
    <m/>
    <m/>
    <n v="0"/>
    <n v="0"/>
  </r>
  <r>
    <x v="1"/>
    <x v="8"/>
    <s v="N.A"/>
    <s v="Si"/>
    <s v="75 (30/12/2024)"/>
    <s v="161-52"/>
    <s v="N.A"/>
    <x v="26"/>
    <x v="37"/>
    <n v="80111620"/>
    <x v="41"/>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n v="35361600"/>
    <m/>
    <m/>
    <n v="1768080"/>
    <m/>
    <n v="3536160"/>
    <m/>
    <n v="3536160"/>
    <m/>
    <n v="3536160"/>
    <m/>
    <n v="3536160"/>
    <m/>
    <n v="3536160"/>
    <m/>
    <n v="3536160"/>
    <m/>
    <n v="3536160"/>
    <m/>
    <n v="3536160"/>
    <m/>
    <n v="3536160"/>
    <m/>
    <n v="1768080"/>
    <n v="35361600"/>
    <n v="35361600"/>
    <n v="0"/>
    <n v="0"/>
    <n v="0"/>
    <n v="21425"/>
    <d v="2025-01-28T00:00:00"/>
    <n v="31692000"/>
    <n v="3669600"/>
    <m/>
    <m/>
    <n v="0"/>
    <n v="35361600"/>
    <m/>
    <m/>
    <m/>
    <m/>
    <m/>
    <m/>
    <m/>
    <m/>
    <m/>
    <m/>
    <m/>
    <m/>
    <m/>
    <m/>
    <m/>
    <m/>
    <m/>
    <m/>
    <m/>
    <m/>
    <m/>
    <m/>
    <m/>
    <m/>
    <m/>
    <m/>
    <n v="0"/>
    <n v="0"/>
  </r>
  <r>
    <x v="1"/>
    <x v="8"/>
    <s v="N.A"/>
    <s v="Si"/>
    <s v="75 (30/12/2024)"/>
    <s v="161-53"/>
    <s v="N.A"/>
    <x v="26"/>
    <x v="37"/>
    <n v="80111620"/>
    <x v="41"/>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m/>
    <m/>
    <m/>
    <n v="74369600"/>
    <m/>
    <m/>
    <n v="0"/>
    <n v="74369600"/>
    <m/>
    <m/>
    <m/>
    <m/>
    <m/>
    <m/>
    <m/>
    <m/>
    <m/>
    <m/>
    <m/>
    <m/>
    <m/>
    <m/>
    <m/>
    <m/>
    <m/>
    <m/>
    <m/>
    <m/>
    <m/>
    <m/>
    <m/>
    <m/>
    <m/>
    <m/>
    <n v="0"/>
    <n v="0"/>
  </r>
  <r>
    <x v="1"/>
    <x v="8"/>
    <s v="N.A"/>
    <s v="Si"/>
    <s v="75 (30/12/2024)"/>
    <s v="161-54"/>
    <s v="N.A"/>
    <x v="26"/>
    <x v="37"/>
    <n v="80131500"/>
    <x v="44"/>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n v="139469810"/>
    <n v="11622484"/>
    <m/>
    <n v="11622484"/>
    <m/>
    <n v="11622484"/>
    <m/>
    <n v="11622484"/>
    <m/>
    <n v="11622484"/>
    <m/>
    <n v="11622484"/>
    <m/>
    <n v="11622484"/>
    <m/>
    <n v="11622484"/>
    <m/>
    <n v="11622484"/>
    <m/>
    <n v="11622484"/>
    <m/>
    <n v="11622484"/>
    <m/>
    <n v="11622486"/>
    <n v="139469810"/>
    <n v="139469810"/>
    <n v="0"/>
    <n v="0"/>
    <n v="0"/>
    <m/>
    <m/>
    <m/>
    <n v="139469810"/>
    <m/>
    <m/>
    <n v="0"/>
    <n v="139469810"/>
    <m/>
    <m/>
    <m/>
    <m/>
    <m/>
    <m/>
    <m/>
    <m/>
    <m/>
    <m/>
    <m/>
    <m/>
    <m/>
    <m/>
    <m/>
    <m/>
    <m/>
    <m/>
    <m/>
    <m/>
    <m/>
    <m/>
    <m/>
    <m/>
    <m/>
    <m/>
    <n v="0"/>
    <n v="0"/>
  </r>
  <r>
    <x v="1"/>
    <x v="8"/>
    <s v="N.A"/>
    <s v="Si"/>
    <s v="75 (30/12/2024)"/>
    <s v="161-55"/>
    <s v="N.A"/>
    <x v="26"/>
    <x v="37"/>
    <n v="80111620"/>
    <x v="42"/>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n v="74369600"/>
    <m/>
    <m/>
    <n v="3718480"/>
    <m/>
    <n v="7436960"/>
    <m/>
    <n v="7436960"/>
    <m/>
    <n v="7436960"/>
    <m/>
    <n v="7436960"/>
    <m/>
    <n v="7436960"/>
    <m/>
    <n v="7436960"/>
    <m/>
    <n v="7436960"/>
    <m/>
    <n v="7436960"/>
    <m/>
    <n v="7436960"/>
    <m/>
    <n v="3718480"/>
    <n v="74369600"/>
    <n v="74369600"/>
    <n v="0"/>
    <n v="0"/>
    <n v="0"/>
    <n v="15525"/>
    <s v="21/01/0205"/>
    <n v="73668000"/>
    <n v="701600"/>
    <n v="11725"/>
    <d v="2025-01-24T00:00:00"/>
    <n v="73668000"/>
    <n v="701600"/>
    <s v="BUITRAGO VARGAS YEIMY PAOLA"/>
    <m/>
    <n v="73668000"/>
    <m/>
    <m/>
    <m/>
    <m/>
    <m/>
    <m/>
    <m/>
    <m/>
    <m/>
    <m/>
    <m/>
    <m/>
    <m/>
    <m/>
    <m/>
    <m/>
    <m/>
    <m/>
    <m/>
    <m/>
    <m/>
    <m/>
    <m/>
    <n v="73668000"/>
    <n v="0"/>
  </r>
  <r>
    <x v="1"/>
    <x v="8"/>
    <s v="N.A"/>
    <s v="Si"/>
    <s v="75 (30/12/2024)"/>
    <s v="161-56"/>
    <s v="N.A"/>
    <x v="26"/>
    <x v="37"/>
    <n v="80111620"/>
    <x v="41"/>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n v="35622510"/>
    <m/>
    <m/>
    <n v="1658370"/>
    <m/>
    <n v="3316740"/>
    <m/>
    <n v="3316740"/>
    <m/>
    <n v="3316740"/>
    <m/>
    <n v="3316740"/>
    <m/>
    <n v="3316740"/>
    <m/>
    <n v="3316740"/>
    <m/>
    <n v="3316740"/>
    <m/>
    <n v="3316740"/>
    <m/>
    <n v="3316740"/>
    <m/>
    <n v="4113480"/>
    <n v="35622510"/>
    <n v="35622510"/>
    <n v="0"/>
    <n v="0"/>
    <n v="0"/>
    <n v="20425"/>
    <d v="2025-01-27T00:00:00"/>
    <n v="34497225"/>
    <n v="1125285"/>
    <m/>
    <m/>
    <n v="0"/>
    <n v="35622510"/>
    <m/>
    <m/>
    <m/>
    <m/>
    <m/>
    <m/>
    <m/>
    <m/>
    <m/>
    <m/>
    <m/>
    <m/>
    <m/>
    <m/>
    <m/>
    <m/>
    <m/>
    <m/>
    <m/>
    <m/>
    <m/>
    <m/>
    <m/>
    <m/>
    <m/>
    <m/>
    <n v="0"/>
    <n v="0"/>
  </r>
  <r>
    <x v="1"/>
    <x v="8"/>
    <s v="N.A"/>
    <s v="Si"/>
    <s v="75 (30/12/2024)"/>
    <s v="161-57"/>
    <s v="N.A"/>
    <x v="26"/>
    <x v="37"/>
    <s v="78102203;78102206"/>
    <x v="45"/>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n v="30000000"/>
    <n v="2500000"/>
    <m/>
    <n v="2500000"/>
    <m/>
    <n v="2500000"/>
    <m/>
    <n v="2500000"/>
    <m/>
    <n v="2500000"/>
    <m/>
    <n v="2500000"/>
    <m/>
    <n v="2500000"/>
    <m/>
    <n v="2500000"/>
    <m/>
    <n v="2500000"/>
    <m/>
    <n v="2500000"/>
    <m/>
    <n v="2500000"/>
    <m/>
    <n v="2500000"/>
    <n v="30000000"/>
    <n v="30000000"/>
    <n v="0"/>
    <n v="0"/>
    <n v="0"/>
    <m/>
    <m/>
    <m/>
    <n v="30000000"/>
    <m/>
    <m/>
    <n v="0"/>
    <n v="30000000"/>
    <m/>
    <m/>
    <m/>
    <m/>
    <m/>
    <m/>
    <m/>
    <m/>
    <m/>
    <m/>
    <m/>
    <m/>
    <m/>
    <m/>
    <m/>
    <m/>
    <m/>
    <m/>
    <m/>
    <m/>
    <m/>
    <m/>
    <m/>
    <m/>
    <m/>
    <m/>
    <n v="0"/>
    <n v="0"/>
  </r>
  <r>
    <x v="1"/>
    <x v="8"/>
    <s v="N.A"/>
    <s v="Si"/>
    <s v="75 (30/12/2024)"/>
    <s v="161-58"/>
    <s v="N.A"/>
    <x v="26"/>
    <x v="37"/>
    <n v="80111620"/>
    <x v="41"/>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m/>
    <m/>
    <m/>
    <m/>
    <m/>
    <m/>
    <m/>
    <m/>
    <m/>
    <m/>
    <m/>
    <m/>
    <n v="19019000"/>
    <m/>
    <m/>
    <n v="1729000"/>
    <m/>
    <n v="3458000"/>
    <m/>
    <n v="3458000"/>
    <m/>
    <n v="3458000"/>
    <m/>
    <n v="6916000"/>
    <n v="19019000"/>
    <n v="19019000"/>
    <n v="0"/>
    <n v="0"/>
    <n v="0"/>
    <m/>
    <m/>
    <m/>
    <n v="19019000"/>
    <m/>
    <m/>
    <n v="0"/>
    <n v="19019000"/>
    <m/>
    <m/>
    <m/>
    <m/>
    <m/>
    <m/>
    <m/>
    <m/>
    <m/>
    <m/>
    <m/>
    <m/>
    <m/>
    <m/>
    <m/>
    <m/>
    <m/>
    <m/>
    <m/>
    <m/>
    <m/>
    <m/>
    <m/>
    <m/>
    <m/>
    <m/>
    <n v="0"/>
    <n v="0"/>
  </r>
  <r>
    <x v="1"/>
    <x v="8"/>
    <s v="N.A"/>
    <s v="Si"/>
    <s v="75 (30/12/2024)"/>
    <s v="161-59"/>
    <s v="N.A"/>
    <x v="26"/>
    <x v="37"/>
    <n v="80111620"/>
    <x v="42"/>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m/>
    <m/>
    <n v="45250000"/>
    <m/>
    <m/>
    <n v="4525000"/>
    <m/>
    <n v="4525000"/>
    <m/>
    <n v="4525000"/>
    <m/>
    <n v="4525000"/>
    <m/>
    <n v="4525000"/>
    <m/>
    <n v="4525000"/>
    <m/>
    <n v="4525000"/>
    <m/>
    <n v="4525000"/>
    <m/>
    <n v="4525000"/>
    <m/>
    <n v="4525000"/>
    <n v="45250000"/>
    <n v="45250000"/>
    <n v="0"/>
    <n v="0"/>
    <n v="0"/>
    <m/>
    <m/>
    <m/>
    <n v="45250000"/>
    <m/>
    <m/>
    <n v="0"/>
    <n v="45250000"/>
    <m/>
    <m/>
    <m/>
    <m/>
    <m/>
    <m/>
    <m/>
    <m/>
    <m/>
    <m/>
    <m/>
    <m/>
    <m/>
    <m/>
    <m/>
    <m/>
    <m/>
    <m/>
    <m/>
    <m/>
    <m/>
    <m/>
    <m/>
    <m/>
    <m/>
    <m/>
    <n v="0"/>
    <n v="0"/>
  </r>
  <r>
    <x v="1"/>
    <x v="8"/>
    <s v="N.A"/>
    <s v="Si"/>
    <s v="75 (30/12/2024)"/>
    <s v="161-60"/>
    <s v="N.A"/>
    <x v="26"/>
    <x v="37"/>
    <s v="N/A"/>
    <x v="43"/>
    <s v="Impuesto"/>
    <s v="161-60 4X1000"/>
    <s v="N.A"/>
    <s v="N.A"/>
    <s v="N.A"/>
    <s v="N.A"/>
    <s v="N/A"/>
    <s v="N/A"/>
    <s v="Propios - 20 - Ingresos corrientes"/>
    <n v="16984554"/>
    <n v="16984554"/>
    <s v="No"/>
    <s v="N/A"/>
    <s v="Jessica Arias Gaviria"/>
    <s v="Subdirectora de Demanda"/>
    <n v="6012220601"/>
    <s v="jessica.arias@upme.gov.co"/>
    <n v="77873"/>
    <n v="77873"/>
    <n v="269644"/>
    <n v="269644"/>
    <n v="1286791"/>
    <n v="1286791"/>
    <n v="1363831"/>
    <n v="1363831"/>
    <n v="1983323"/>
    <n v="1983323"/>
    <n v="1363831"/>
    <n v="1363831"/>
    <n v="1363831"/>
    <n v="1363831"/>
    <n v="2189820"/>
    <n v="2189820"/>
    <n v="1363831"/>
    <n v="1363831"/>
    <n v="1363831"/>
    <n v="1363831"/>
    <n v="1363831"/>
    <n v="1363831"/>
    <n v="2994117"/>
    <n v="2994117"/>
    <n v="16984554"/>
    <n v="16984554"/>
    <n v="0"/>
    <n v="0"/>
    <n v="0"/>
    <m/>
    <m/>
    <m/>
    <n v="16984554"/>
    <m/>
    <m/>
    <n v="0"/>
    <n v="16984554"/>
    <m/>
    <m/>
    <m/>
    <m/>
    <m/>
    <m/>
    <m/>
    <m/>
    <m/>
    <m/>
    <m/>
    <m/>
    <m/>
    <m/>
    <m/>
    <m/>
    <m/>
    <m/>
    <m/>
    <m/>
    <m/>
    <m/>
    <m/>
    <m/>
    <m/>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Ejecución por proyecto de inver" cacheId="31" applyNumberFormats="0" applyBorderFormats="0" applyFontFormats="0" applyPatternFormats="0" applyAlignmentFormats="0" applyWidthHeightFormats="0" dataCaption="" updatedVersion="8" compact="0" compactData="0">
  <location ref="A3:D15" firstHeaderRow="1" firstDataRow="2" firstDataCol="1" rowPageCount="1" colPageCount="1"/>
  <pivotFields count="94">
    <pivotField name="Tipo de PAA" axis="axisPage" compact="0" outline="0" multipleItemSelectionAllowed="1" showAll="0">
      <items count="3">
        <item x="0"/>
        <item h="1" x="1"/>
        <item t="default"/>
      </items>
    </pivotField>
    <pivotField name="Dependencia" axis="axisRow"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compact="0" outline="0" multipleItemSelectionAllowed="1" showAll="0"/>
    <pivotField name="Actividad / Entregable del Proyecto de Inversión" compact="0" outline="0" multipleItemSelectionAllowed="1" showAll="0"/>
    <pivotField name="Códigos UNSPSC" compact="0" outline="0" multipleItemSelectionAllowed="1" showAll="0"/>
    <pivotField name="Rubro prespuestal" compact="0" outline="0" multipleItemSelectionAllowed="1" showAll="0"/>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outline="0" multipleItemSelectionAllowed="1" showAll="0"/>
    <pivotField name="Obligaciones Enero_Modificado" compact="0" outline="0" multipleItemSelectionAllowed="1" showAll="0"/>
    <pivotField name="Compromisos Febrero_Modificado" compact="0" outline="0" multipleItemSelectionAllowed="1" showAll="0"/>
    <pivotField name="Obligaciones Febrero_Modificado" compact="0" outline="0" multipleItemSelectionAllowed="1" showAll="0"/>
    <pivotField name="Compromisos Marzo_Modificado" compact="0" numFmtId="3" outline="0" multipleItemSelectionAllowed="1" showAll="0"/>
    <pivotField name="Obligaciones Marzo_Modificado" compact="0" outline="0" multipleItemSelectionAllowed="1" showAll="0"/>
    <pivotField name="Compromisos Abril_Modificado" compact="0" outline="0" multipleItemSelectionAllowed="1" showAll="0"/>
    <pivotField name="Obligaciones Abril_Modificado" compact="0" outline="0" multipleItemSelectionAllowed="1" showAll="0"/>
    <pivotField name="Compromisos Mayo_Modificado" compact="0" outline="0" multipleItemSelectionAllowed="1" showAll="0"/>
    <pivotField name="Obligaciones Mayo_Modificado" compact="0" outline="0" multipleItemSelectionAllowed="1" showAll="0"/>
    <pivotField name="Compromisos Junio_Modificado" compact="0" outline="0" multipleItemSelectionAllowed="1" showAll="0"/>
    <pivotField name="Obligaciones Junio_Modificado" compact="0" outline="0" multipleItemSelectionAllowed="1" showAll="0"/>
    <pivotField name="Compromisos Julio_Modificado" compact="0" outline="0" multipleItemSelectionAllowed="1" showAll="0"/>
    <pivotField name="Obligaciones Julio_Modificado" compact="0" outline="0" multipleItemSelectionAllowed="1" showAll="0"/>
    <pivotField name="Compromisos Agosto_Modificado" compact="0" outline="0" multipleItemSelectionAllowed="1" showAll="0"/>
    <pivotField name="Obligaciones Agosto_Modificado" compact="0" outline="0" multipleItemSelectionAllowed="1" showAll="0"/>
    <pivotField name="Compromisos Septiembre_Modificado" compact="0" outline="0" multipleItemSelectionAllowed="1" showAll="0"/>
    <pivotField name="Obligaciones Septiembre_Modificado" compact="0" outline="0" multipleItemSelectionAllowed="1" showAll="0"/>
    <pivotField name="Compromisos Octubre_Modificado" compact="0" outline="0" multipleItemSelectionAllowed="1" showAll="0"/>
    <pivotField name="Obligaciones Octubre_Modificado" compact="0" outline="0" multipleItemSelectionAllowed="1" showAll="0"/>
    <pivotField name="Compromisos Noviembre_Modificado" compact="0" outline="0" multipleItemSelectionAllowed="1" showAll="0"/>
    <pivotField name="Obligaciones Noviembre_Modificado" compact="0" outline="0" multipleItemSelectionAllowed="1" showAll="0"/>
    <pivotField name="Compromisos Diciembre_Modificado" compact="0" outline="0" multipleItemSelectionAllowed="1" showAll="0"/>
    <pivotField name="Obligaciones Diciembre_Modificado" compact="0" outline="0" multipleItemSelectionAllowed="1" showAll="0"/>
    <pivotField name="Total Compromisos_Modificado" compact="0" outline="0" multipleItemSelectionAllowed="1" showAll="0"/>
    <pivotField name="Total Obligaciones_Modificado" compact="0" outline="0" multipleItemSelectionAllowed="1" showAll="0"/>
    <pivotField name="Diferencias (Compromisos - Obligaciones) Modificado" compact="0" outline="0" multipleItemSelectionAllowed="1" showAll="0"/>
    <pivotField name="Diferencia Valor Ítem - Valor comprometido (Modificado)" compact="0" outline="0" multipleItemSelectionAllowed="1" showAll="0"/>
    <pivotField name="Diferencia Valor Ítem - Valor obligado (Modificado)" compact="0" outline="0" multipleItemSelectionAllowed="1" showAll="0"/>
    <pivotField name="Número de CDP" compact="0" outline="0" multipleItemSelectionAllowed="1" showAll="0"/>
    <pivotField name="Fecha de Expedición del CDP" compact="0" outline="0" multipleItemSelectionAllowed="1" showAll="0"/>
    <pivotField name="Valor del CDP" compact="0" outline="0" multipleItemSelectionAllowed="1" showAll="0"/>
    <pivotField name="Saldo del ítem (Valor estimado en la vigencia actual - Valor del CDP)" compact="0" numFmtId="3" outline="0" multipleItemSelectionAllowed="1" showAll="0"/>
    <pivotField name="Número de RP" compact="0" outline="0" multipleItemSelectionAllowed="1" showAll="0"/>
    <pivotField name="Fecha de Expedición del RP" compact="0" outline="0" multipleItemSelectionAllowed="1" showAll="0"/>
    <pivotField name="Valor del RP" compact="0" numFmtId="3" outline="0" multipleItemSelectionAllowed="1" showAll="0"/>
    <pivotField name="Recursos sin comprometer (Valor estimado del Item - Valor RP)" compact="0" numFmtId="3" outline="0" multipleItemSelectionAllowed="1" showAll="0"/>
    <pivotField name="Nombre del Contratista" compact="0" outline="0" multipleItemSelectionAllowed="1" showAll="0"/>
    <pivotField name="Número del contrato" compact="0" outline="0" multipleItemSelectionAllowed="1" showAll="0"/>
    <pivotField name="Compromiso ejecutado enero" compact="0" numFmtId="3" outline="0" multipleItemSelectionAllowed="1" showAll="0"/>
    <pivotField name="Obligación ejecutada enero" compact="0" numFmtId="3" outline="0" multipleItemSelectionAllowed="1" showAll="0"/>
    <pivotField name="Compromiso ejecutado febrero" compact="0" numFmtId="3" outline="0" multipleItemSelectionAllowed="1" showAll="0"/>
    <pivotField name="Obligación ejecutada febrero" compact="0" numFmtId="3" outline="0" multipleItemSelectionAllowed="1" showAll="0"/>
    <pivotField name="Compromiso ejecutado marzo" compact="0" numFmtId="3" outline="0" multipleItemSelectionAllowed="1" showAll="0"/>
    <pivotField name="Obligación ejecutada marzo" compact="0" numFmtId="3" outline="0" multipleItemSelectionAllowed="1" showAll="0"/>
    <pivotField name="Compromiso ejecutado abril" compact="0" numFmtId="3" outline="0" multipleItemSelectionAllowed="1" showAll="0"/>
    <pivotField name="Obligación ejecutada abril" compact="0" numFmtId="3" outline="0" multipleItemSelectionAllowed="1" showAll="0"/>
    <pivotField name="Compromiso ejecutado mayo" compact="0" numFmtId="3" outline="0" multipleItemSelectionAllowed="1" showAll="0"/>
    <pivotField name="Obligación ejecutada mayo" compact="0" numFmtId="3" outline="0" multipleItemSelectionAllowed="1" showAll="0"/>
    <pivotField name="Compromiso ejecutado junio" compact="0" numFmtId="3" outline="0" multipleItemSelectionAllowed="1" showAll="0"/>
    <pivotField name="Obligación ejecutada junio" compact="0" numFmtId="3" outline="0" multipleItemSelectionAllowed="1" showAll="0"/>
    <pivotField name="Compromiso ejecutado julio" compact="0" numFmtId="3" outline="0" multipleItemSelectionAllowed="1" showAll="0"/>
    <pivotField name="Obligación ejecutada julio" compact="0" numFmtId="3" outline="0" multipleItemSelectionAllowed="1" showAll="0"/>
    <pivotField name="Compromiso ejecutado agosto" compact="0" numFmtId="3" outline="0" multipleItemSelectionAllowed="1" showAll="0"/>
    <pivotField name="Obligación ejecutada agosto" compact="0" numFmtId="3" outline="0" multipleItemSelectionAllowed="1" showAll="0"/>
    <pivotField name="Compromiso ejecutado septiembre" compact="0" numFmtId="3" outline="0" multipleItemSelectionAllowed="1" showAll="0"/>
    <pivotField name="Obligación ejecutada septiembre" compact="0" outline="0" multipleItemSelectionAllowed="1" showAll="0"/>
    <pivotField name="Compromiso ejecutado octubre" compact="0" numFmtId="3" outline="0" multipleItemSelectionAllowed="1" showAll="0"/>
    <pivotField name="Obligación ejecutada octubre" compact="0" numFmtId="3" outline="0" multipleItemSelectionAllowed="1" showAll="0"/>
    <pivotField name="Compromiso ejecutado noviembre" compact="0" numFmtId="3" outline="0" multipleItemSelectionAllowed="1" showAll="0"/>
    <pivotField name="Obligación ejecutada noviembre" compact="0" numFmtId="3" outline="0" multipleItemSelectionAllowed="1" showAll="0"/>
    <pivotField name="Compromiso ejecutado diciembre" compact="0" numFmtId="3" outline="0" multipleItemSelectionAllowed="1" showAll="0"/>
    <pivotField name="Obligación ejecutada diciembre" compact="0" numFmtId="3" outline="0" multipleItemSelectionAllowed="1" showAll="0"/>
    <pivotField name="Total Compromiso ejecutado" dataField="1" compact="0" numFmtId="165" outline="0" multipleItemSelectionAllowed="1" showAll="0"/>
    <pivotField name="Total Obligación ejecutada" dataField="1" compact="0" numFmtId="165" outline="0" multipleItemSelectionAllowed="1" showAll="0"/>
    <pivotField name="Diferencia Total Compromiso ejecutado - Total Obligación ejecutada" compact="0" numFmtId="3" outline="0" multipleItemSelectionAllowed="1" showAll="0"/>
  </pivotFields>
  <rowFields count="1">
    <field x="1"/>
  </rowFields>
  <rowItems count="11">
    <i>
      <x/>
    </i>
    <i>
      <x v="1"/>
    </i>
    <i>
      <x v="2"/>
    </i>
    <i>
      <x v="3"/>
    </i>
    <i>
      <x v="4"/>
    </i>
    <i>
      <x v="5"/>
    </i>
    <i>
      <x v="6"/>
    </i>
    <i>
      <x v="7"/>
    </i>
    <i>
      <x v="8"/>
    </i>
    <i>
      <x v="9"/>
    </i>
    <i t="grand">
      <x/>
    </i>
  </rowItems>
  <colFields count="1">
    <field x="-2"/>
  </colFields>
  <colItems count="3">
    <i>
      <x/>
    </i>
    <i i="1">
      <x v="1"/>
    </i>
    <i i="2">
      <x v="2"/>
    </i>
  </colItems>
  <pageFields count="1">
    <pageField fld="0" hier="0"/>
  </pageFields>
  <dataFields count="3">
    <dataField name="SUM of Valor estimado en la vigencia actual" fld="21" baseField="0"/>
    <dataField name="SUM of Total Compromiso ejecutado" fld="91" baseField="0"/>
    <dataField name="SUM of Total Obligación ejecutada" fld="92"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6000000}" name="Tablas dinámicas 4" cacheId="39" applyNumberFormats="0" applyBorderFormats="0" applyFontFormats="0" applyPatternFormats="0" applyAlignmentFormats="0" applyWidthHeightFormats="0" dataCaption="" updatedVersion="8" rowGrandTotals="0" colGrandTotals="0" compact="0" compactData="0">
  <location ref="A176:M228" firstHeaderRow="1" firstDataRow="2" firstDataCol="3" rowPageCount="1" colPageCount="1"/>
  <pivotFields count="93">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2"/>
        <item x="31"/>
        <item x="23"/>
        <item x="0"/>
        <item x="29"/>
        <item x="21"/>
        <item x="36"/>
        <item x="1"/>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outline="0" multipleItemSelectionAllowed="1" showAll="0"/>
    <pivotField name="Obligaciones Enero_Modificado" compact="0" outline="0" multipleItemSelectionAllowed="1" showAll="0"/>
    <pivotField name="Compromisos Febrero_Modificado" compact="0" outline="0" multipleItemSelectionAllowed="1" showAll="0"/>
    <pivotField name="Obligaciones Febrero_Modificado" compact="0" outline="0" multipleItemSelectionAllowed="1" showAll="0"/>
    <pivotField name="Compromisos Marzo_Modificado" compact="0" numFmtId="3" outline="0" multipleItemSelectionAllowed="1" showAll="0"/>
    <pivotField name="Obligaciones Marzo_Modificado" compact="0" outline="0" multipleItemSelectionAllowed="1" showAll="0"/>
    <pivotField name="Compromisos Abril_Modificado" compact="0" outline="0" multipleItemSelectionAllowed="1" showAll="0"/>
    <pivotField name="Obligaciones Abril_Modificado" compact="0" outline="0" multipleItemSelectionAllowed="1" showAll="0"/>
    <pivotField name="Compromisos Mayo_Modificado" compact="0" outline="0" multipleItemSelectionAllowed="1" showAll="0"/>
    <pivotField name="Obligaciones Mayo_Modificado" compact="0" outline="0" multipleItemSelectionAllowed="1" showAll="0"/>
    <pivotField name="Compromisos Junio_Modificado" compact="0" outline="0" multipleItemSelectionAllowed="1" showAll="0"/>
    <pivotField name="Obligaciones Junio_Modificado" compact="0" outline="0" multipleItemSelectionAllowed="1" showAll="0"/>
    <pivotField name="Compromisos Julio_Modificado" compact="0" outline="0" multipleItemSelectionAllowed="1" showAll="0"/>
    <pivotField name="Obligaciones Julio_Modificado" compact="0" outline="0" multipleItemSelectionAllowed="1" showAll="0"/>
    <pivotField name="Compromisos Agosto_Modificado" compact="0" outline="0" multipleItemSelectionAllowed="1" showAll="0"/>
    <pivotField name="Obligaciones Agosto_Modificado" compact="0" outline="0" multipleItemSelectionAllowed="1" showAll="0"/>
    <pivotField name="Compromisos Septiembre_Modificado" compact="0" outline="0" multipleItemSelectionAllowed="1" showAll="0"/>
    <pivotField name="Obligaciones Septiembre_Modificado" compact="0" outline="0" multipleItemSelectionAllowed="1" showAll="0"/>
    <pivotField name="Compromisos Octubre_Modificado" compact="0" outline="0" multipleItemSelectionAllowed="1" showAll="0"/>
    <pivotField name="Obligaciones Octubre_Modificado" compact="0" outline="0" multipleItemSelectionAllowed="1" showAll="0"/>
    <pivotField name="Compromisos Noviembre_Modificado" compact="0" outline="0" multipleItemSelectionAllowed="1" showAll="0"/>
    <pivotField name="Obligaciones Noviembre_Modificado" compact="0" outline="0" multipleItemSelectionAllowed="1" showAll="0"/>
    <pivotField name="Compromisos Diciembre_Modificado" compact="0" outline="0" multipleItemSelectionAllowed="1" showAll="0"/>
    <pivotField name="Obligaciones Diciembre_Modificado" compact="0" outline="0" multipleItemSelectionAllowed="1" showAll="0"/>
    <pivotField name="Total Compromisos_Modificado" compact="0" outline="0" multipleItemSelectionAllowed="1" showAll="0"/>
    <pivotField name="Total Obligaciones_Modificado" compact="0" outline="0" multipleItemSelectionAllowed="1" showAll="0"/>
    <pivotField name="Diferencias (Compromisos - Obligaciones) Modificado" compact="0" outline="0" multipleItemSelectionAllowed="1" showAll="0"/>
    <pivotField name="Diferencia Valor Ítem - Valor comprometido (Modificado)" compact="0" outline="0" multipleItemSelectionAllowed="1" showAll="0"/>
    <pivotField name="Diferencia Valor Ítem - Valor obligado (Modificado)" compact="0" outline="0" multipleItemSelectionAllowed="1" showAll="0"/>
    <pivotField name="Número de CDP" compact="0" outline="0" multipleItemSelectionAllowed="1" showAll="0"/>
    <pivotField name="Fecha de Expedición del CDP" compact="0" outline="0" multipleItemSelectionAllowed="1" showAll="0"/>
    <pivotField name="Valor del CDP" compact="0" outline="0" multipleItemSelectionAllowed="1" showAll="0"/>
    <pivotField name="Saldo del ítem (Valor estimado en la vigencia actual - Valor del CDP)" compact="0" numFmtId="3" outline="0" multipleItemSelectionAllowed="1" showAll="0"/>
    <pivotField name="Número de RP" compact="0" outline="0" multipleItemSelectionAllowed="1" showAll="0"/>
    <pivotField name="Fecha de Expedición del RP" compact="0" outline="0" multipleItemSelectionAllowed="1" showAll="0"/>
    <pivotField name="Valor del RP" compact="0" numFmtId="3" outline="0" multipleItemSelectionAllowed="1" showAll="0"/>
    <pivotField name="Recursos sin comprometer (Valor estimado del Item - Valor RP)" compact="0" numFmtId="3" outline="0" multipleItemSelectionAllowed="1" showAll="0"/>
    <pivotField name="Nombre del Contratista" compact="0" outline="0" multipleItemSelectionAllowed="1" showAll="0"/>
    <pivotField name="Número del contrato" compact="0" outline="0" multipleItemSelectionAllowed="1" showAll="0"/>
    <pivotField name="Compromiso ejecutado enero" compact="0" numFmtId="3" outline="0" multipleItemSelectionAllowed="1" showAll="0"/>
    <pivotField name="Obligación ejecutada enero" compact="0" numFmtId="3" outline="0" multipleItemSelectionAllowed="1" showAll="0"/>
    <pivotField name="Compromiso ejecutado febrero" compact="0" numFmtId="3" outline="0" multipleItemSelectionAllowed="1" showAll="0"/>
    <pivotField name="Obligación ejecutada febrero" compact="0" numFmtId="3" outline="0" multipleItemSelectionAllowed="1" showAll="0"/>
    <pivotField name="Compromiso ejecutado marzo" compact="0" numFmtId="3" outline="0" multipleItemSelectionAllowed="1" showAll="0"/>
    <pivotField name="Obligación ejecutada marzo" compact="0" numFmtId="3" outline="0" multipleItemSelectionAllowed="1" showAll="0"/>
    <pivotField name="Compromiso ejecutado abril" compact="0" numFmtId="3" outline="0" multipleItemSelectionAllowed="1" showAll="0"/>
    <pivotField name="Obligación ejecutada abril" compact="0" numFmtId="3" outline="0" multipleItemSelectionAllowed="1" showAll="0"/>
    <pivotField name="Compromiso ejecutado mayo" compact="0" numFmtId="3" outline="0" multipleItemSelectionAllowed="1" showAll="0"/>
    <pivotField name="Obligación ejecutada mayo" compact="0" numFmtId="3" outline="0" multipleItemSelectionAllowed="1" showAll="0"/>
    <pivotField name="Compromiso ejecutado junio" compact="0" numFmtId="3" outline="0" multipleItemSelectionAllowed="1" showAll="0"/>
    <pivotField name="Obligación ejecutada junio" compact="0" numFmtId="3" outline="0" multipleItemSelectionAllowed="1" showAll="0"/>
    <pivotField name="Compromiso ejecutado julio" compact="0" numFmtId="3" outline="0" multipleItemSelectionAllowed="1" showAll="0"/>
    <pivotField name="Obligación ejecutada julio" compact="0" numFmtId="3" outline="0" multipleItemSelectionAllowed="1" showAll="0"/>
    <pivotField name="Compromiso ejecutado agosto" compact="0" numFmtId="3" outline="0" multipleItemSelectionAllowed="1" showAll="0"/>
    <pivotField name="Obligación ejecutada agosto" compact="0" numFmtId="3" outline="0" multipleItemSelectionAllowed="1" showAll="0"/>
    <pivotField name="Compromiso ejecutado septiembre" compact="0" numFmtId="3" outline="0" multipleItemSelectionAllowed="1" showAll="0"/>
    <pivotField name="Obligación ejecutada septiembre" compact="0" outline="0" multipleItemSelectionAllowed="1" showAll="0"/>
    <pivotField name="Compromiso ejecutado octubre" compact="0" numFmtId="3" outline="0" multipleItemSelectionAllowed="1" showAll="0"/>
    <pivotField name="Obligación ejecutada octubre" compact="0" numFmtId="3" outline="0" multipleItemSelectionAllowed="1" showAll="0"/>
    <pivotField name="Compromiso ejecutado noviembre" compact="0" numFmtId="3" outline="0" multipleItemSelectionAllowed="1" showAll="0"/>
    <pivotField name="Obligación ejecutada noviembre" compact="0" numFmtId="3" outline="0" multipleItemSelectionAllowed="1" showAll="0"/>
    <pivotField name="Compromiso ejecutado diciembre" compact="0" numFmtId="3" outline="0" multipleItemSelectionAllowed="1" showAll="0"/>
    <pivotField name="Obligación ejecutada diciembre" compact="0" numFmtId="3" outline="0" multipleItemSelectionAllowed="1" showAll="0"/>
    <pivotField name="Total Compromiso ejecutado" compact="0" numFmtId="165" outline="0" multipleItemSelectionAllowed="1" showAll="0"/>
    <pivotField name="Total Obligación ejecutada" dataField="1" compact="0" numFmtId="165"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dataFields count="1">
    <dataField name="SUM of Total Obligación ejecutada" fld="92"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5000000}" name="Tablas dinámicas" cacheId="39" applyNumberFormats="0" applyBorderFormats="0" applyFontFormats="0" applyPatternFormats="0" applyAlignmentFormats="0" applyWidthHeightFormats="0" dataCaption="" updatedVersion="8" rowGrandTotals="0" colGrandTotals="0" compact="0" compactData="0">
  <location ref="A3:M55" firstHeaderRow="1" firstDataRow="2" firstDataCol="3" rowPageCount="1" colPageCount="1"/>
  <pivotFields count="93">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2"/>
        <item x="31"/>
        <item x="23"/>
        <item x="0"/>
        <item x="29"/>
        <item x="21"/>
        <item x="36"/>
        <item x="1"/>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outline="0" multipleItemSelectionAllowed="1" showAll="0"/>
    <pivotField name="Obligaciones Enero_Modificado" compact="0" outline="0" multipleItemSelectionAllowed="1" showAll="0"/>
    <pivotField name="Compromisos Febrero_Modificado" compact="0" outline="0" multipleItemSelectionAllowed="1" showAll="0"/>
    <pivotField name="Obligaciones Febrero_Modificado" compact="0" outline="0" multipleItemSelectionAllowed="1" showAll="0"/>
    <pivotField name="Compromisos Marzo_Modificado" compact="0" numFmtId="3" outline="0" multipleItemSelectionAllowed="1" showAll="0"/>
    <pivotField name="Obligaciones Marzo_Modificado" compact="0" outline="0" multipleItemSelectionAllowed="1" showAll="0"/>
    <pivotField name="Compromisos Abril_Modificado" compact="0" outline="0" multipleItemSelectionAllowed="1" showAll="0"/>
    <pivotField name="Obligaciones Abril_Modificado" compact="0" outline="0" multipleItemSelectionAllowed="1" showAll="0"/>
    <pivotField name="Compromisos Mayo_Modificado" compact="0" outline="0" multipleItemSelectionAllowed="1" showAll="0"/>
    <pivotField name="Obligaciones Mayo_Modificado" compact="0" outline="0" multipleItemSelectionAllowed="1" showAll="0"/>
    <pivotField name="Compromisos Junio_Modificado" compact="0" outline="0" multipleItemSelectionAllowed="1" showAll="0"/>
    <pivotField name="Obligaciones Junio_Modificado" compact="0" outline="0" multipleItemSelectionAllowed="1" showAll="0"/>
    <pivotField name="Compromisos Julio_Modificado" compact="0" outline="0" multipleItemSelectionAllowed="1" showAll="0"/>
    <pivotField name="Obligaciones Julio_Modificado" compact="0" outline="0" multipleItemSelectionAllowed="1" showAll="0"/>
    <pivotField name="Compromisos Agosto_Modificado" compact="0" outline="0" multipleItemSelectionAllowed="1" showAll="0"/>
    <pivotField name="Obligaciones Agosto_Modificado" compact="0" outline="0" multipleItemSelectionAllowed="1" showAll="0"/>
    <pivotField name="Compromisos Septiembre_Modificado" compact="0" outline="0" multipleItemSelectionAllowed="1" showAll="0"/>
    <pivotField name="Obligaciones Septiembre_Modificado" compact="0" outline="0" multipleItemSelectionAllowed="1" showAll="0"/>
    <pivotField name="Compromisos Octubre_Modificado" compact="0" outline="0" multipleItemSelectionAllowed="1" showAll="0"/>
    <pivotField name="Obligaciones Octubre_Modificado" compact="0" outline="0" multipleItemSelectionAllowed="1" showAll="0"/>
    <pivotField name="Compromisos Noviembre_Modificado" compact="0" outline="0" multipleItemSelectionAllowed="1" showAll="0"/>
    <pivotField name="Obligaciones Noviembre_Modificado" compact="0" outline="0" multipleItemSelectionAllowed="1" showAll="0"/>
    <pivotField name="Compromisos Diciembre_Modificado" compact="0" outline="0" multipleItemSelectionAllowed="1" showAll="0"/>
    <pivotField name="Obligaciones Diciembre_Modificado" compact="0" outline="0" multipleItemSelectionAllowed="1" showAll="0"/>
    <pivotField name="Total Compromisos_Modificado" compact="0" outline="0" multipleItemSelectionAllowed="1" showAll="0"/>
    <pivotField name="Total Obligaciones_Modificado" compact="0" outline="0" multipleItemSelectionAllowed="1" showAll="0"/>
    <pivotField name="Diferencias (Compromisos - Obligaciones) Modificado" compact="0" outline="0" multipleItemSelectionAllowed="1" showAll="0"/>
    <pivotField name="Diferencia Valor Ítem - Valor comprometido (Modificado)" compact="0" outline="0" multipleItemSelectionAllowed="1" showAll="0"/>
    <pivotField name="Diferencia Valor Ítem - Valor obligado (Modificado)" compact="0" outline="0" multipleItemSelectionAllowed="1" showAll="0"/>
    <pivotField name="Número de CDP" compact="0" outline="0" multipleItemSelectionAllowed="1" showAll="0"/>
    <pivotField name="Fecha de Expedición del CDP" compact="0" outline="0" multipleItemSelectionAllowed="1" showAll="0"/>
    <pivotField name="Valor del CDP" compact="0" outline="0" multipleItemSelectionAllowed="1" showAll="0"/>
    <pivotField name="Saldo del ítem (Valor estimado en la vigencia actual - Valor del CDP)" compact="0" numFmtId="3" outline="0" multipleItemSelectionAllowed="1" showAll="0"/>
    <pivotField name="Número de RP" compact="0" outline="0" multipleItemSelectionAllowed="1" showAll="0"/>
    <pivotField name="Fecha de Expedición del RP" compact="0" outline="0" multipleItemSelectionAllowed="1" showAll="0"/>
    <pivotField name="Valor del RP" compact="0" numFmtId="3" outline="0" multipleItemSelectionAllowed="1" showAll="0"/>
    <pivotField name="Recursos sin comprometer (Valor estimado del Item - Valor RP)" compact="0" numFmtId="3" outline="0" multipleItemSelectionAllowed="1" showAll="0"/>
    <pivotField name="Nombre del Contratista" compact="0" outline="0" multipleItemSelectionAllowed="1" showAll="0"/>
    <pivotField name="Número del contrato" compact="0" outline="0" multipleItemSelectionAllowed="1" showAll="0"/>
    <pivotField name="Compromiso ejecutado enero" compact="0" numFmtId="3" outline="0" multipleItemSelectionAllowed="1" showAll="0"/>
    <pivotField name="Obligación ejecutada enero" compact="0" numFmtId="3" outline="0" multipleItemSelectionAllowed="1" showAll="0"/>
    <pivotField name="Compromiso ejecutado febrero" compact="0" numFmtId="3" outline="0" multipleItemSelectionAllowed="1" showAll="0"/>
    <pivotField name="Obligación ejecutada febrero" compact="0" numFmtId="3" outline="0" multipleItemSelectionAllowed="1" showAll="0"/>
    <pivotField name="Compromiso ejecutado marzo" compact="0" numFmtId="3" outline="0" multipleItemSelectionAllowed="1" showAll="0"/>
    <pivotField name="Obligación ejecutada marzo" compact="0" numFmtId="3" outline="0" multipleItemSelectionAllowed="1" showAll="0"/>
    <pivotField name="Compromiso ejecutado abril" compact="0" numFmtId="3" outline="0" multipleItemSelectionAllowed="1" showAll="0"/>
    <pivotField name="Obligación ejecutada abril" compact="0" numFmtId="3" outline="0" multipleItemSelectionAllowed="1" showAll="0"/>
    <pivotField name="Compromiso ejecutado mayo" compact="0" numFmtId="3" outline="0" multipleItemSelectionAllowed="1" showAll="0"/>
    <pivotField name="Obligación ejecutada mayo" compact="0" numFmtId="3" outline="0" multipleItemSelectionAllowed="1" showAll="0"/>
    <pivotField name="Compromiso ejecutado junio" compact="0" numFmtId="3" outline="0" multipleItemSelectionAllowed="1" showAll="0"/>
    <pivotField name="Obligación ejecutada junio" compact="0" numFmtId="3" outline="0" multipleItemSelectionAllowed="1" showAll="0"/>
    <pivotField name="Compromiso ejecutado julio" compact="0" numFmtId="3" outline="0" multipleItemSelectionAllowed="1" showAll="0"/>
    <pivotField name="Obligación ejecutada julio" compact="0" numFmtId="3" outline="0" multipleItemSelectionAllowed="1" showAll="0"/>
    <pivotField name="Compromiso ejecutado agosto" compact="0" numFmtId="3" outline="0" multipleItemSelectionAllowed="1" showAll="0"/>
    <pivotField name="Obligación ejecutada agosto" compact="0" numFmtId="3" outline="0" multipleItemSelectionAllowed="1" showAll="0"/>
    <pivotField name="Compromiso ejecutado septiembre" compact="0" numFmtId="3" outline="0" multipleItemSelectionAllowed="1" showAll="0"/>
    <pivotField name="Obligación ejecutada septiembre" compact="0" outline="0" multipleItemSelectionAllowed="1" showAll="0"/>
    <pivotField name="Compromiso ejecutado octubre" compact="0" numFmtId="3" outline="0" multipleItemSelectionAllowed="1" showAll="0"/>
    <pivotField name="Obligación ejecutada octubre" compact="0" numFmtId="3" outline="0" multipleItemSelectionAllowed="1" showAll="0"/>
    <pivotField name="Compromiso ejecutado noviembre" compact="0" numFmtId="3" outline="0" multipleItemSelectionAllowed="1" showAll="0"/>
    <pivotField name="Obligación ejecutada noviembre" compact="0" numFmtId="3" outline="0" multipleItemSelectionAllowed="1" showAll="0"/>
    <pivotField name="Compromiso ejecutado diciembre" compact="0" numFmtId="3" outline="0" multipleItemSelectionAllowed="1" showAll="0"/>
    <pivotField name="Obligación ejecutada diciembre" compact="0" numFmtId="3" outline="0" multipleItemSelectionAllowed="1" showAll="0"/>
    <pivotField name="Total Compromiso ejecutado" compact="0" numFmtId="165" outline="0" multipleItemSelectionAllowed="1" showAll="0"/>
    <pivotField name="Total Obligación ejecutada" compact="0" numFmtId="165"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dataFields count="1">
    <dataField name="SUM of Valor estimado en la vigencia actual" fld="21"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4000000}" name="Tablas dinámicas 2" cacheId="39" applyNumberFormats="0" applyBorderFormats="0" applyFontFormats="0" applyPatternFormats="0" applyAlignmentFormats="0" applyWidthHeightFormats="0" dataCaption="" updatedVersion="8" rowGrandTotals="0" colGrandTotals="0" compact="0" compactData="0">
  <location ref="A60:M112" firstHeaderRow="1" firstDataRow="2" firstDataCol="3" rowPageCount="1" colPageCount="1"/>
  <pivotFields count="93">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2"/>
        <item x="31"/>
        <item x="23"/>
        <item x="0"/>
        <item x="29"/>
        <item x="21"/>
        <item x="36"/>
        <item x="1"/>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outline="0" multipleItemSelectionAllowed="1" showAll="0"/>
    <pivotField name="Obligaciones Enero_Modificado" compact="0" outline="0" multipleItemSelectionAllowed="1" showAll="0"/>
    <pivotField name="Compromisos Febrero_Modificado" compact="0" outline="0" multipleItemSelectionAllowed="1" showAll="0"/>
    <pivotField name="Obligaciones Febrero_Modificado" compact="0" outline="0" multipleItemSelectionAllowed="1" showAll="0"/>
    <pivotField name="Compromisos Marzo_Modificado" compact="0" numFmtId="3" outline="0" multipleItemSelectionAllowed="1" showAll="0"/>
    <pivotField name="Obligaciones Marzo_Modificado" compact="0" outline="0" multipleItemSelectionAllowed="1" showAll="0"/>
    <pivotField name="Compromisos Abril_Modificado" compact="0" outline="0" multipleItemSelectionAllowed="1" showAll="0"/>
    <pivotField name="Obligaciones Abril_Modificado" compact="0" outline="0" multipleItemSelectionAllowed="1" showAll="0"/>
    <pivotField name="Compromisos Mayo_Modificado" compact="0" outline="0" multipleItemSelectionAllowed="1" showAll="0"/>
    <pivotField name="Obligaciones Mayo_Modificado" compact="0" outline="0" multipleItemSelectionAllowed="1" showAll="0"/>
    <pivotField name="Compromisos Junio_Modificado" compact="0" outline="0" multipleItemSelectionAllowed="1" showAll="0"/>
    <pivotField name="Obligaciones Junio_Modificado" compact="0" outline="0" multipleItemSelectionAllowed="1" showAll="0"/>
    <pivotField name="Compromisos Julio_Modificado" compact="0" outline="0" multipleItemSelectionAllowed="1" showAll="0"/>
    <pivotField name="Obligaciones Julio_Modificado" compact="0" outline="0" multipleItemSelectionAllowed="1" showAll="0"/>
    <pivotField name="Compromisos Agosto_Modificado" compact="0" outline="0" multipleItemSelectionAllowed="1" showAll="0"/>
    <pivotField name="Obligaciones Agosto_Modificado" compact="0" outline="0" multipleItemSelectionAllowed="1" showAll="0"/>
    <pivotField name="Compromisos Septiembre_Modificado" compact="0" outline="0" multipleItemSelectionAllowed="1" showAll="0"/>
    <pivotField name="Obligaciones Septiembre_Modificado" compact="0" outline="0" multipleItemSelectionAllowed="1" showAll="0"/>
    <pivotField name="Compromisos Octubre_Modificado" compact="0" outline="0" multipleItemSelectionAllowed="1" showAll="0"/>
    <pivotField name="Obligaciones Octubre_Modificado" compact="0" outline="0" multipleItemSelectionAllowed="1" showAll="0"/>
    <pivotField name="Compromisos Noviembre_Modificado" compact="0" outline="0" multipleItemSelectionAllowed="1" showAll="0"/>
    <pivotField name="Obligaciones Noviembre_Modificado" compact="0" outline="0" multipleItemSelectionAllowed="1" showAll="0"/>
    <pivotField name="Compromisos Diciembre_Modificado" compact="0" outline="0" multipleItemSelectionAllowed="1" showAll="0"/>
    <pivotField name="Obligaciones Diciembre_Modificado" compact="0" outline="0" multipleItemSelectionAllowed="1" showAll="0"/>
    <pivotField name="Total Compromisos_Modificado" compact="0" outline="0" multipleItemSelectionAllowed="1" showAll="0"/>
    <pivotField name="Total Obligaciones_Modificado" compact="0" outline="0" multipleItemSelectionAllowed="1" showAll="0"/>
    <pivotField name="Diferencias (Compromisos - Obligaciones) Modificado" compact="0" outline="0" multipleItemSelectionAllowed="1" showAll="0"/>
    <pivotField name="Diferencia Valor Ítem - Valor comprometido (Modificado)" compact="0" outline="0" multipleItemSelectionAllowed="1" showAll="0"/>
    <pivotField name="Diferencia Valor Ítem - Valor obligado (Modificado)" compact="0" outline="0" multipleItemSelectionAllowed="1" showAll="0"/>
    <pivotField name="Número de CDP" compact="0" outline="0" multipleItemSelectionAllowed="1" showAll="0"/>
    <pivotField name="Fecha de Expedición del CDP" compact="0" outline="0" multipleItemSelectionAllowed="1" showAll="0"/>
    <pivotField name="Valor del CDP" dataField="1" compact="0" outline="0" multipleItemSelectionAllowed="1" showAll="0"/>
    <pivotField name="Saldo del ítem (Valor estimado en la vigencia actual - Valor del CDP)" compact="0" numFmtId="3" outline="0" multipleItemSelectionAllowed="1" showAll="0"/>
    <pivotField name="Número de RP" compact="0" outline="0" multipleItemSelectionAllowed="1" showAll="0"/>
    <pivotField name="Fecha de Expedición del RP" compact="0" outline="0" multipleItemSelectionAllowed="1" showAll="0"/>
    <pivotField name="Valor del RP" compact="0" numFmtId="3" outline="0" multipleItemSelectionAllowed="1" showAll="0"/>
    <pivotField name="Recursos sin comprometer (Valor estimado del Item - Valor RP)" compact="0" numFmtId="3" outline="0" multipleItemSelectionAllowed="1" showAll="0"/>
    <pivotField name="Nombre del Contratista" compact="0" outline="0" multipleItemSelectionAllowed="1" showAll="0"/>
    <pivotField name="Número del contrato" compact="0" outline="0" multipleItemSelectionAllowed="1" showAll="0"/>
    <pivotField name="Compromiso ejecutado enero" compact="0" numFmtId="3" outline="0" multipleItemSelectionAllowed="1" showAll="0"/>
    <pivotField name="Obligación ejecutada enero" compact="0" numFmtId="3" outline="0" multipleItemSelectionAllowed="1" showAll="0"/>
    <pivotField name="Compromiso ejecutado febrero" compact="0" numFmtId="3" outline="0" multipleItemSelectionAllowed="1" showAll="0"/>
    <pivotField name="Obligación ejecutada febrero" compact="0" numFmtId="3" outline="0" multipleItemSelectionAllowed="1" showAll="0"/>
    <pivotField name="Compromiso ejecutado marzo" compact="0" numFmtId="3" outline="0" multipleItemSelectionAllowed="1" showAll="0"/>
    <pivotField name="Obligación ejecutada marzo" compact="0" numFmtId="3" outline="0" multipleItemSelectionAllowed="1" showAll="0"/>
    <pivotField name="Compromiso ejecutado abril" compact="0" numFmtId="3" outline="0" multipleItemSelectionAllowed="1" showAll="0"/>
    <pivotField name="Obligación ejecutada abril" compact="0" numFmtId="3" outline="0" multipleItemSelectionAllowed="1" showAll="0"/>
    <pivotField name="Compromiso ejecutado mayo" compact="0" numFmtId="3" outline="0" multipleItemSelectionAllowed="1" showAll="0"/>
    <pivotField name="Obligación ejecutada mayo" compact="0" numFmtId="3" outline="0" multipleItemSelectionAllowed="1" showAll="0"/>
    <pivotField name="Compromiso ejecutado junio" compact="0" numFmtId="3" outline="0" multipleItemSelectionAllowed="1" showAll="0"/>
    <pivotField name="Obligación ejecutada junio" compact="0" numFmtId="3" outline="0" multipleItemSelectionAllowed="1" showAll="0"/>
    <pivotField name="Compromiso ejecutado julio" compact="0" numFmtId="3" outline="0" multipleItemSelectionAllowed="1" showAll="0"/>
    <pivotField name="Obligación ejecutada julio" compact="0" numFmtId="3" outline="0" multipleItemSelectionAllowed="1" showAll="0"/>
    <pivotField name="Compromiso ejecutado agosto" compact="0" numFmtId="3" outline="0" multipleItemSelectionAllowed="1" showAll="0"/>
    <pivotField name="Obligación ejecutada agosto" compact="0" numFmtId="3" outline="0" multipleItemSelectionAllowed="1" showAll="0"/>
    <pivotField name="Compromiso ejecutado septiembre" compact="0" numFmtId="3" outline="0" multipleItemSelectionAllowed="1" showAll="0"/>
    <pivotField name="Obligación ejecutada septiembre" compact="0" outline="0" multipleItemSelectionAllowed="1" showAll="0"/>
    <pivotField name="Compromiso ejecutado octubre" compact="0" numFmtId="3" outline="0" multipleItemSelectionAllowed="1" showAll="0"/>
    <pivotField name="Obligación ejecutada octubre" compact="0" numFmtId="3" outline="0" multipleItemSelectionAllowed="1" showAll="0"/>
    <pivotField name="Compromiso ejecutado noviembre" compact="0" numFmtId="3" outline="0" multipleItemSelectionAllowed="1" showAll="0"/>
    <pivotField name="Obligación ejecutada noviembre" compact="0" numFmtId="3" outline="0" multipleItemSelectionAllowed="1" showAll="0"/>
    <pivotField name="Compromiso ejecutado diciembre" compact="0" numFmtId="3" outline="0" multipleItemSelectionAllowed="1" showAll="0"/>
    <pivotField name="Obligación ejecutada diciembre" compact="0" numFmtId="3" outline="0" multipleItemSelectionAllowed="1" showAll="0"/>
    <pivotField name="Total Compromiso ejecutado" compact="0" numFmtId="165" outline="0" multipleItemSelectionAllowed="1" showAll="0"/>
    <pivotField name="Total Obligación ejecutada" compact="0" numFmtId="165"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dataFields count="1">
    <dataField name="SUM of Valor del CDP" fld="59"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3000000}" name="Tablas dinámicas 3" cacheId="39" applyNumberFormats="0" applyBorderFormats="0" applyFontFormats="0" applyPatternFormats="0" applyAlignmentFormats="0" applyWidthHeightFormats="0" dataCaption="" updatedVersion="8" rowGrandTotals="0" colGrandTotals="0" compact="0" compactData="0">
  <location ref="A118:M170" firstHeaderRow="1" firstDataRow="2" firstDataCol="3" rowPageCount="1" colPageCount="1"/>
  <pivotFields count="93">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2"/>
        <item x="31"/>
        <item x="23"/>
        <item x="0"/>
        <item x="29"/>
        <item x="21"/>
        <item x="36"/>
        <item x="1"/>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outline="0" multipleItemSelectionAllowed="1" showAll="0"/>
    <pivotField name="Obligaciones Enero_Modificado" compact="0" outline="0" multipleItemSelectionAllowed="1" showAll="0"/>
    <pivotField name="Compromisos Febrero_Modificado" compact="0" outline="0" multipleItemSelectionAllowed="1" showAll="0"/>
    <pivotField name="Obligaciones Febrero_Modificado" compact="0" outline="0" multipleItemSelectionAllowed="1" showAll="0"/>
    <pivotField name="Compromisos Marzo_Modificado" compact="0" numFmtId="3" outline="0" multipleItemSelectionAllowed="1" showAll="0"/>
    <pivotField name="Obligaciones Marzo_Modificado" compact="0" outline="0" multipleItemSelectionAllowed="1" showAll="0"/>
    <pivotField name="Compromisos Abril_Modificado" compact="0" outline="0" multipleItemSelectionAllowed="1" showAll="0"/>
    <pivotField name="Obligaciones Abril_Modificado" compact="0" outline="0" multipleItemSelectionAllowed="1" showAll="0"/>
    <pivotField name="Compromisos Mayo_Modificado" compact="0" outline="0" multipleItemSelectionAllowed="1" showAll="0"/>
    <pivotField name="Obligaciones Mayo_Modificado" compact="0" outline="0" multipleItemSelectionAllowed="1" showAll="0"/>
    <pivotField name="Compromisos Junio_Modificado" compact="0" outline="0" multipleItemSelectionAllowed="1" showAll="0"/>
    <pivotField name="Obligaciones Junio_Modificado" compact="0" outline="0" multipleItemSelectionAllowed="1" showAll="0"/>
    <pivotField name="Compromisos Julio_Modificado" compact="0" outline="0" multipleItemSelectionAllowed="1" showAll="0"/>
    <pivotField name="Obligaciones Julio_Modificado" compact="0" outline="0" multipleItemSelectionAllowed="1" showAll="0"/>
    <pivotField name="Compromisos Agosto_Modificado" compact="0" outline="0" multipleItemSelectionAllowed="1" showAll="0"/>
    <pivotField name="Obligaciones Agosto_Modificado" compact="0" outline="0" multipleItemSelectionAllowed="1" showAll="0"/>
    <pivotField name="Compromisos Septiembre_Modificado" compact="0" outline="0" multipleItemSelectionAllowed="1" showAll="0"/>
    <pivotField name="Obligaciones Septiembre_Modificado" compact="0" outline="0" multipleItemSelectionAllowed="1" showAll="0"/>
    <pivotField name="Compromisos Octubre_Modificado" compact="0" outline="0" multipleItemSelectionAllowed="1" showAll="0"/>
    <pivotField name="Obligaciones Octubre_Modificado" compact="0" outline="0" multipleItemSelectionAllowed="1" showAll="0"/>
    <pivotField name="Compromisos Noviembre_Modificado" compact="0" outline="0" multipleItemSelectionAllowed="1" showAll="0"/>
    <pivotField name="Obligaciones Noviembre_Modificado" compact="0" outline="0" multipleItemSelectionAllowed="1" showAll="0"/>
    <pivotField name="Compromisos Diciembre_Modificado" compact="0" outline="0" multipleItemSelectionAllowed="1" showAll="0"/>
    <pivotField name="Obligaciones Diciembre_Modificado" compact="0" outline="0" multipleItemSelectionAllowed="1" showAll="0"/>
    <pivotField name="Total Compromisos_Modificado" compact="0" outline="0" multipleItemSelectionAllowed="1" showAll="0"/>
    <pivotField name="Total Obligaciones_Modificado" compact="0" outline="0" multipleItemSelectionAllowed="1" showAll="0"/>
    <pivotField name="Diferencias (Compromisos - Obligaciones) Modificado" compact="0" outline="0" multipleItemSelectionAllowed="1" showAll="0"/>
    <pivotField name="Diferencia Valor Ítem - Valor comprometido (Modificado)" compact="0" outline="0" multipleItemSelectionAllowed="1" showAll="0"/>
    <pivotField name="Diferencia Valor Ítem - Valor obligado (Modificado)" compact="0" outline="0" multipleItemSelectionAllowed="1" showAll="0"/>
    <pivotField name="Número de CDP" compact="0" outline="0" multipleItemSelectionAllowed="1" showAll="0"/>
    <pivotField name="Fecha de Expedición del CDP" compact="0" outline="0" multipleItemSelectionAllowed="1" showAll="0"/>
    <pivotField name="Valor del CDP" compact="0" outline="0" multipleItemSelectionAllowed="1" showAll="0"/>
    <pivotField name="Saldo del ítem (Valor estimado en la vigencia actual - Valor del CDP)" compact="0" numFmtId="3" outline="0" multipleItemSelectionAllowed="1" showAll="0"/>
    <pivotField name="Número de RP" compact="0" outline="0" multipleItemSelectionAllowed="1" showAll="0"/>
    <pivotField name="Fecha de Expedición del RP" compact="0" outline="0" multipleItemSelectionAllowed="1" showAll="0"/>
    <pivotField name="Valor del RP" dataField="1" compact="0" numFmtId="3" outline="0" multipleItemSelectionAllowed="1" showAll="0"/>
    <pivotField name="Recursos sin comprometer (Valor estimado del Item - Valor RP)" compact="0" numFmtId="3" outline="0" multipleItemSelectionAllowed="1" showAll="0"/>
    <pivotField name="Nombre del Contratista" compact="0" outline="0" multipleItemSelectionAllowed="1" showAll="0"/>
    <pivotField name="Número del contrato" compact="0" outline="0" multipleItemSelectionAllowed="1" showAll="0"/>
    <pivotField name="Compromiso ejecutado enero" compact="0" numFmtId="3" outline="0" multipleItemSelectionAllowed="1" showAll="0"/>
    <pivotField name="Obligación ejecutada enero" compact="0" numFmtId="3" outline="0" multipleItemSelectionAllowed="1" showAll="0"/>
    <pivotField name="Compromiso ejecutado febrero" compact="0" numFmtId="3" outline="0" multipleItemSelectionAllowed="1" showAll="0"/>
    <pivotField name="Obligación ejecutada febrero" compact="0" numFmtId="3" outline="0" multipleItemSelectionAllowed="1" showAll="0"/>
    <pivotField name="Compromiso ejecutado marzo" compact="0" numFmtId="3" outline="0" multipleItemSelectionAllowed="1" showAll="0"/>
    <pivotField name="Obligación ejecutada marzo" compact="0" numFmtId="3" outline="0" multipleItemSelectionAllowed="1" showAll="0"/>
    <pivotField name="Compromiso ejecutado abril" compact="0" numFmtId="3" outline="0" multipleItemSelectionAllowed="1" showAll="0"/>
    <pivotField name="Obligación ejecutada abril" compact="0" numFmtId="3" outline="0" multipleItemSelectionAllowed="1" showAll="0"/>
    <pivotField name="Compromiso ejecutado mayo" compact="0" numFmtId="3" outline="0" multipleItemSelectionAllowed="1" showAll="0"/>
    <pivotField name="Obligación ejecutada mayo" compact="0" numFmtId="3" outline="0" multipleItemSelectionAllowed="1" showAll="0"/>
    <pivotField name="Compromiso ejecutado junio" compact="0" numFmtId="3" outline="0" multipleItemSelectionAllowed="1" showAll="0"/>
    <pivotField name="Obligación ejecutada junio" compact="0" numFmtId="3" outline="0" multipleItemSelectionAllowed="1" showAll="0"/>
    <pivotField name="Compromiso ejecutado julio" compact="0" numFmtId="3" outline="0" multipleItemSelectionAllowed="1" showAll="0"/>
    <pivotField name="Obligación ejecutada julio" compact="0" numFmtId="3" outline="0" multipleItemSelectionAllowed="1" showAll="0"/>
    <pivotField name="Compromiso ejecutado agosto" compact="0" numFmtId="3" outline="0" multipleItemSelectionAllowed="1" showAll="0"/>
    <pivotField name="Obligación ejecutada agosto" compact="0" numFmtId="3" outline="0" multipleItemSelectionAllowed="1" showAll="0"/>
    <pivotField name="Compromiso ejecutado septiembre" compact="0" numFmtId="3" outline="0" multipleItemSelectionAllowed="1" showAll="0"/>
    <pivotField name="Obligación ejecutada septiembre" compact="0" outline="0" multipleItemSelectionAllowed="1" showAll="0"/>
    <pivotField name="Compromiso ejecutado octubre" compact="0" numFmtId="3" outline="0" multipleItemSelectionAllowed="1" showAll="0"/>
    <pivotField name="Obligación ejecutada octubre" compact="0" numFmtId="3" outline="0" multipleItemSelectionAllowed="1" showAll="0"/>
    <pivotField name="Compromiso ejecutado noviembre" compact="0" numFmtId="3" outline="0" multipleItemSelectionAllowed="1" showAll="0"/>
    <pivotField name="Obligación ejecutada noviembre" compact="0" numFmtId="3" outline="0" multipleItemSelectionAllowed="1" showAll="0"/>
    <pivotField name="Compromiso ejecutado diciembre" compact="0" numFmtId="3" outline="0" multipleItemSelectionAllowed="1" showAll="0"/>
    <pivotField name="Obligación ejecutada diciembre" compact="0" numFmtId="3" outline="0" multipleItemSelectionAllowed="1" showAll="0"/>
    <pivotField name="Total Compromiso ejecutado" compact="0" numFmtId="165" outline="0" multipleItemSelectionAllowed="1" showAll="0"/>
    <pivotField name="Total Obligación ejecutada" compact="0" numFmtId="165"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dataFields count="1">
    <dataField name="SUM of Valor del RP" fld="63"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900-000007000000}" name="Programación por dependencia" cacheId="24" applyNumberFormats="0" applyBorderFormats="0" applyFontFormats="0" applyPatternFormats="0" applyAlignmentFormats="0" applyWidthHeightFormats="0" dataCaption="" updatedVersion="8" compact="0" compactData="0">
  <location ref="A18:M30" firstHeaderRow="1" firstDataRow="2" firstDataCol="1" rowPageCount="1" colPageCount="1"/>
  <pivotFields count="52">
    <pivotField name="Tipo de PAA" axis="axisPage" compact="0" outline="0" multipleItemSelectionAllowed="1" showAll="0">
      <items count="3">
        <item x="0"/>
        <item h="1" x="1"/>
        <item t="default"/>
      </items>
    </pivotField>
    <pivotField name="Dependencia" axis="axisRow"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compact="0" outline="0" multipleItemSelectionAllowed="1" showAll="0"/>
    <pivotField name="Actividad / Entregable del Proyecto de Inversión" compact="0" outline="0" multipleItemSelectionAllowed="1" showAll="0"/>
    <pivotField name="Códigos UNSPSC" compact="0" outline="0" multipleItemSelectionAllowed="1" showAll="0"/>
    <pivotField name="Rubro prespuestal" compact="0" outline="0" multipleItemSelectionAllowed="1" showAll="0"/>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outline="0" multipleItemSelectionAllowed="1" showAll="0"/>
    <pivotField name="Obligaciones Enero_Modificado" dataField="1" compact="0" outline="0" multipleItemSelectionAllowed="1" showAll="0"/>
    <pivotField name="Compromisos Febrero_Modificado" compact="0" outline="0" multipleItemSelectionAllowed="1" showAll="0"/>
    <pivotField name="Obligaciones Febrero_Modificado" dataField="1" compact="0" outline="0" multipleItemSelectionAllowed="1" showAll="0"/>
    <pivotField name="Compromisos Marzo_Modificado" compact="0" numFmtId="3" outline="0" multipleItemSelectionAllowed="1" showAll="0"/>
    <pivotField name="Obligaciones Marzo_Modificado" dataField="1" compact="0" outline="0" multipleItemSelectionAllowed="1" showAll="0"/>
    <pivotField name="Compromisos Abril_Modificado" compact="0" outline="0" multipleItemSelectionAllowed="1" showAll="0"/>
    <pivotField name="Obligaciones Abril_Modificado" dataField="1" compact="0" outline="0" multipleItemSelectionAllowed="1" showAll="0"/>
    <pivotField name="Compromisos Mayo_Modificado" compact="0" outline="0" multipleItemSelectionAllowed="1" showAll="0"/>
    <pivotField name="Obligaciones Mayo_Modificado" dataField="1" compact="0" outline="0" multipleItemSelectionAllowed="1" showAll="0"/>
    <pivotField name="Compromisos Junio_Modificado" compact="0" outline="0" multipleItemSelectionAllowed="1" showAll="0"/>
    <pivotField name="Obligaciones Junio_Modificado" dataField="1" compact="0" outline="0" multipleItemSelectionAllowed="1" showAll="0"/>
    <pivotField name="Compromisos Julio_Modificado" compact="0" outline="0" multipleItemSelectionAllowed="1" showAll="0"/>
    <pivotField name="Obligaciones Julio_Modificado" dataField="1" compact="0" outline="0" multipleItemSelectionAllowed="1" showAll="0"/>
    <pivotField name="Compromisos Agosto_Modificado" compact="0" outline="0" multipleItemSelectionAllowed="1" showAll="0"/>
    <pivotField name="Obligaciones Agosto_Modificado" dataField="1" compact="0" outline="0" multipleItemSelectionAllowed="1" showAll="0"/>
    <pivotField name="Compromisos Septiembre_Modificado" compact="0" outline="0" multipleItemSelectionAllowed="1" showAll="0"/>
    <pivotField name="Obligaciones Septiembre_Modificado" dataField="1" compact="0" outline="0" multipleItemSelectionAllowed="1" showAll="0"/>
    <pivotField name="Compromisos Octubre_Modificado" compact="0" outline="0" multipleItemSelectionAllowed="1" showAll="0"/>
    <pivotField name="Obligaciones Octubre_Modificado" dataField="1" compact="0" outline="0" multipleItemSelectionAllowed="1" showAll="0"/>
    <pivotField name="Compromisos Noviembre_Modificado" compact="0" outline="0" multipleItemSelectionAllowed="1" showAll="0"/>
    <pivotField name="Obligaciones Noviembre_Modificado" dataField="1" compact="0" outline="0" multipleItemSelectionAllowed="1" showAll="0"/>
    <pivotField name="Compromisos Diciembre_Modificado" compact="0" outline="0" multipleItemSelectionAllowed="1" showAll="0"/>
    <pivotField name="Obligaciones Diciembre_Modificado" dataField="1" compact="0" outline="0" multipleItemSelectionAllowed="1" showAll="0"/>
  </pivotFields>
  <rowFields count="1">
    <field x="1"/>
  </rowFields>
  <rowItems count="11">
    <i>
      <x/>
    </i>
    <i>
      <x v="1"/>
    </i>
    <i>
      <x v="2"/>
    </i>
    <i>
      <x v="3"/>
    </i>
    <i>
      <x v="4"/>
    </i>
    <i>
      <x v="5"/>
    </i>
    <i>
      <x v="6"/>
    </i>
    <i>
      <x v="7"/>
    </i>
    <i>
      <x v="8"/>
    </i>
    <i>
      <x v="9"/>
    </i>
    <i t="grand">
      <x/>
    </i>
  </rowItems>
  <colFields count="1">
    <field x="-2"/>
  </colFields>
  <colItems count="12">
    <i>
      <x/>
    </i>
    <i i="1">
      <x v="1"/>
    </i>
    <i i="2">
      <x v="2"/>
    </i>
    <i i="3">
      <x v="3"/>
    </i>
    <i i="4">
      <x v="4"/>
    </i>
    <i i="5">
      <x v="5"/>
    </i>
    <i i="6">
      <x v="6"/>
    </i>
    <i i="7">
      <x v="7"/>
    </i>
    <i i="8">
      <x v="8"/>
    </i>
    <i i="9">
      <x v="9"/>
    </i>
    <i i="10">
      <x v="10"/>
    </i>
    <i i="11">
      <x v="11"/>
    </i>
  </colItems>
  <pageFields count="1">
    <pageField fld="0" hier="0"/>
  </pageFields>
  <dataFields count="12">
    <dataField name="SUM of Obligaciones Enero_Modificado" fld="29" baseField="0"/>
    <dataField name="SUM of Obligaciones Febrero_Modificado" fld="31" baseField="0"/>
    <dataField name="SUM of Obligaciones Marzo_Modificado" fld="33" baseField="0"/>
    <dataField name="SUM of Obligaciones Abril_Modificado" fld="35" baseField="0"/>
    <dataField name="SUM of Obligaciones Mayo_Modificado" fld="37" baseField="0"/>
    <dataField name="SUM of Obligaciones Junio_Modificado" fld="39" baseField="0"/>
    <dataField name="SUM of Obligaciones Julio_Modificado" fld="41" baseField="0"/>
    <dataField name="SUM of Obligaciones Agosto_Modificado" fld="43" baseField="0"/>
    <dataField name="SUM of Obligaciones Septiembre_Modificado" fld="45" baseField="0"/>
    <dataField name="SUM of Obligaciones Octubre_Modificado" fld="47" baseField="0"/>
    <dataField name="SUM of Obligaciones Noviembre_Modificado" fld="49" baseField="0"/>
    <dataField name="SUM of Obligaciones Diciembre_Modificado" fld="51"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A00-000008000000}" name="Tabla dinámica 3" cacheId="31" applyNumberFormats="0" applyBorderFormats="0" applyFontFormats="0" applyPatternFormats="0" applyAlignmentFormats="0" applyWidthHeightFormats="0" dataCaption="" updatedVersion="8" rowGrandTotals="0" compact="0" compactData="0">
  <location ref="A3:C30" firstHeaderRow="1" firstDataRow="1" firstDataCol="2" rowPageCount="1" colPageCount="1"/>
  <pivotFields count="94">
    <pivotField name="Tipo de PAA" axis="axisPage" compact="0" outline="0" multipleItemSelectionAllowed="1" showAll="0">
      <items count="3">
        <item x="0"/>
        <item h="1" x="1"/>
        <item t="default"/>
      </items>
    </pivotField>
    <pivotField name="Dependencia" compact="0" outline="0" multipleItemSelectionAllowed="1" showAll="0"/>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items count="28">
        <item x="7"/>
        <item x="24"/>
        <item x="21"/>
        <item x="14"/>
        <item x="22"/>
        <item x="20"/>
        <item x="23"/>
        <item x="11"/>
        <item x="13"/>
        <item x="1"/>
        <item x="3"/>
        <item x="17"/>
        <item x="15"/>
        <item x="18"/>
        <item x="25"/>
        <item x="9"/>
        <item x="8"/>
        <item x="16"/>
        <item x="6"/>
        <item x="10"/>
        <item x="0"/>
        <item x="5"/>
        <item x="19"/>
        <item x="4"/>
        <item x="12"/>
        <item x="2"/>
        <item x="26"/>
        <item t="default"/>
      </items>
    </pivotField>
    <pivotField name="Actividad / Entregable del Proyecto de Inversión" compact="0" outline="0" multipleItemSelectionAllowed="1" showAll="0"/>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 name="Compromisos Enero_Modificado" compact="0" outline="0" multipleItemSelectionAllowed="1" showAll="0"/>
    <pivotField name="Obligaciones Enero_Modificado" compact="0" outline="0" multipleItemSelectionAllowed="1" showAll="0"/>
    <pivotField name="Compromisos Febrero_Modificado" compact="0" outline="0" multipleItemSelectionAllowed="1" showAll="0"/>
    <pivotField name="Obligaciones Febrero_Modificado" compact="0" outline="0" multipleItemSelectionAllowed="1" showAll="0"/>
    <pivotField name="Compromisos Marzo_Modificado" compact="0" numFmtId="3" outline="0" multipleItemSelectionAllowed="1" showAll="0"/>
    <pivotField name="Obligaciones Marzo_Modificado" compact="0" outline="0" multipleItemSelectionAllowed="1" showAll="0"/>
    <pivotField name="Compromisos Abril_Modificado" compact="0" outline="0" multipleItemSelectionAllowed="1" showAll="0"/>
    <pivotField name="Obligaciones Abril_Modificado" compact="0" outline="0" multipleItemSelectionAllowed="1" showAll="0"/>
    <pivotField name="Compromisos Mayo_Modificado" compact="0" outline="0" multipleItemSelectionAllowed="1" showAll="0"/>
    <pivotField name="Obligaciones Mayo_Modificado" compact="0" outline="0" multipleItemSelectionAllowed="1" showAll="0"/>
    <pivotField name="Compromisos Junio_Modificado" compact="0" outline="0" multipleItemSelectionAllowed="1" showAll="0"/>
    <pivotField name="Obligaciones Junio_Modificado" compact="0" outline="0" multipleItemSelectionAllowed="1" showAll="0"/>
    <pivotField name="Compromisos Julio_Modificado" compact="0" outline="0" multipleItemSelectionAllowed="1" showAll="0"/>
    <pivotField name="Obligaciones Julio_Modificado" compact="0" outline="0" multipleItemSelectionAllowed="1" showAll="0"/>
    <pivotField name="Compromisos Agosto_Modificado" compact="0" outline="0" multipleItemSelectionAllowed="1" showAll="0"/>
    <pivotField name="Obligaciones Agosto_Modificado" compact="0" outline="0" multipleItemSelectionAllowed="1" showAll="0"/>
    <pivotField name="Compromisos Septiembre_Modificado" compact="0" outline="0" multipleItemSelectionAllowed="1" showAll="0"/>
    <pivotField name="Obligaciones Septiembre_Modificado" compact="0" outline="0" multipleItemSelectionAllowed="1" showAll="0"/>
    <pivotField name="Compromisos Octubre_Modificado" compact="0" outline="0" multipleItemSelectionAllowed="1" showAll="0"/>
    <pivotField name="Obligaciones Octubre_Modificado" compact="0" outline="0" multipleItemSelectionAllowed="1" showAll="0"/>
    <pivotField name="Compromisos Noviembre_Modificado" compact="0" outline="0" multipleItemSelectionAllowed="1" showAll="0"/>
    <pivotField name="Obligaciones Noviembre_Modificado" compact="0" outline="0" multipleItemSelectionAllowed="1" showAll="0"/>
    <pivotField name="Compromisos Diciembre_Modificado" compact="0" outline="0" multipleItemSelectionAllowed="1" showAll="0"/>
    <pivotField name="Obligaciones Diciembre_Modificado" compact="0" outline="0" multipleItemSelectionAllowed="1" showAll="0"/>
    <pivotField name="Total Compromisos_Modificado" compact="0" outline="0" multipleItemSelectionAllowed="1" showAll="0"/>
    <pivotField name="Total Obligaciones_Modificado" compact="0" outline="0" multipleItemSelectionAllowed="1" showAll="0"/>
    <pivotField name="Diferencias (Compromisos - Obligaciones) Modificado" compact="0" outline="0" multipleItemSelectionAllowed="1" showAll="0"/>
    <pivotField name="Diferencia Valor Ítem - Valor comprometido (Modificado)" compact="0" outline="0" multipleItemSelectionAllowed="1" showAll="0"/>
    <pivotField name="Diferencia Valor Ítem - Valor obligado (Modificado)" compact="0" outline="0" multipleItemSelectionAllowed="1" showAll="0"/>
    <pivotField name="Número de CDP" compact="0" outline="0" multipleItemSelectionAllowed="1" showAll="0"/>
    <pivotField name="Fecha de Expedición del CDP" compact="0" outline="0" multipleItemSelectionAllowed="1" showAll="0"/>
    <pivotField name="Valor del CDP" compact="0" outline="0" multipleItemSelectionAllowed="1" showAll="0"/>
    <pivotField name="Saldo del ítem (Valor estimado en la vigencia actual - Valor del CDP)" compact="0" numFmtId="3" outline="0" multipleItemSelectionAllowed="1" showAll="0"/>
    <pivotField name="Número de RP" compact="0" outline="0" multipleItemSelectionAllowed="1" showAll="0"/>
    <pivotField name="Fecha de Expedición del RP" compact="0" outline="0" multipleItemSelectionAllowed="1" showAll="0"/>
    <pivotField name="Valor del RP" compact="0" numFmtId="3" outline="0" multipleItemSelectionAllowed="1" showAll="0"/>
    <pivotField name="Recursos sin comprometer (Valor estimado del Item - Valor RP)" compact="0" numFmtId="3" outline="0" multipleItemSelectionAllowed="1" showAll="0"/>
    <pivotField name="Nombre del Contratista" compact="0" outline="0" multipleItemSelectionAllowed="1" showAll="0"/>
    <pivotField name="Número del contrato" compact="0" outline="0" multipleItemSelectionAllowed="1" showAll="0"/>
    <pivotField name="Compromiso ejecutado enero" compact="0" numFmtId="3" outline="0" multipleItemSelectionAllowed="1" showAll="0"/>
    <pivotField name="Obligación ejecutada enero" compact="0" numFmtId="3" outline="0" multipleItemSelectionAllowed="1" showAll="0"/>
    <pivotField name="Compromiso ejecutado febrero" compact="0" numFmtId="3" outline="0" multipleItemSelectionAllowed="1" showAll="0"/>
    <pivotField name="Obligación ejecutada febrero" compact="0" numFmtId="3" outline="0" multipleItemSelectionAllowed="1" showAll="0"/>
    <pivotField name="Compromiso ejecutado marzo" compact="0" numFmtId="3" outline="0" multipleItemSelectionAllowed="1" showAll="0"/>
    <pivotField name="Obligación ejecutada marzo" compact="0" numFmtId="3" outline="0" multipleItemSelectionAllowed="1" showAll="0"/>
    <pivotField name="Compromiso ejecutado abril" compact="0" numFmtId="3" outline="0" multipleItemSelectionAllowed="1" showAll="0"/>
    <pivotField name="Obligación ejecutada abril" compact="0" numFmtId="3" outline="0" multipleItemSelectionAllowed="1" showAll="0"/>
    <pivotField name="Compromiso ejecutado mayo" compact="0" numFmtId="3" outline="0" multipleItemSelectionAllowed="1" showAll="0"/>
    <pivotField name="Obligación ejecutada mayo" compact="0" numFmtId="3" outline="0" multipleItemSelectionAllowed="1" showAll="0"/>
    <pivotField name="Compromiso ejecutado junio" compact="0" numFmtId="3" outline="0" multipleItemSelectionAllowed="1" showAll="0"/>
    <pivotField name="Obligación ejecutada junio" compact="0" numFmtId="3" outline="0" multipleItemSelectionAllowed="1" showAll="0"/>
    <pivotField name="Compromiso ejecutado julio" compact="0" numFmtId="3" outline="0" multipleItemSelectionAllowed="1" showAll="0"/>
    <pivotField name="Obligación ejecutada julio" compact="0" numFmtId="3" outline="0" multipleItemSelectionAllowed="1" showAll="0"/>
    <pivotField name="Compromiso ejecutado agosto" compact="0" numFmtId="3" outline="0" multipleItemSelectionAllowed="1" showAll="0"/>
    <pivotField name="Obligación ejecutada agosto" compact="0" numFmtId="3" outline="0" multipleItemSelectionAllowed="1" showAll="0"/>
    <pivotField name="Compromiso ejecutado septiembre" compact="0" numFmtId="3" outline="0" multipleItemSelectionAllowed="1" showAll="0"/>
    <pivotField name="Obligación ejecutada septiembre" compact="0" outline="0" multipleItemSelectionAllowed="1" showAll="0"/>
    <pivotField name="Compromiso ejecutado octubre" compact="0" numFmtId="3" outline="0" multipleItemSelectionAllowed="1" showAll="0"/>
    <pivotField name="Obligación ejecutada octubre" compact="0" numFmtId="3" outline="0" multipleItemSelectionAllowed="1" showAll="0"/>
    <pivotField name="Compromiso ejecutado noviembre" compact="0" numFmtId="3" outline="0" multipleItemSelectionAllowed="1" showAll="0"/>
    <pivotField name="Obligación ejecutada noviembre" compact="0" numFmtId="3" outline="0" multipleItemSelectionAllowed="1" showAll="0"/>
    <pivotField name="Compromiso ejecutado diciembre" compact="0" numFmtId="3" outline="0" multipleItemSelectionAllowed="1" showAll="0"/>
    <pivotField name="Obligación ejecutada diciembre" compact="0" numFmtId="3" outline="0" multipleItemSelectionAllowed="1" showAll="0"/>
    <pivotField name="Total Compromiso ejecutado" compact="0" numFmtId="165" outline="0" multipleItemSelectionAllowed="1" showAll="0"/>
    <pivotField name="Total Obligación ejecutada" compact="0" numFmtId="165" outline="0" multipleItemSelectionAllowed="1" showAll="0"/>
    <pivotField name="Diferencia Total Compromiso ejecutado - Total Obligación ejecutada" compact="0" numFmtId="3" outline="0" multipleItemSelectionAllowed="1" showAll="0"/>
  </pivotFields>
  <rowFields count="2">
    <field x="10"/>
    <field x="7"/>
  </rowFields>
  <rowItems count="27">
    <i>
      <x v="22"/>
      <x v="18"/>
    </i>
    <i>
      <x v="23"/>
      <x v="21"/>
    </i>
    <i>
      <x v="24"/>
      <x v="19"/>
    </i>
    <i>
      <x v="25"/>
      <x v="7"/>
    </i>
    <i>
      <x v="26"/>
      <x v="2"/>
    </i>
    <i>
      <x v="27"/>
      <x v="5"/>
    </i>
    <i>
      <x v="28"/>
      <x v="20"/>
    </i>
    <i>
      <x v="29"/>
      <x v="14"/>
    </i>
    <i>
      <x v="30"/>
      <x v="24"/>
    </i>
    <i>
      <x v="31"/>
      <x v="8"/>
    </i>
    <i>
      <x v="32"/>
      <x v="4"/>
    </i>
    <i>
      <x v="33"/>
      <x v="6"/>
    </i>
    <i>
      <x v="34"/>
      <x v="1"/>
    </i>
    <i>
      <x v="35"/>
      <x v="3"/>
    </i>
    <i r="1">
      <x v="17"/>
    </i>
    <i>
      <x v="36"/>
      <x v="22"/>
    </i>
    <i>
      <x v="37"/>
      <x v="11"/>
    </i>
    <i>
      <x v="38"/>
      <x v="12"/>
    </i>
    <i r="1">
      <x v="13"/>
    </i>
    <i>
      <x v="39"/>
      <x v="25"/>
    </i>
    <i>
      <x v="40"/>
      <x v="20"/>
    </i>
    <i r="1">
      <x v="23"/>
    </i>
    <i>
      <x v="41"/>
      <x v="9"/>
    </i>
    <i>
      <x v="42"/>
      <x v="10"/>
    </i>
    <i>
      <x v="43"/>
      <x v="15"/>
    </i>
    <i>
      <x v="44"/>
      <x/>
    </i>
    <i>
      <x v="45"/>
      <x v="16"/>
    </i>
  </rowItems>
  <colItems count="1">
    <i/>
  </colItems>
  <pageFields count="1">
    <pageField fld="0" hier="0"/>
  </pageFields>
  <dataFields count="1">
    <dataField name="SUM of Valor estimado en la vigencia actual" fld="21"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sheetPr>
  <dimension ref="A1:BE463"/>
  <sheetViews>
    <sheetView tabSelected="1" workbookViewId="0">
      <selection activeCell="C13" sqref="C13"/>
    </sheetView>
  </sheetViews>
  <sheetFormatPr baseColWidth="10" defaultColWidth="12.5703125" defaultRowHeight="15" customHeight="1" x14ac:dyDescent="0.25"/>
  <cols>
    <col min="1" max="1" width="14.5703125" style="51" customWidth="1"/>
    <col min="2" max="2" width="29.85546875" style="51" customWidth="1"/>
    <col min="3" max="3" width="14.5703125" style="51" customWidth="1"/>
    <col min="4" max="4" width="25.85546875" style="51" bestFit="1" customWidth="1"/>
    <col min="5" max="5" width="17" style="51" customWidth="1"/>
    <col min="6" max="6" width="9.5703125" style="51" customWidth="1"/>
    <col min="7" max="7" width="31.42578125" style="51" customWidth="1"/>
    <col min="8" max="8" width="48" style="51" customWidth="1"/>
    <col min="9" max="9" width="61" style="51" customWidth="1"/>
    <col min="10" max="10" width="14.5703125" style="51" customWidth="1"/>
    <col min="11" max="11" width="35" style="51" customWidth="1"/>
    <col min="12" max="12" width="32.28515625" style="51" customWidth="1"/>
    <col min="13" max="13" width="56.7109375" style="51" customWidth="1"/>
    <col min="14" max="14" width="13.140625" style="51" customWidth="1"/>
    <col min="15" max="16" width="12.42578125" style="51" customWidth="1"/>
    <col min="17" max="17" width="11.28515625" style="51" customWidth="1"/>
    <col min="18" max="18" width="12.28515625" style="51" customWidth="1"/>
    <col min="19" max="19" width="30.5703125" style="51" customWidth="1"/>
    <col min="20" max="20" width="21.28515625" style="51" customWidth="1"/>
    <col min="21" max="22" width="14.42578125" style="51" customWidth="1"/>
    <col min="23" max="23" width="11.7109375" style="51" customWidth="1"/>
    <col min="24" max="24" width="13.42578125" style="51" customWidth="1"/>
    <col min="25" max="25" width="20.5703125" style="51" customWidth="1"/>
    <col min="26" max="26" width="19.42578125" style="51" customWidth="1"/>
    <col min="27" max="27" width="14.28515625" style="51" customWidth="1"/>
    <col min="28" max="28" width="33" style="51" bestFit="1" customWidth="1"/>
    <col min="29" max="16384" width="12.5703125" style="51"/>
  </cols>
  <sheetData>
    <row r="1" spans="1:28" s="51" customFormat="1" ht="27.75" customHeight="1" x14ac:dyDescent="0.25">
      <c r="A1" s="48"/>
      <c r="B1" s="47"/>
      <c r="C1" s="49" t="s">
        <v>1248</v>
      </c>
      <c r="D1" s="49"/>
      <c r="E1" s="49"/>
      <c r="F1" s="49"/>
      <c r="G1" s="49"/>
      <c r="H1" s="49"/>
      <c r="I1" s="49"/>
      <c r="J1" s="49"/>
      <c r="K1" s="49"/>
      <c r="L1" s="49"/>
      <c r="M1" s="49"/>
      <c r="N1" s="49"/>
      <c r="O1" s="49"/>
      <c r="P1" s="49"/>
      <c r="Q1" s="49"/>
      <c r="R1" s="49"/>
      <c r="S1" s="49"/>
      <c r="T1" s="49"/>
      <c r="U1" s="49"/>
      <c r="V1" s="49"/>
      <c r="W1" s="49"/>
      <c r="X1" s="49"/>
      <c r="Y1" s="49"/>
      <c r="Z1" s="49"/>
      <c r="AA1" s="49"/>
      <c r="AB1" s="50" t="s">
        <v>1249</v>
      </c>
    </row>
    <row r="2" spans="1:28" s="51" customFormat="1" ht="27.75" customHeight="1" x14ac:dyDescent="0.25">
      <c r="A2" s="48"/>
      <c r="B2" s="47"/>
      <c r="C2" s="49"/>
      <c r="D2" s="49"/>
      <c r="E2" s="49"/>
      <c r="F2" s="49"/>
      <c r="G2" s="49"/>
      <c r="H2" s="49"/>
      <c r="I2" s="49"/>
      <c r="J2" s="49"/>
      <c r="K2" s="49"/>
      <c r="L2" s="49"/>
      <c r="M2" s="49"/>
      <c r="N2" s="49"/>
      <c r="O2" s="49"/>
      <c r="P2" s="49"/>
      <c r="Q2" s="49"/>
      <c r="R2" s="49"/>
      <c r="S2" s="49"/>
      <c r="T2" s="49"/>
      <c r="U2" s="49"/>
      <c r="V2" s="49"/>
      <c r="W2" s="49"/>
      <c r="X2" s="49"/>
      <c r="Y2" s="49"/>
      <c r="Z2" s="49"/>
      <c r="AA2" s="49"/>
      <c r="AB2" s="50" t="s">
        <v>1250</v>
      </c>
    </row>
    <row r="3" spans="1:28" s="51" customFormat="1" ht="27.75" customHeight="1" x14ac:dyDescent="0.25">
      <c r="A3" s="47"/>
      <c r="B3" s="47"/>
      <c r="C3" s="49"/>
      <c r="D3" s="49"/>
      <c r="E3" s="49"/>
      <c r="F3" s="49"/>
      <c r="G3" s="49"/>
      <c r="H3" s="49"/>
      <c r="I3" s="49"/>
      <c r="J3" s="49"/>
      <c r="K3" s="49"/>
      <c r="L3" s="49"/>
      <c r="M3" s="49"/>
      <c r="N3" s="49"/>
      <c r="O3" s="49"/>
      <c r="P3" s="49"/>
      <c r="Q3" s="49"/>
      <c r="R3" s="49"/>
      <c r="S3" s="49"/>
      <c r="T3" s="49"/>
      <c r="U3" s="49"/>
      <c r="V3" s="49"/>
      <c r="W3" s="49"/>
      <c r="X3" s="49"/>
      <c r="Y3" s="49"/>
      <c r="Z3" s="49"/>
      <c r="AA3" s="49"/>
      <c r="AB3" s="50" t="s">
        <v>1251</v>
      </c>
    </row>
    <row r="5" spans="1:28" s="57" customFormat="1" ht="51.75" customHeight="1" x14ac:dyDescent="0.25">
      <c r="A5" s="52" t="s">
        <v>17</v>
      </c>
      <c r="B5" s="52" t="s">
        <v>0</v>
      </c>
      <c r="C5" s="52" t="s">
        <v>18</v>
      </c>
      <c r="D5" s="52" t="s">
        <v>19</v>
      </c>
      <c r="E5" s="52" t="s">
        <v>20</v>
      </c>
      <c r="F5" s="52" t="s">
        <v>21</v>
      </c>
      <c r="G5" s="52" t="s">
        <v>22</v>
      </c>
      <c r="H5" s="52" t="s">
        <v>23</v>
      </c>
      <c r="I5" s="52" t="s">
        <v>24</v>
      </c>
      <c r="J5" s="52" t="s">
        <v>25</v>
      </c>
      <c r="K5" s="52" t="s">
        <v>26</v>
      </c>
      <c r="L5" s="52" t="s">
        <v>1</v>
      </c>
      <c r="M5" s="53" t="s">
        <v>27</v>
      </c>
      <c r="N5" s="54" t="s">
        <v>28</v>
      </c>
      <c r="O5" s="54" t="s">
        <v>29</v>
      </c>
      <c r="P5" s="54" t="s">
        <v>30</v>
      </c>
      <c r="Q5" s="52" t="s">
        <v>31</v>
      </c>
      <c r="R5" s="52" t="s">
        <v>32</v>
      </c>
      <c r="S5" s="52" t="s">
        <v>33</v>
      </c>
      <c r="T5" s="52" t="s">
        <v>34</v>
      </c>
      <c r="U5" s="55" t="s">
        <v>35</v>
      </c>
      <c r="V5" s="56" t="s">
        <v>36</v>
      </c>
      <c r="W5" s="52" t="s">
        <v>37</v>
      </c>
      <c r="X5" s="52" t="s">
        <v>38</v>
      </c>
      <c r="Y5" s="52" t="s">
        <v>39</v>
      </c>
      <c r="Z5" s="52" t="s">
        <v>40</v>
      </c>
      <c r="AA5" s="52" t="s">
        <v>41</v>
      </c>
      <c r="AB5" s="52" t="s">
        <v>42</v>
      </c>
    </row>
    <row r="6" spans="1:28" s="62" customFormat="1" ht="14.25" customHeight="1" x14ac:dyDescent="0.25">
      <c r="A6" s="58" t="s">
        <v>43</v>
      </c>
      <c r="B6" s="58" t="s">
        <v>12</v>
      </c>
      <c r="C6" s="59" t="s">
        <v>44</v>
      </c>
      <c r="D6" s="59" t="s">
        <v>45</v>
      </c>
      <c r="E6" s="59">
        <v>3</v>
      </c>
      <c r="F6" s="58" t="s">
        <v>46</v>
      </c>
      <c r="G6" s="58" t="s">
        <v>47</v>
      </c>
      <c r="H6" s="58" t="s">
        <v>48</v>
      </c>
      <c r="I6" s="58" t="s">
        <v>49</v>
      </c>
      <c r="J6" s="60" t="s">
        <v>50</v>
      </c>
      <c r="K6" s="58" t="s">
        <v>51</v>
      </c>
      <c r="L6" s="58" t="s">
        <v>9</v>
      </c>
      <c r="M6" s="58" t="s">
        <v>52</v>
      </c>
      <c r="N6" s="58" t="s">
        <v>53</v>
      </c>
      <c r="O6" s="58" t="s">
        <v>53</v>
      </c>
      <c r="P6" s="58" t="s">
        <v>54</v>
      </c>
      <c r="Q6" s="58">
        <v>8</v>
      </c>
      <c r="R6" s="58" t="s">
        <v>55</v>
      </c>
      <c r="S6" s="58" t="s">
        <v>56</v>
      </c>
      <c r="T6" s="58" t="s">
        <v>57</v>
      </c>
      <c r="U6" s="61">
        <v>194851960</v>
      </c>
      <c r="V6" s="61">
        <v>194851960</v>
      </c>
      <c r="W6" s="58" t="s">
        <v>58</v>
      </c>
      <c r="X6" s="58" t="s">
        <v>50</v>
      </c>
      <c r="Y6" s="58" t="s">
        <v>59</v>
      </c>
      <c r="Z6" s="58" t="s">
        <v>60</v>
      </c>
      <c r="AA6" s="58">
        <v>6012220601</v>
      </c>
      <c r="AB6" s="58" t="s">
        <v>61</v>
      </c>
    </row>
    <row r="7" spans="1:28" s="62" customFormat="1" ht="14.25" customHeight="1" x14ac:dyDescent="0.25">
      <c r="A7" s="63" t="s">
        <v>43</v>
      </c>
      <c r="B7" s="63" t="s">
        <v>12</v>
      </c>
      <c r="C7" s="64" t="s">
        <v>44</v>
      </c>
      <c r="D7" s="64" t="s">
        <v>45</v>
      </c>
      <c r="E7" s="64">
        <v>5</v>
      </c>
      <c r="F7" s="63" t="s">
        <v>62</v>
      </c>
      <c r="G7" s="63" t="s">
        <v>47</v>
      </c>
      <c r="H7" s="63" t="s">
        <v>63</v>
      </c>
      <c r="I7" s="65" t="s">
        <v>64</v>
      </c>
      <c r="J7" s="66">
        <v>80111620</v>
      </c>
      <c r="K7" s="65" t="s">
        <v>65</v>
      </c>
      <c r="L7" s="63" t="s">
        <v>4</v>
      </c>
      <c r="M7" s="63" t="s">
        <v>66</v>
      </c>
      <c r="N7" s="63" t="s">
        <v>67</v>
      </c>
      <c r="O7" s="63" t="s">
        <v>68</v>
      </c>
      <c r="P7" s="63" t="s">
        <v>68</v>
      </c>
      <c r="Q7" s="63">
        <v>7.5</v>
      </c>
      <c r="R7" s="63" t="s">
        <v>55</v>
      </c>
      <c r="S7" s="63" t="s">
        <v>56</v>
      </c>
      <c r="T7" s="63" t="s">
        <v>57</v>
      </c>
      <c r="U7" s="67">
        <v>78900000</v>
      </c>
      <c r="V7" s="68">
        <v>78900000</v>
      </c>
      <c r="W7" s="63" t="s">
        <v>58</v>
      </c>
      <c r="X7" s="63" t="s">
        <v>50</v>
      </c>
      <c r="Y7" s="63" t="s">
        <v>59</v>
      </c>
      <c r="Z7" s="63" t="s">
        <v>60</v>
      </c>
      <c r="AA7" s="63">
        <v>6012220601</v>
      </c>
      <c r="AB7" s="63" t="s">
        <v>61</v>
      </c>
    </row>
    <row r="8" spans="1:28" s="62" customFormat="1" ht="14.25" customHeight="1" x14ac:dyDescent="0.25">
      <c r="A8" s="63" t="s">
        <v>43</v>
      </c>
      <c r="B8" s="63" t="s">
        <v>12</v>
      </c>
      <c r="C8" s="64" t="s">
        <v>44</v>
      </c>
      <c r="D8" s="64" t="s">
        <v>45</v>
      </c>
      <c r="E8" s="64">
        <v>5</v>
      </c>
      <c r="F8" s="63" t="s">
        <v>69</v>
      </c>
      <c r="G8" s="63" t="s">
        <v>47</v>
      </c>
      <c r="H8" s="69" t="s">
        <v>63</v>
      </c>
      <c r="I8" s="70" t="s">
        <v>64</v>
      </c>
      <c r="J8" s="71">
        <v>80111620</v>
      </c>
      <c r="K8" s="70" t="s">
        <v>65</v>
      </c>
      <c r="L8" s="63" t="s">
        <v>4</v>
      </c>
      <c r="M8" s="63" t="s">
        <v>70</v>
      </c>
      <c r="N8" s="63" t="s">
        <v>67</v>
      </c>
      <c r="O8" s="63" t="s">
        <v>68</v>
      </c>
      <c r="P8" s="63" t="s">
        <v>68</v>
      </c>
      <c r="Q8" s="63">
        <v>7.5</v>
      </c>
      <c r="R8" s="63" t="s">
        <v>55</v>
      </c>
      <c r="S8" s="63" t="s">
        <v>56</v>
      </c>
      <c r="T8" s="63" t="s">
        <v>57</v>
      </c>
      <c r="U8" s="67">
        <v>92068956</v>
      </c>
      <c r="V8" s="67">
        <v>92068956</v>
      </c>
      <c r="W8" s="63" t="s">
        <v>58</v>
      </c>
      <c r="X8" s="63" t="s">
        <v>50</v>
      </c>
      <c r="Y8" s="63" t="s">
        <v>59</v>
      </c>
      <c r="Z8" s="63" t="s">
        <v>60</v>
      </c>
      <c r="AA8" s="63">
        <v>6012220601</v>
      </c>
      <c r="AB8" s="63" t="s">
        <v>61</v>
      </c>
    </row>
    <row r="9" spans="1:28" s="62" customFormat="1" ht="14.25" customHeight="1" x14ac:dyDescent="0.25">
      <c r="A9" s="63" t="s">
        <v>43</v>
      </c>
      <c r="B9" s="63" t="s">
        <v>12</v>
      </c>
      <c r="C9" s="64" t="s">
        <v>44</v>
      </c>
      <c r="D9" s="64" t="s">
        <v>45</v>
      </c>
      <c r="E9" s="64" t="s">
        <v>71</v>
      </c>
      <c r="F9" s="63" t="s">
        <v>72</v>
      </c>
      <c r="G9" s="63" t="s">
        <v>47</v>
      </c>
      <c r="H9" s="63" t="s">
        <v>48</v>
      </c>
      <c r="I9" s="63" t="s">
        <v>49</v>
      </c>
      <c r="J9" s="72">
        <v>80111620</v>
      </c>
      <c r="K9" s="63" t="s">
        <v>51</v>
      </c>
      <c r="L9" s="63" t="s">
        <v>4</v>
      </c>
      <c r="M9" s="63" t="s">
        <v>73</v>
      </c>
      <c r="N9" s="63" t="s">
        <v>74</v>
      </c>
      <c r="O9" s="63" t="s">
        <v>74</v>
      </c>
      <c r="P9" s="63" t="s">
        <v>74</v>
      </c>
      <c r="Q9" s="63">
        <v>7</v>
      </c>
      <c r="R9" s="63" t="s">
        <v>55</v>
      </c>
      <c r="S9" s="63" t="s">
        <v>56</v>
      </c>
      <c r="T9" s="63" t="s">
        <v>57</v>
      </c>
      <c r="U9" s="67">
        <v>42000000</v>
      </c>
      <c r="V9" s="68">
        <v>42000000</v>
      </c>
      <c r="W9" s="63" t="s">
        <v>58</v>
      </c>
      <c r="X9" s="63" t="s">
        <v>50</v>
      </c>
      <c r="Y9" s="63" t="s">
        <v>75</v>
      </c>
      <c r="Z9" s="63" t="s">
        <v>76</v>
      </c>
      <c r="AA9" s="63">
        <v>6012220601</v>
      </c>
      <c r="AB9" s="63" t="s">
        <v>77</v>
      </c>
    </row>
    <row r="10" spans="1:28" s="62" customFormat="1" ht="14.25" customHeight="1" x14ac:dyDescent="0.25">
      <c r="A10" s="63" t="s">
        <v>43</v>
      </c>
      <c r="B10" s="63" t="s">
        <v>12</v>
      </c>
      <c r="C10" s="64" t="s">
        <v>44</v>
      </c>
      <c r="D10" s="64" t="s">
        <v>45</v>
      </c>
      <c r="E10" s="64">
        <v>3</v>
      </c>
      <c r="F10" s="63" t="s">
        <v>78</v>
      </c>
      <c r="G10" s="63" t="s">
        <v>47</v>
      </c>
      <c r="H10" s="63" t="s">
        <v>63</v>
      </c>
      <c r="I10" s="65" t="s">
        <v>79</v>
      </c>
      <c r="J10" s="72">
        <v>80131500</v>
      </c>
      <c r="K10" s="70" t="s">
        <v>65</v>
      </c>
      <c r="L10" s="63" t="s">
        <v>8</v>
      </c>
      <c r="M10" s="63" t="s">
        <v>80</v>
      </c>
      <c r="N10" s="63" t="s">
        <v>53</v>
      </c>
      <c r="O10" s="63" t="s">
        <v>53</v>
      </c>
      <c r="P10" s="63" t="s">
        <v>54</v>
      </c>
      <c r="Q10" s="63">
        <v>8</v>
      </c>
      <c r="R10" s="63" t="s">
        <v>55</v>
      </c>
      <c r="S10" s="73" t="s">
        <v>81</v>
      </c>
      <c r="T10" s="63" t="s">
        <v>57</v>
      </c>
      <c r="U10" s="68">
        <v>60412927</v>
      </c>
      <c r="V10" s="68">
        <v>60412927</v>
      </c>
      <c r="W10" s="63" t="s">
        <v>58</v>
      </c>
      <c r="X10" s="63" t="s">
        <v>50</v>
      </c>
      <c r="Y10" s="63" t="s">
        <v>82</v>
      </c>
      <c r="Z10" s="63" t="s">
        <v>83</v>
      </c>
      <c r="AA10" s="63">
        <v>6012220601</v>
      </c>
      <c r="AB10" s="63" t="s">
        <v>84</v>
      </c>
    </row>
    <row r="11" spans="1:28" s="62" customFormat="1" ht="14.25" customHeight="1" x14ac:dyDescent="0.25">
      <c r="A11" s="63" t="s">
        <v>43</v>
      </c>
      <c r="B11" s="63" t="s">
        <v>12</v>
      </c>
      <c r="C11" s="64" t="s">
        <v>44</v>
      </c>
      <c r="D11" s="64" t="s">
        <v>45</v>
      </c>
      <c r="E11" s="64" t="s">
        <v>71</v>
      </c>
      <c r="F11" s="63" t="s">
        <v>85</v>
      </c>
      <c r="G11" s="63" t="s">
        <v>47</v>
      </c>
      <c r="H11" s="63" t="s">
        <v>48</v>
      </c>
      <c r="I11" s="63" t="s">
        <v>49</v>
      </c>
      <c r="J11" s="72">
        <v>80111620</v>
      </c>
      <c r="K11" s="63" t="s">
        <v>51</v>
      </c>
      <c r="L11" s="63" t="s">
        <v>4</v>
      </c>
      <c r="M11" s="63" t="s">
        <v>86</v>
      </c>
      <c r="N11" s="63" t="s">
        <v>74</v>
      </c>
      <c r="O11" s="63" t="s">
        <v>74</v>
      </c>
      <c r="P11" s="63" t="s">
        <v>74</v>
      </c>
      <c r="Q11" s="74">
        <v>8.5</v>
      </c>
      <c r="R11" s="63" t="s">
        <v>55</v>
      </c>
      <c r="S11" s="63" t="s">
        <v>56</v>
      </c>
      <c r="T11" s="63" t="s">
        <v>57</v>
      </c>
      <c r="U11" s="67">
        <v>71142450</v>
      </c>
      <c r="V11" s="68">
        <v>71142450</v>
      </c>
      <c r="W11" s="63" t="s">
        <v>58</v>
      </c>
      <c r="X11" s="63" t="s">
        <v>50</v>
      </c>
      <c r="Y11" s="63" t="s">
        <v>59</v>
      </c>
      <c r="Z11" s="63" t="s">
        <v>60</v>
      </c>
      <c r="AA11" s="63">
        <v>6012220601</v>
      </c>
      <c r="AB11" s="63" t="s">
        <v>61</v>
      </c>
    </row>
    <row r="12" spans="1:28" s="62" customFormat="1" ht="14.25" customHeight="1" x14ac:dyDescent="0.25">
      <c r="A12" s="63" t="s">
        <v>43</v>
      </c>
      <c r="B12" s="63" t="s">
        <v>12</v>
      </c>
      <c r="C12" s="64" t="s">
        <v>44</v>
      </c>
      <c r="D12" s="64" t="s">
        <v>45</v>
      </c>
      <c r="E12" s="64" t="s">
        <v>71</v>
      </c>
      <c r="F12" s="63" t="s">
        <v>87</v>
      </c>
      <c r="G12" s="63" t="s">
        <v>47</v>
      </c>
      <c r="H12" s="63" t="s">
        <v>48</v>
      </c>
      <c r="I12" s="63" t="s">
        <v>49</v>
      </c>
      <c r="J12" s="72">
        <v>80111620</v>
      </c>
      <c r="K12" s="63" t="s">
        <v>51</v>
      </c>
      <c r="L12" s="63" t="s">
        <v>4</v>
      </c>
      <c r="M12" s="63" t="s">
        <v>88</v>
      </c>
      <c r="N12" s="63" t="s">
        <v>74</v>
      </c>
      <c r="O12" s="63" t="s">
        <v>74</v>
      </c>
      <c r="P12" s="63" t="s">
        <v>74</v>
      </c>
      <c r="Q12" s="63">
        <v>9</v>
      </c>
      <c r="R12" s="63" t="s">
        <v>55</v>
      </c>
      <c r="S12" s="63" t="s">
        <v>56</v>
      </c>
      <c r="T12" s="63" t="s">
        <v>57</v>
      </c>
      <c r="U12" s="67">
        <v>81000000</v>
      </c>
      <c r="V12" s="68">
        <v>81000000</v>
      </c>
      <c r="W12" s="63" t="s">
        <v>58</v>
      </c>
      <c r="X12" s="63" t="s">
        <v>50</v>
      </c>
      <c r="Y12" s="63" t="s">
        <v>59</v>
      </c>
      <c r="Z12" s="63" t="s">
        <v>60</v>
      </c>
      <c r="AA12" s="63">
        <v>6012220601</v>
      </c>
      <c r="AB12" s="63" t="s">
        <v>61</v>
      </c>
    </row>
    <row r="13" spans="1:28" s="62" customFormat="1" ht="14.25" customHeight="1" x14ac:dyDescent="0.25">
      <c r="A13" s="63" t="s">
        <v>43</v>
      </c>
      <c r="B13" s="63" t="s">
        <v>12</v>
      </c>
      <c r="C13" s="64" t="s">
        <v>44</v>
      </c>
      <c r="D13" s="64" t="s">
        <v>45</v>
      </c>
      <c r="E13" s="64" t="s">
        <v>71</v>
      </c>
      <c r="F13" s="63" t="s">
        <v>89</v>
      </c>
      <c r="G13" s="63" t="s">
        <v>47</v>
      </c>
      <c r="H13" s="63" t="s">
        <v>48</v>
      </c>
      <c r="I13" s="63" t="s">
        <v>49</v>
      </c>
      <c r="J13" s="72">
        <v>80111620</v>
      </c>
      <c r="K13" s="63" t="s">
        <v>51</v>
      </c>
      <c r="L13" s="63" t="s">
        <v>4</v>
      </c>
      <c r="M13" s="63" t="s">
        <v>90</v>
      </c>
      <c r="N13" s="63" t="s">
        <v>74</v>
      </c>
      <c r="O13" s="63" t="s">
        <v>74</v>
      </c>
      <c r="P13" s="63" t="s">
        <v>74</v>
      </c>
      <c r="Q13" s="63">
        <v>10</v>
      </c>
      <c r="R13" s="63" t="s">
        <v>55</v>
      </c>
      <c r="S13" s="63" t="s">
        <v>56</v>
      </c>
      <c r="T13" s="63" t="s">
        <v>57</v>
      </c>
      <c r="U13" s="67">
        <v>70000000</v>
      </c>
      <c r="V13" s="68">
        <v>70000000</v>
      </c>
      <c r="W13" s="63" t="s">
        <v>58</v>
      </c>
      <c r="X13" s="63" t="s">
        <v>50</v>
      </c>
      <c r="Y13" s="63" t="s">
        <v>91</v>
      </c>
      <c r="Z13" s="63" t="s">
        <v>92</v>
      </c>
      <c r="AA13" s="63">
        <v>6012220601</v>
      </c>
      <c r="AB13" s="63" t="s">
        <v>93</v>
      </c>
    </row>
    <row r="14" spans="1:28" s="62" customFormat="1" ht="14.25" customHeight="1" x14ac:dyDescent="0.25">
      <c r="A14" s="63" t="s">
        <v>43</v>
      </c>
      <c r="B14" s="63" t="s">
        <v>12</v>
      </c>
      <c r="C14" s="64" t="s">
        <v>44</v>
      </c>
      <c r="D14" s="64" t="s">
        <v>45</v>
      </c>
      <c r="E14" s="64" t="s">
        <v>71</v>
      </c>
      <c r="F14" s="63" t="s">
        <v>94</v>
      </c>
      <c r="G14" s="63" t="s">
        <v>47</v>
      </c>
      <c r="H14" s="63" t="s">
        <v>48</v>
      </c>
      <c r="I14" s="63" t="s">
        <v>49</v>
      </c>
      <c r="J14" s="72">
        <v>80111620</v>
      </c>
      <c r="K14" s="63" t="s">
        <v>51</v>
      </c>
      <c r="L14" s="63" t="s">
        <v>4</v>
      </c>
      <c r="M14" s="63" t="s">
        <v>95</v>
      </c>
      <c r="N14" s="63" t="s">
        <v>74</v>
      </c>
      <c r="O14" s="63" t="s">
        <v>74</v>
      </c>
      <c r="P14" s="63" t="s">
        <v>74</v>
      </c>
      <c r="Q14" s="63">
        <v>10.5</v>
      </c>
      <c r="R14" s="63" t="s">
        <v>55</v>
      </c>
      <c r="S14" s="63" t="s">
        <v>56</v>
      </c>
      <c r="T14" s="63" t="s">
        <v>57</v>
      </c>
      <c r="U14" s="67">
        <v>44191291</v>
      </c>
      <c r="V14" s="68">
        <v>44191291</v>
      </c>
      <c r="W14" s="63" t="s">
        <v>58</v>
      </c>
      <c r="X14" s="63" t="s">
        <v>50</v>
      </c>
      <c r="Y14" s="63" t="s">
        <v>91</v>
      </c>
      <c r="Z14" s="63" t="s">
        <v>92</v>
      </c>
      <c r="AA14" s="63">
        <v>6012220601</v>
      </c>
      <c r="AB14" s="63" t="s">
        <v>93</v>
      </c>
    </row>
    <row r="15" spans="1:28" s="62" customFormat="1" ht="14.25" customHeight="1" x14ac:dyDescent="0.25">
      <c r="A15" s="63" t="s">
        <v>43</v>
      </c>
      <c r="B15" s="63" t="s">
        <v>12</v>
      </c>
      <c r="C15" s="64" t="s">
        <v>44</v>
      </c>
      <c r="D15" s="64" t="s">
        <v>45</v>
      </c>
      <c r="E15" s="64" t="s">
        <v>71</v>
      </c>
      <c r="F15" s="63" t="s">
        <v>96</v>
      </c>
      <c r="G15" s="63" t="s">
        <v>47</v>
      </c>
      <c r="H15" s="63" t="s">
        <v>48</v>
      </c>
      <c r="I15" s="63" t="s">
        <v>49</v>
      </c>
      <c r="J15" s="72">
        <v>80111620</v>
      </c>
      <c r="K15" s="63" t="s">
        <v>51</v>
      </c>
      <c r="L15" s="63" t="s">
        <v>4</v>
      </c>
      <c r="M15" s="63" t="s">
        <v>97</v>
      </c>
      <c r="N15" s="63" t="s">
        <v>74</v>
      </c>
      <c r="O15" s="63" t="s">
        <v>74</v>
      </c>
      <c r="P15" s="63" t="s">
        <v>74</v>
      </c>
      <c r="Q15" s="63">
        <v>10.5</v>
      </c>
      <c r="R15" s="63" t="s">
        <v>55</v>
      </c>
      <c r="S15" s="63" t="s">
        <v>56</v>
      </c>
      <c r="T15" s="63" t="s">
        <v>57</v>
      </c>
      <c r="U15" s="67">
        <v>45058709</v>
      </c>
      <c r="V15" s="68">
        <v>45058709</v>
      </c>
      <c r="W15" s="63" t="s">
        <v>58</v>
      </c>
      <c r="X15" s="63" t="s">
        <v>50</v>
      </c>
      <c r="Y15" s="63" t="s">
        <v>91</v>
      </c>
      <c r="Z15" s="63" t="s">
        <v>92</v>
      </c>
      <c r="AA15" s="63">
        <v>6012220601</v>
      </c>
      <c r="AB15" s="63" t="s">
        <v>93</v>
      </c>
    </row>
    <row r="16" spans="1:28" s="62" customFormat="1" ht="14.25" customHeight="1" x14ac:dyDescent="0.25">
      <c r="A16" s="63" t="s">
        <v>43</v>
      </c>
      <c r="B16" s="63" t="s">
        <v>12</v>
      </c>
      <c r="C16" s="64" t="s">
        <v>44</v>
      </c>
      <c r="D16" s="64" t="s">
        <v>45</v>
      </c>
      <c r="E16" s="64" t="s">
        <v>71</v>
      </c>
      <c r="F16" s="63" t="s">
        <v>98</v>
      </c>
      <c r="G16" s="63" t="s">
        <v>47</v>
      </c>
      <c r="H16" s="63" t="s">
        <v>48</v>
      </c>
      <c r="I16" s="63" t="s">
        <v>49</v>
      </c>
      <c r="J16" s="72">
        <v>80111620</v>
      </c>
      <c r="K16" s="63" t="s">
        <v>51</v>
      </c>
      <c r="L16" s="63" t="s">
        <v>4</v>
      </c>
      <c r="M16" s="63" t="s">
        <v>99</v>
      </c>
      <c r="N16" s="63" t="s">
        <v>74</v>
      </c>
      <c r="O16" s="63" t="s">
        <v>74</v>
      </c>
      <c r="P16" s="63" t="s">
        <v>74</v>
      </c>
      <c r="Q16" s="63">
        <v>11.5</v>
      </c>
      <c r="R16" s="63" t="s">
        <v>55</v>
      </c>
      <c r="S16" s="63" t="s">
        <v>56</v>
      </c>
      <c r="T16" s="63" t="s">
        <v>57</v>
      </c>
      <c r="U16" s="67">
        <v>126500000</v>
      </c>
      <c r="V16" s="68">
        <v>126500000</v>
      </c>
      <c r="W16" s="63" t="s">
        <v>58</v>
      </c>
      <c r="X16" s="63" t="s">
        <v>50</v>
      </c>
      <c r="Y16" s="63" t="s">
        <v>91</v>
      </c>
      <c r="Z16" s="63" t="s">
        <v>92</v>
      </c>
      <c r="AA16" s="63">
        <v>6012220601</v>
      </c>
      <c r="AB16" s="63" t="s">
        <v>93</v>
      </c>
    </row>
    <row r="17" spans="1:28" s="62" customFormat="1" ht="14.25" customHeight="1" x14ac:dyDescent="0.25">
      <c r="A17" s="63" t="s">
        <v>43</v>
      </c>
      <c r="B17" s="63" t="s">
        <v>12</v>
      </c>
      <c r="C17" s="64" t="s">
        <v>44</v>
      </c>
      <c r="D17" s="64" t="s">
        <v>45</v>
      </c>
      <c r="E17" s="64" t="s">
        <v>71</v>
      </c>
      <c r="F17" s="63" t="s">
        <v>100</v>
      </c>
      <c r="G17" s="63" t="s">
        <v>47</v>
      </c>
      <c r="H17" s="63" t="s">
        <v>48</v>
      </c>
      <c r="I17" s="63" t="s">
        <v>49</v>
      </c>
      <c r="J17" s="72">
        <v>80111620</v>
      </c>
      <c r="K17" s="63" t="s">
        <v>51</v>
      </c>
      <c r="L17" s="63" t="s">
        <v>4</v>
      </c>
      <c r="M17" s="63" t="s">
        <v>101</v>
      </c>
      <c r="N17" s="63" t="s">
        <v>74</v>
      </c>
      <c r="O17" s="63" t="s">
        <v>74</v>
      </c>
      <c r="P17" s="63" t="s">
        <v>74</v>
      </c>
      <c r="Q17" s="63">
        <v>11.5</v>
      </c>
      <c r="R17" s="63" t="s">
        <v>55</v>
      </c>
      <c r="S17" s="63" t="s">
        <v>56</v>
      </c>
      <c r="T17" s="63" t="s">
        <v>57</v>
      </c>
      <c r="U17" s="67">
        <v>29398747</v>
      </c>
      <c r="V17" s="68">
        <v>29398747</v>
      </c>
      <c r="W17" s="63" t="s">
        <v>58</v>
      </c>
      <c r="X17" s="63" t="s">
        <v>50</v>
      </c>
      <c r="Y17" s="63" t="s">
        <v>59</v>
      </c>
      <c r="Z17" s="63" t="s">
        <v>60</v>
      </c>
      <c r="AA17" s="63">
        <v>6012220601</v>
      </c>
      <c r="AB17" s="63" t="s">
        <v>61</v>
      </c>
    </row>
    <row r="18" spans="1:28" s="62" customFormat="1" ht="14.25" customHeight="1" x14ac:dyDescent="0.25">
      <c r="A18" s="63" t="s">
        <v>43</v>
      </c>
      <c r="B18" s="63" t="s">
        <v>12</v>
      </c>
      <c r="C18" s="64" t="s">
        <v>44</v>
      </c>
      <c r="D18" s="64" t="s">
        <v>45</v>
      </c>
      <c r="E18" s="64" t="s">
        <v>71</v>
      </c>
      <c r="F18" s="63" t="s">
        <v>102</v>
      </c>
      <c r="G18" s="63" t="s">
        <v>47</v>
      </c>
      <c r="H18" s="63" t="s">
        <v>48</v>
      </c>
      <c r="I18" s="63" t="s">
        <v>49</v>
      </c>
      <c r="J18" s="72">
        <v>80111620</v>
      </c>
      <c r="K18" s="63" t="s">
        <v>51</v>
      </c>
      <c r="L18" s="63" t="s">
        <v>4</v>
      </c>
      <c r="M18" s="63" t="s">
        <v>103</v>
      </c>
      <c r="N18" s="63" t="s">
        <v>74</v>
      </c>
      <c r="O18" s="63" t="s">
        <v>74</v>
      </c>
      <c r="P18" s="63" t="s">
        <v>74</v>
      </c>
      <c r="Q18" s="63">
        <v>11.5</v>
      </c>
      <c r="R18" s="63" t="s">
        <v>55</v>
      </c>
      <c r="S18" s="63" t="s">
        <v>56</v>
      </c>
      <c r="T18" s="63" t="s">
        <v>57</v>
      </c>
      <c r="U18" s="68">
        <v>33035471</v>
      </c>
      <c r="V18" s="68">
        <v>33035471</v>
      </c>
      <c r="W18" s="63" t="s">
        <v>58</v>
      </c>
      <c r="X18" s="63" t="s">
        <v>50</v>
      </c>
      <c r="Y18" s="63" t="s">
        <v>59</v>
      </c>
      <c r="Z18" s="63" t="s">
        <v>60</v>
      </c>
      <c r="AA18" s="63">
        <v>6012220601</v>
      </c>
      <c r="AB18" s="63" t="s">
        <v>61</v>
      </c>
    </row>
    <row r="19" spans="1:28" s="62" customFormat="1" ht="14.25" customHeight="1" x14ac:dyDescent="0.25">
      <c r="A19" s="63" t="s">
        <v>43</v>
      </c>
      <c r="B19" s="63" t="s">
        <v>12</v>
      </c>
      <c r="C19" s="64" t="s">
        <v>44</v>
      </c>
      <c r="D19" s="64" t="s">
        <v>45</v>
      </c>
      <c r="E19" s="64">
        <v>6</v>
      </c>
      <c r="F19" s="63" t="s">
        <v>104</v>
      </c>
      <c r="G19" s="63" t="s">
        <v>47</v>
      </c>
      <c r="H19" s="63" t="s">
        <v>63</v>
      </c>
      <c r="I19" s="63" t="s">
        <v>79</v>
      </c>
      <c r="J19" s="72">
        <v>80111620</v>
      </c>
      <c r="K19" s="63" t="s">
        <v>65</v>
      </c>
      <c r="L19" s="63" t="s">
        <v>4</v>
      </c>
      <c r="M19" s="63" t="s">
        <v>105</v>
      </c>
      <c r="N19" s="63" t="s">
        <v>54</v>
      </c>
      <c r="O19" s="63" t="s">
        <v>54</v>
      </c>
      <c r="P19" s="63" t="s">
        <v>106</v>
      </c>
      <c r="Q19" s="63">
        <v>6</v>
      </c>
      <c r="R19" s="63" t="s">
        <v>55</v>
      </c>
      <c r="S19" s="63" t="s">
        <v>107</v>
      </c>
      <c r="T19" s="63" t="s">
        <v>57</v>
      </c>
      <c r="U19" s="68">
        <v>60000000</v>
      </c>
      <c r="V19" s="68">
        <v>60000000</v>
      </c>
      <c r="W19" s="63" t="s">
        <v>58</v>
      </c>
      <c r="X19" s="63" t="s">
        <v>50</v>
      </c>
      <c r="Y19" s="63" t="s">
        <v>59</v>
      </c>
      <c r="Z19" s="63" t="s">
        <v>60</v>
      </c>
      <c r="AA19" s="63">
        <v>6012220601</v>
      </c>
      <c r="AB19" s="63" t="s">
        <v>61</v>
      </c>
    </row>
    <row r="20" spans="1:28" s="62" customFormat="1" ht="14.25" customHeight="1" x14ac:dyDescent="0.25">
      <c r="A20" s="63" t="s">
        <v>43</v>
      </c>
      <c r="B20" s="63" t="s">
        <v>12</v>
      </c>
      <c r="C20" s="64" t="s">
        <v>44</v>
      </c>
      <c r="D20" s="64" t="s">
        <v>45</v>
      </c>
      <c r="E20" s="64">
        <v>6</v>
      </c>
      <c r="F20" s="63" t="s">
        <v>108</v>
      </c>
      <c r="G20" s="63" t="s">
        <v>47</v>
      </c>
      <c r="H20" s="63" t="s">
        <v>63</v>
      </c>
      <c r="I20" s="63" t="s">
        <v>79</v>
      </c>
      <c r="J20" s="72">
        <v>80111620</v>
      </c>
      <c r="K20" s="63" t="s">
        <v>65</v>
      </c>
      <c r="L20" s="63" t="s">
        <v>7</v>
      </c>
      <c r="M20" s="63" t="s">
        <v>109</v>
      </c>
      <c r="N20" s="63" t="s">
        <v>53</v>
      </c>
      <c r="O20" s="63" t="s">
        <v>53</v>
      </c>
      <c r="P20" s="63" t="s">
        <v>53</v>
      </c>
      <c r="Q20" s="63">
        <v>9</v>
      </c>
      <c r="R20" s="63" t="s">
        <v>55</v>
      </c>
      <c r="S20" s="63" t="s">
        <v>110</v>
      </c>
      <c r="T20" s="63" t="s">
        <v>57</v>
      </c>
      <c r="U20" s="67">
        <v>134447258</v>
      </c>
      <c r="V20" s="68">
        <v>134447258</v>
      </c>
      <c r="W20" s="63" t="s">
        <v>58</v>
      </c>
      <c r="X20" s="63" t="s">
        <v>50</v>
      </c>
      <c r="Y20" s="63" t="s">
        <v>59</v>
      </c>
      <c r="Z20" s="63" t="s">
        <v>60</v>
      </c>
      <c r="AA20" s="63">
        <v>6012220601</v>
      </c>
      <c r="AB20" s="63" t="s">
        <v>61</v>
      </c>
    </row>
    <row r="21" spans="1:28" s="62" customFormat="1" ht="14.25" customHeight="1" x14ac:dyDescent="0.25">
      <c r="A21" s="63" t="s">
        <v>43</v>
      </c>
      <c r="B21" s="63" t="s">
        <v>12</v>
      </c>
      <c r="C21" s="64" t="s">
        <v>44</v>
      </c>
      <c r="D21" s="64" t="s">
        <v>45</v>
      </c>
      <c r="E21" s="64" t="s">
        <v>71</v>
      </c>
      <c r="F21" s="63" t="s">
        <v>111</v>
      </c>
      <c r="G21" s="63" t="s">
        <v>47</v>
      </c>
      <c r="H21" s="63" t="s">
        <v>63</v>
      </c>
      <c r="I21" s="63" t="s">
        <v>79</v>
      </c>
      <c r="J21" s="72">
        <v>80111620</v>
      </c>
      <c r="K21" s="63" t="s">
        <v>65</v>
      </c>
      <c r="L21" s="63" t="s">
        <v>4</v>
      </c>
      <c r="M21" s="63" t="s">
        <v>112</v>
      </c>
      <c r="N21" s="63" t="s">
        <v>74</v>
      </c>
      <c r="O21" s="63" t="s">
        <v>74</v>
      </c>
      <c r="P21" s="63" t="s">
        <v>74</v>
      </c>
      <c r="Q21" s="63">
        <v>3</v>
      </c>
      <c r="R21" s="63" t="s">
        <v>55</v>
      </c>
      <c r="S21" s="63" t="s">
        <v>56</v>
      </c>
      <c r="T21" s="63" t="s">
        <v>57</v>
      </c>
      <c r="U21" s="67">
        <v>22692000</v>
      </c>
      <c r="V21" s="68">
        <v>22692000</v>
      </c>
      <c r="W21" s="63" t="s">
        <v>58</v>
      </c>
      <c r="X21" s="63" t="s">
        <v>50</v>
      </c>
      <c r="Y21" s="63" t="s">
        <v>59</v>
      </c>
      <c r="Z21" s="63" t="s">
        <v>60</v>
      </c>
      <c r="AA21" s="63">
        <v>6012220601</v>
      </c>
      <c r="AB21" s="63" t="s">
        <v>61</v>
      </c>
    </row>
    <row r="22" spans="1:28" s="62" customFormat="1" ht="14.25" customHeight="1" x14ac:dyDescent="0.25">
      <c r="A22" s="63" t="s">
        <v>43</v>
      </c>
      <c r="B22" s="63" t="s">
        <v>12</v>
      </c>
      <c r="C22" s="64" t="s">
        <v>44</v>
      </c>
      <c r="D22" s="64" t="s">
        <v>45</v>
      </c>
      <c r="E22" s="64" t="s">
        <v>71</v>
      </c>
      <c r="F22" s="63" t="s">
        <v>113</v>
      </c>
      <c r="G22" s="63" t="s">
        <v>47</v>
      </c>
      <c r="H22" s="63" t="s">
        <v>63</v>
      </c>
      <c r="I22" s="70" t="s">
        <v>64</v>
      </c>
      <c r="J22" s="72">
        <v>80111620</v>
      </c>
      <c r="K22" s="63" t="s">
        <v>65</v>
      </c>
      <c r="L22" s="63" t="s">
        <v>4</v>
      </c>
      <c r="M22" s="63" t="s">
        <v>114</v>
      </c>
      <c r="N22" s="63" t="s">
        <v>74</v>
      </c>
      <c r="O22" s="63" t="s">
        <v>74</v>
      </c>
      <c r="P22" s="63" t="s">
        <v>67</v>
      </c>
      <c r="Q22" s="63">
        <v>7</v>
      </c>
      <c r="R22" s="63" t="s">
        <v>55</v>
      </c>
      <c r="S22" s="63" t="s">
        <v>56</v>
      </c>
      <c r="T22" s="63" t="s">
        <v>57</v>
      </c>
      <c r="U22" s="67">
        <v>29988500</v>
      </c>
      <c r="V22" s="68">
        <v>29988500</v>
      </c>
      <c r="W22" s="63" t="s">
        <v>58</v>
      </c>
      <c r="X22" s="63" t="s">
        <v>50</v>
      </c>
      <c r="Y22" s="63" t="s">
        <v>82</v>
      </c>
      <c r="Z22" s="63" t="s">
        <v>83</v>
      </c>
      <c r="AA22" s="63">
        <v>6012220601</v>
      </c>
      <c r="AB22" s="63" t="s">
        <v>84</v>
      </c>
    </row>
    <row r="23" spans="1:28" s="62" customFormat="1" ht="14.25" customHeight="1" x14ac:dyDescent="0.25">
      <c r="A23" s="63" t="s">
        <v>43</v>
      </c>
      <c r="B23" s="63" t="s">
        <v>12</v>
      </c>
      <c r="C23" s="64" t="s">
        <v>44</v>
      </c>
      <c r="D23" s="64" t="s">
        <v>45</v>
      </c>
      <c r="E23" s="64">
        <v>5</v>
      </c>
      <c r="F23" s="63" t="s">
        <v>115</v>
      </c>
      <c r="G23" s="63" t="s">
        <v>47</v>
      </c>
      <c r="H23" s="63" t="s">
        <v>63</v>
      </c>
      <c r="I23" s="70" t="s">
        <v>79</v>
      </c>
      <c r="J23" s="72">
        <v>80111620</v>
      </c>
      <c r="K23" s="63" t="s">
        <v>65</v>
      </c>
      <c r="L23" s="63" t="s">
        <v>4</v>
      </c>
      <c r="M23" s="63" t="s">
        <v>116</v>
      </c>
      <c r="N23" s="63" t="s">
        <v>67</v>
      </c>
      <c r="O23" s="63" t="s">
        <v>68</v>
      </c>
      <c r="P23" s="63" t="s">
        <v>68</v>
      </c>
      <c r="Q23" s="63">
        <v>7.5</v>
      </c>
      <c r="R23" s="63" t="s">
        <v>55</v>
      </c>
      <c r="S23" s="63" t="s">
        <v>56</v>
      </c>
      <c r="T23" s="63" t="s">
        <v>57</v>
      </c>
      <c r="U23" s="67">
        <v>2611044</v>
      </c>
      <c r="V23" s="68">
        <v>2611044</v>
      </c>
      <c r="W23" s="63" t="s">
        <v>58</v>
      </c>
      <c r="X23" s="63" t="s">
        <v>50</v>
      </c>
      <c r="Y23" s="63" t="s">
        <v>59</v>
      </c>
      <c r="Z23" s="63" t="s">
        <v>60</v>
      </c>
      <c r="AA23" s="63">
        <v>6012220601</v>
      </c>
      <c r="AB23" s="63" t="s">
        <v>61</v>
      </c>
    </row>
    <row r="24" spans="1:28" s="62" customFormat="1" ht="14.25" customHeight="1" x14ac:dyDescent="0.25">
      <c r="A24" s="63" t="s">
        <v>43</v>
      </c>
      <c r="B24" s="63" t="s">
        <v>12</v>
      </c>
      <c r="C24" s="64" t="s">
        <v>44</v>
      </c>
      <c r="D24" s="64" t="s">
        <v>45</v>
      </c>
      <c r="E24" s="64">
        <v>6</v>
      </c>
      <c r="F24" s="63" t="s">
        <v>117</v>
      </c>
      <c r="G24" s="63" t="s">
        <v>47</v>
      </c>
      <c r="H24" s="63" t="s">
        <v>63</v>
      </c>
      <c r="I24" s="70" t="s">
        <v>79</v>
      </c>
      <c r="J24" s="72">
        <v>81112211</v>
      </c>
      <c r="K24" s="63" t="s">
        <v>65</v>
      </c>
      <c r="L24" s="63" t="s">
        <v>7</v>
      </c>
      <c r="M24" s="63" t="s">
        <v>118</v>
      </c>
      <c r="N24" s="63" t="s">
        <v>119</v>
      </c>
      <c r="O24" s="63" t="s">
        <v>120</v>
      </c>
      <c r="P24" s="63" t="s">
        <v>121</v>
      </c>
      <c r="Q24" s="63">
        <v>12</v>
      </c>
      <c r="R24" s="63" t="s">
        <v>55</v>
      </c>
      <c r="S24" s="63" t="s">
        <v>122</v>
      </c>
      <c r="T24" s="63" t="s">
        <v>57</v>
      </c>
      <c r="U24" s="67">
        <v>20000000</v>
      </c>
      <c r="V24" s="68">
        <v>20000000</v>
      </c>
      <c r="W24" s="63" t="s">
        <v>58</v>
      </c>
      <c r="X24" s="63" t="s">
        <v>50</v>
      </c>
      <c r="Y24" s="63" t="s">
        <v>59</v>
      </c>
      <c r="Z24" s="63" t="s">
        <v>60</v>
      </c>
      <c r="AA24" s="63">
        <v>6012220601</v>
      </c>
      <c r="AB24" s="63" t="s">
        <v>61</v>
      </c>
    </row>
    <row r="25" spans="1:28" s="62" customFormat="1" ht="14.25" customHeight="1" x14ac:dyDescent="0.25">
      <c r="A25" s="63" t="s">
        <v>43</v>
      </c>
      <c r="B25" s="63" t="s">
        <v>2</v>
      </c>
      <c r="C25" s="64" t="s">
        <v>44</v>
      </c>
      <c r="D25" s="64" t="s">
        <v>45</v>
      </c>
      <c r="E25" s="64" t="s">
        <v>71</v>
      </c>
      <c r="F25" s="63" t="s">
        <v>123</v>
      </c>
      <c r="G25" s="63" t="s">
        <v>124</v>
      </c>
      <c r="H25" s="63" t="s">
        <v>125</v>
      </c>
      <c r="I25" s="63" t="s">
        <v>126</v>
      </c>
      <c r="J25" s="72">
        <v>80111620</v>
      </c>
      <c r="K25" s="63" t="s">
        <v>127</v>
      </c>
      <c r="L25" s="63" t="s">
        <v>4</v>
      </c>
      <c r="M25" s="63" t="s">
        <v>128</v>
      </c>
      <c r="N25" s="75" t="s">
        <v>74</v>
      </c>
      <c r="O25" s="75" t="s">
        <v>74</v>
      </c>
      <c r="P25" s="75" t="s">
        <v>74</v>
      </c>
      <c r="Q25" s="63">
        <v>11.5</v>
      </c>
      <c r="R25" s="63" t="s">
        <v>55</v>
      </c>
      <c r="S25" s="63" t="s">
        <v>56</v>
      </c>
      <c r="T25" s="63" t="s">
        <v>57</v>
      </c>
      <c r="U25" s="67">
        <v>126500000</v>
      </c>
      <c r="V25" s="68">
        <v>126500000</v>
      </c>
      <c r="W25" s="63" t="s">
        <v>58</v>
      </c>
      <c r="X25" s="63" t="s">
        <v>50</v>
      </c>
      <c r="Y25" s="63" t="s">
        <v>129</v>
      </c>
      <c r="Z25" s="63" t="s">
        <v>130</v>
      </c>
      <c r="AA25" s="63">
        <v>6012220601</v>
      </c>
      <c r="AB25" s="63" t="s">
        <v>131</v>
      </c>
    </row>
    <row r="26" spans="1:28" s="62" customFormat="1" ht="14.25" customHeight="1" x14ac:dyDescent="0.25">
      <c r="A26" s="63" t="s">
        <v>43</v>
      </c>
      <c r="B26" s="63" t="s">
        <v>2</v>
      </c>
      <c r="C26" s="64" t="s">
        <v>44</v>
      </c>
      <c r="D26" s="64" t="s">
        <v>45</v>
      </c>
      <c r="E26" s="64" t="s">
        <v>71</v>
      </c>
      <c r="F26" s="63" t="s">
        <v>132</v>
      </c>
      <c r="G26" s="63" t="s">
        <v>124</v>
      </c>
      <c r="H26" s="63" t="s">
        <v>125</v>
      </c>
      <c r="I26" s="63" t="s">
        <v>126</v>
      </c>
      <c r="J26" s="72">
        <v>80111620</v>
      </c>
      <c r="K26" s="63" t="s">
        <v>127</v>
      </c>
      <c r="L26" s="63" t="s">
        <v>4</v>
      </c>
      <c r="M26" s="63" t="s">
        <v>133</v>
      </c>
      <c r="N26" s="75" t="s">
        <v>74</v>
      </c>
      <c r="O26" s="75" t="s">
        <v>74</v>
      </c>
      <c r="P26" s="75" t="s">
        <v>67</v>
      </c>
      <c r="Q26" s="63">
        <v>11</v>
      </c>
      <c r="R26" s="63" t="s">
        <v>55</v>
      </c>
      <c r="S26" s="63" t="s">
        <v>56</v>
      </c>
      <c r="T26" s="63" t="s">
        <v>57</v>
      </c>
      <c r="U26" s="67">
        <v>39754000</v>
      </c>
      <c r="V26" s="68">
        <v>39754000</v>
      </c>
      <c r="W26" s="63" t="s">
        <v>58</v>
      </c>
      <c r="X26" s="63" t="s">
        <v>50</v>
      </c>
      <c r="Y26" s="63" t="s">
        <v>129</v>
      </c>
      <c r="Z26" s="63" t="s">
        <v>130</v>
      </c>
      <c r="AA26" s="63">
        <v>6012220601</v>
      </c>
      <c r="AB26" s="63" t="s">
        <v>131</v>
      </c>
    </row>
    <row r="27" spans="1:28" s="62" customFormat="1" ht="14.25" customHeight="1" x14ac:dyDescent="0.25">
      <c r="A27" s="63" t="s">
        <v>43</v>
      </c>
      <c r="B27" s="63" t="s">
        <v>2</v>
      </c>
      <c r="C27" s="64" t="s">
        <v>44</v>
      </c>
      <c r="D27" s="64" t="s">
        <v>45</v>
      </c>
      <c r="E27" s="64" t="s">
        <v>71</v>
      </c>
      <c r="F27" s="63" t="s">
        <v>134</v>
      </c>
      <c r="G27" s="63" t="s">
        <v>124</v>
      </c>
      <c r="H27" s="63" t="s">
        <v>125</v>
      </c>
      <c r="I27" s="63" t="s">
        <v>126</v>
      </c>
      <c r="J27" s="72">
        <v>80111620</v>
      </c>
      <c r="K27" s="63" t="s">
        <v>127</v>
      </c>
      <c r="L27" s="63" t="s">
        <v>4</v>
      </c>
      <c r="M27" s="63" t="s">
        <v>135</v>
      </c>
      <c r="N27" s="63" t="s">
        <v>74</v>
      </c>
      <c r="O27" s="63" t="s">
        <v>74</v>
      </c>
      <c r="P27" s="63" t="s">
        <v>67</v>
      </c>
      <c r="Q27" s="63">
        <v>7</v>
      </c>
      <c r="R27" s="63" t="s">
        <v>55</v>
      </c>
      <c r="S27" s="63" t="s">
        <v>56</v>
      </c>
      <c r="T27" s="63" t="s">
        <v>57</v>
      </c>
      <c r="U27" s="67">
        <v>12011504</v>
      </c>
      <c r="V27" s="68">
        <v>12011504</v>
      </c>
      <c r="W27" s="63" t="s">
        <v>58</v>
      </c>
      <c r="X27" s="63" t="s">
        <v>50</v>
      </c>
      <c r="Y27" s="63" t="s">
        <v>129</v>
      </c>
      <c r="Z27" s="63" t="s">
        <v>130</v>
      </c>
      <c r="AA27" s="63">
        <v>6012220601</v>
      </c>
      <c r="AB27" s="63" t="s">
        <v>131</v>
      </c>
    </row>
    <row r="28" spans="1:28" s="62" customFormat="1" ht="14.25" customHeight="1" x14ac:dyDescent="0.25">
      <c r="A28" s="63" t="s">
        <v>43</v>
      </c>
      <c r="B28" s="63" t="s">
        <v>2</v>
      </c>
      <c r="C28" s="64" t="s">
        <v>44</v>
      </c>
      <c r="D28" s="64" t="s">
        <v>45</v>
      </c>
      <c r="E28" s="64" t="s">
        <v>71</v>
      </c>
      <c r="F28" s="63" t="s">
        <v>136</v>
      </c>
      <c r="G28" s="63" t="s">
        <v>124</v>
      </c>
      <c r="H28" s="63" t="s">
        <v>125</v>
      </c>
      <c r="I28" s="63" t="s">
        <v>137</v>
      </c>
      <c r="J28" s="72">
        <v>80111620</v>
      </c>
      <c r="K28" s="63" t="s">
        <v>127</v>
      </c>
      <c r="L28" s="63" t="s">
        <v>4</v>
      </c>
      <c r="M28" s="63" t="s">
        <v>138</v>
      </c>
      <c r="N28" s="75" t="s">
        <v>74</v>
      </c>
      <c r="O28" s="75" t="s">
        <v>74</v>
      </c>
      <c r="P28" s="75" t="s">
        <v>67</v>
      </c>
      <c r="Q28" s="63">
        <v>11</v>
      </c>
      <c r="R28" s="63" t="s">
        <v>55</v>
      </c>
      <c r="S28" s="63" t="s">
        <v>56</v>
      </c>
      <c r="T28" s="63" t="s">
        <v>57</v>
      </c>
      <c r="U28" s="67">
        <v>99000000</v>
      </c>
      <c r="V28" s="68">
        <v>99000000</v>
      </c>
      <c r="W28" s="63" t="s">
        <v>58</v>
      </c>
      <c r="X28" s="63" t="s">
        <v>50</v>
      </c>
      <c r="Y28" s="63" t="s">
        <v>129</v>
      </c>
      <c r="Z28" s="63" t="s">
        <v>130</v>
      </c>
      <c r="AA28" s="63">
        <v>6012220601</v>
      </c>
      <c r="AB28" s="63" t="s">
        <v>131</v>
      </c>
    </row>
    <row r="29" spans="1:28" s="62" customFormat="1" ht="14.25" customHeight="1" x14ac:dyDescent="0.25">
      <c r="A29" s="63" t="s">
        <v>43</v>
      </c>
      <c r="B29" s="63" t="s">
        <v>2</v>
      </c>
      <c r="C29" s="64" t="s">
        <v>44</v>
      </c>
      <c r="D29" s="64" t="s">
        <v>45</v>
      </c>
      <c r="E29" s="64" t="s">
        <v>71</v>
      </c>
      <c r="F29" s="63" t="s">
        <v>139</v>
      </c>
      <c r="G29" s="63" t="s">
        <v>124</v>
      </c>
      <c r="H29" s="63" t="s">
        <v>125</v>
      </c>
      <c r="I29" s="63" t="s">
        <v>137</v>
      </c>
      <c r="J29" s="72">
        <v>80111620</v>
      </c>
      <c r="K29" s="63" t="s">
        <v>127</v>
      </c>
      <c r="L29" s="63" t="s">
        <v>4</v>
      </c>
      <c r="M29" s="63" t="s">
        <v>140</v>
      </c>
      <c r="N29" s="75" t="s">
        <v>74</v>
      </c>
      <c r="O29" s="75" t="s">
        <v>74</v>
      </c>
      <c r="P29" s="75" t="s">
        <v>74</v>
      </c>
      <c r="Q29" s="63">
        <v>11.5</v>
      </c>
      <c r="R29" s="63" t="s">
        <v>55</v>
      </c>
      <c r="S29" s="63" t="s">
        <v>56</v>
      </c>
      <c r="T29" s="63" t="s">
        <v>57</v>
      </c>
      <c r="U29" s="68">
        <v>7918450</v>
      </c>
      <c r="V29" s="68">
        <v>7918450</v>
      </c>
      <c r="W29" s="63" t="s">
        <v>58</v>
      </c>
      <c r="X29" s="63" t="s">
        <v>50</v>
      </c>
      <c r="Y29" s="63" t="s">
        <v>141</v>
      </c>
      <c r="Z29" s="63" t="s">
        <v>142</v>
      </c>
      <c r="AA29" s="63">
        <v>6012220601</v>
      </c>
      <c r="AB29" s="63" t="s">
        <v>143</v>
      </c>
    </row>
    <row r="30" spans="1:28" s="62" customFormat="1" ht="14.25" customHeight="1" x14ac:dyDescent="0.25">
      <c r="A30" s="63" t="s">
        <v>43</v>
      </c>
      <c r="B30" s="63" t="s">
        <v>2</v>
      </c>
      <c r="C30" s="64" t="s">
        <v>44</v>
      </c>
      <c r="D30" s="64" t="s">
        <v>45</v>
      </c>
      <c r="E30" s="64" t="s">
        <v>71</v>
      </c>
      <c r="F30" s="63" t="s">
        <v>144</v>
      </c>
      <c r="G30" s="63" t="s">
        <v>124</v>
      </c>
      <c r="H30" s="63" t="s">
        <v>125</v>
      </c>
      <c r="I30" s="63" t="s">
        <v>137</v>
      </c>
      <c r="J30" s="72">
        <v>80111620</v>
      </c>
      <c r="K30" s="63" t="s">
        <v>127</v>
      </c>
      <c r="L30" s="63" t="s">
        <v>4</v>
      </c>
      <c r="M30" s="63" t="s">
        <v>145</v>
      </c>
      <c r="N30" s="75" t="s">
        <v>74</v>
      </c>
      <c r="O30" s="75" t="s">
        <v>74</v>
      </c>
      <c r="P30" s="75" t="s">
        <v>74</v>
      </c>
      <c r="Q30" s="63">
        <v>11.5</v>
      </c>
      <c r="R30" s="63" t="s">
        <v>55</v>
      </c>
      <c r="S30" s="63" t="s">
        <v>56</v>
      </c>
      <c r="T30" s="63" t="s">
        <v>57</v>
      </c>
      <c r="U30" s="68">
        <v>7918450</v>
      </c>
      <c r="V30" s="68">
        <v>7918450</v>
      </c>
      <c r="W30" s="63" t="s">
        <v>58</v>
      </c>
      <c r="X30" s="63" t="s">
        <v>50</v>
      </c>
      <c r="Y30" s="63" t="s">
        <v>141</v>
      </c>
      <c r="Z30" s="63" t="s">
        <v>142</v>
      </c>
      <c r="AA30" s="63">
        <v>6012220601</v>
      </c>
      <c r="AB30" s="63" t="s">
        <v>143</v>
      </c>
    </row>
    <row r="31" spans="1:28" s="62" customFormat="1" ht="14.25" customHeight="1" x14ac:dyDescent="0.25">
      <c r="A31" s="63" t="s">
        <v>43</v>
      </c>
      <c r="B31" s="63" t="s">
        <v>2</v>
      </c>
      <c r="C31" s="64" t="s">
        <v>44</v>
      </c>
      <c r="D31" s="64" t="s">
        <v>45</v>
      </c>
      <c r="E31" s="64" t="s">
        <v>71</v>
      </c>
      <c r="F31" s="63" t="s">
        <v>146</v>
      </c>
      <c r="G31" s="63" t="s">
        <v>124</v>
      </c>
      <c r="H31" s="63" t="s">
        <v>125</v>
      </c>
      <c r="I31" s="63" t="s">
        <v>137</v>
      </c>
      <c r="J31" s="72">
        <v>84111603</v>
      </c>
      <c r="K31" s="63" t="s">
        <v>127</v>
      </c>
      <c r="L31" s="63" t="s">
        <v>4</v>
      </c>
      <c r="M31" s="63" t="s">
        <v>147</v>
      </c>
      <c r="N31" s="63" t="s">
        <v>106</v>
      </c>
      <c r="O31" s="63" t="s">
        <v>106</v>
      </c>
      <c r="P31" s="63" t="s">
        <v>119</v>
      </c>
      <c r="Q31" s="63">
        <v>2</v>
      </c>
      <c r="R31" s="63" t="s">
        <v>55</v>
      </c>
      <c r="S31" s="63" t="s">
        <v>56</v>
      </c>
      <c r="T31" s="63" t="s">
        <v>57</v>
      </c>
      <c r="U31" s="67">
        <v>10000000</v>
      </c>
      <c r="V31" s="68">
        <v>10000000</v>
      </c>
      <c r="W31" s="63" t="s">
        <v>58</v>
      </c>
      <c r="X31" s="63" t="s">
        <v>50</v>
      </c>
      <c r="Y31" s="63" t="s">
        <v>129</v>
      </c>
      <c r="Z31" s="63" t="s">
        <v>130</v>
      </c>
      <c r="AA31" s="63">
        <v>6012220601</v>
      </c>
      <c r="AB31" s="63" t="s">
        <v>131</v>
      </c>
    </row>
    <row r="32" spans="1:28" s="62" customFormat="1" ht="14.25" customHeight="1" x14ac:dyDescent="0.25">
      <c r="A32" s="63" t="s">
        <v>43</v>
      </c>
      <c r="B32" s="63" t="s">
        <v>2</v>
      </c>
      <c r="C32" s="64" t="s">
        <v>44</v>
      </c>
      <c r="D32" s="64" t="s">
        <v>45</v>
      </c>
      <c r="E32" s="64" t="s">
        <v>71</v>
      </c>
      <c r="F32" s="63" t="s">
        <v>148</v>
      </c>
      <c r="G32" s="63" t="s">
        <v>124</v>
      </c>
      <c r="H32" s="63" t="s">
        <v>125</v>
      </c>
      <c r="I32" s="63" t="s">
        <v>137</v>
      </c>
      <c r="J32" s="72">
        <v>84111603</v>
      </c>
      <c r="K32" s="63" t="s">
        <v>127</v>
      </c>
      <c r="L32" s="63" t="s">
        <v>4</v>
      </c>
      <c r="M32" s="63" t="s">
        <v>149</v>
      </c>
      <c r="N32" s="63" t="s">
        <v>106</v>
      </c>
      <c r="O32" s="63" t="s">
        <v>106</v>
      </c>
      <c r="P32" s="63" t="s">
        <v>119</v>
      </c>
      <c r="Q32" s="63">
        <v>2</v>
      </c>
      <c r="R32" s="63" t="s">
        <v>55</v>
      </c>
      <c r="S32" s="63" t="s">
        <v>56</v>
      </c>
      <c r="T32" s="63" t="s">
        <v>57</v>
      </c>
      <c r="U32" s="67">
        <v>10000000</v>
      </c>
      <c r="V32" s="68">
        <v>10000000</v>
      </c>
      <c r="W32" s="63" t="s">
        <v>58</v>
      </c>
      <c r="X32" s="63" t="s">
        <v>50</v>
      </c>
      <c r="Y32" s="63" t="s">
        <v>129</v>
      </c>
      <c r="Z32" s="63" t="s">
        <v>130</v>
      </c>
      <c r="AA32" s="63">
        <v>6012220601</v>
      </c>
      <c r="AB32" s="63" t="s">
        <v>131</v>
      </c>
    </row>
    <row r="33" spans="1:28" s="62" customFormat="1" ht="14.25" customHeight="1" x14ac:dyDescent="0.25">
      <c r="A33" s="63" t="s">
        <v>43</v>
      </c>
      <c r="B33" s="63" t="s">
        <v>2</v>
      </c>
      <c r="C33" s="64" t="s">
        <v>44</v>
      </c>
      <c r="D33" s="64" t="s">
        <v>45</v>
      </c>
      <c r="E33" s="64" t="s">
        <v>71</v>
      </c>
      <c r="F33" s="63" t="s">
        <v>150</v>
      </c>
      <c r="G33" s="63" t="s">
        <v>124</v>
      </c>
      <c r="H33" s="63" t="s">
        <v>125</v>
      </c>
      <c r="I33" s="63" t="s">
        <v>137</v>
      </c>
      <c r="J33" s="72">
        <v>84111603</v>
      </c>
      <c r="K33" s="63" t="s">
        <v>127</v>
      </c>
      <c r="L33" s="63" t="s">
        <v>4</v>
      </c>
      <c r="M33" s="63" t="s">
        <v>151</v>
      </c>
      <c r="N33" s="63" t="s">
        <v>106</v>
      </c>
      <c r="O33" s="63" t="s">
        <v>106</v>
      </c>
      <c r="P33" s="63" t="s">
        <v>119</v>
      </c>
      <c r="Q33" s="63">
        <v>2</v>
      </c>
      <c r="R33" s="63" t="s">
        <v>55</v>
      </c>
      <c r="S33" s="63" t="s">
        <v>56</v>
      </c>
      <c r="T33" s="63" t="s">
        <v>57</v>
      </c>
      <c r="U33" s="67">
        <v>10000000</v>
      </c>
      <c r="V33" s="68">
        <v>10000000</v>
      </c>
      <c r="W33" s="63" t="s">
        <v>58</v>
      </c>
      <c r="X33" s="63" t="s">
        <v>50</v>
      </c>
      <c r="Y33" s="63" t="s">
        <v>129</v>
      </c>
      <c r="Z33" s="63" t="s">
        <v>130</v>
      </c>
      <c r="AA33" s="63">
        <v>6012220601</v>
      </c>
      <c r="AB33" s="63" t="s">
        <v>131</v>
      </c>
    </row>
    <row r="34" spans="1:28" s="62" customFormat="1" ht="14.25" customHeight="1" x14ac:dyDescent="0.25">
      <c r="A34" s="63" t="s">
        <v>43</v>
      </c>
      <c r="B34" s="63" t="s">
        <v>2</v>
      </c>
      <c r="C34" s="64" t="s">
        <v>44</v>
      </c>
      <c r="D34" s="64" t="s">
        <v>45</v>
      </c>
      <c r="E34" s="64" t="s">
        <v>71</v>
      </c>
      <c r="F34" s="63" t="s">
        <v>152</v>
      </c>
      <c r="G34" s="63" t="s">
        <v>124</v>
      </c>
      <c r="H34" s="63" t="s">
        <v>125</v>
      </c>
      <c r="I34" s="63" t="s">
        <v>137</v>
      </c>
      <c r="J34" s="72">
        <v>84111603</v>
      </c>
      <c r="K34" s="63" t="s">
        <v>127</v>
      </c>
      <c r="L34" s="63" t="s">
        <v>4</v>
      </c>
      <c r="M34" s="63" t="s">
        <v>153</v>
      </c>
      <c r="N34" s="63" t="s">
        <v>106</v>
      </c>
      <c r="O34" s="63" t="s">
        <v>106</v>
      </c>
      <c r="P34" s="63" t="s">
        <v>119</v>
      </c>
      <c r="Q34" s="63">
        <v>2</v>
      </c>
      <c r="R34" s="63" t="s">
        <v>55</v>
      </c>
      <c r="S34" s="63" t="s">
        <v>56</v>
      </c>
      <c r="T34" s="63" t="s">
        <v>57</v>
      </c>
      <c r="U34" s="67">
        <v>10000000</v>
      </c>
      <c r="V34" s="68">
        <v>10000000</v>
      </c>
      <c r="W34" s="63" t="s">
        <v>58</v>
      </c>
      <c r="X34" s="63" t="s">
        <v>50</v>
      </c>
      <c r="Y34" s="63" t="s">
        <v>129</v>
      </c>
      <c r="Z34" s="63" t="s">
        <v>130</v>
      </c>
      <c r="AA34" s="63">
        <v>6012220601</v>
      </c>
      <c r="AB34" s="63" t="s">
        <v>131</v>
      </c>
    </row>
    <row r="35" spans="1:28" s="62" customFormat="1" ht="14.25" customHeight="1" x14ac:dyDescent="0.25">
      <c r="A35" s="63" t="s">
        <v>43</v>
      </c>
      <c r="B35" s="63" t="s">
        <v>2</v>
      </c>
      <c r="C35" s="64" t="s">
        <v>44</v>
      </c>
      <c r="D35" s="64" t="s">
        <v>45</v>
      </c>
      <c r="E35" s="64" t="s">
        <v>71</v>
      </c>
      <c r="F35" s="63" t="s">
        <v>154</v>
      </c>
      <c r="G35" s="63" t="s">
        <v>124</v>
      </c>
      <c r="H35" s="63" t="s">
        <v>125</v>
      </c>
      <c r="I35" s="63" t="s">
        <v>137</v>
      </c>
      <c r="J35" s="72">
        <v>43233701</v>
      </c>
      <c r="K35" s="63" t="s">
        <v>127</v>
      </c>
      <c r="L35" s="63" t="s">
        <v>5</v>
      </c>
      <c r="M35" s="63" t="s">
        <v>155</v>
      </c>
      <c r="N35" s="63" t="s">
        <v>121</v>
      </c>
      <c r="O35" s="63" t="s">
        <v>121</v>
      </c>
      <c r="P35" s="63" t="s">
        <v>156</v>
      </c>
      <c r="Q35" s="63">
        <v>3</v>
      </c>
      <c r="R35" s="63" t="s">
        <v>55</v>
      </c>
      <c r="S35" s="63" t="s">
        <v>157</v>
      </c>
      <c r="T35" s="63" t="s">
        <v>57</v>
      </c>
      <c r="U35" s="67">
        <v>20562110</v>
      </c>
      <c r="V35" s="67">
        <v>20562110</v>
      </c>
      <c r="W35" s="63" t="s">
        <v>58</v>
      </c>
      <c r="X35" s="63" t="s">
        <v>50</v>
      </c>
      <c r="Y35" s="63" t="s">
        <v>129</v>
      </c>
      <c r="Z35" s="63" t="s">
        <v>130</v>
      </c>
      <c r="AA35" s="63">
        <v>6012220601</v>
      </c>
      <c r="AB35" s="63" t="s">
        <v>131</v>
      </c>
    </row>
    <row r="36" spans="1:28" s="62" customFormat="1" ht="14.25" customHeight="1" x14ac:dyDescent="0.25">
      <c r="A36" s="63" t="s">
        <v>43</v>
      </c>
      <c r="B36" s="63" t="s">
        <v>2</v>
      </c>
      <c r="C36" s="64" t="s">
        <v>44</v>
      </c>
      <c r="D36" s="64" t="s">
        <v>45</v>
      </c>
      <c r="E36" s="64" t="s">
        <v>71</v>
      </c>
      <c r="F36" s="63" t="s">
        <v>158</v>
      </c>
      <c r="G36" s="63" t="s">
        <v>124</v>
      </c>
      <c r="H36" s="63" t="s">
        <v>125</v>
      </c>
      <c r="I36" s="63" t="s">
        <v>137</v>
      </c>
      <c r="J36" s="72">
        <v>43233701</v>
      </c>
      <c r="K36" s="63" t="s">
        <v>127</v>
      </c>
      <c r="L36" s="63" t="s">
        <v>5</v>
      </c>
      <c r="M36" s="63" t="s">
        <v>159</v>
      </c>
      <c r="N36" s="63" t="s">
        <v>156</v>
      </c>
      <c r="O36" s="63" t="s">
        <v>156</v>
      </c>
      <c r="P36" s="63" t="s">
        <v>160</v>
      </c>
      <c r="Q36" s="63">
        <v>12</v>
      </c>
      <c r="R36" s="63" t="s">
        <v>55</v>
      </c>
      <c r="S36" s="63" t="s">
        <v>161</v>
      </c>
      <c r="T36" s="63" t="s">
        <v>57</v>
      </c>
      <c r="U36" s="67">
        <v>18000000</v>
      </c>
      <c r="V36" s="67">
        <v>18000000</v>
      </c>
      <c r="W36" s="63" t="s">
        <v>58</v>
      </c>
      <c r="X36" s="63" t="s">
        <v>50</v>
      </c>
      <c r="Y36" s="63" t="s">
        <v>129</v>
      </c>
      <c r="Z36" s="63" t="s">
        <v>130</v>
      </c>
      <c r="AA36" s="63">
        <v>6012220601</v>
      </c>
      <c r="AB36" s="63" t="s">
        <v>131</v>
      </c>
    </row>
    <row r="37" spans="1:28" s="62" customFormat="1" ht="14.25" customHeight="1" x14ac:dyDescent="0.25">
      <c r="A37" s="63" t="s">
        <v>43</v>
      </c>
      <c r="B37" s="63" t="s">
        <v>2</v>
      </c>
      <c r="C37" s="64" t="s">
        <v>44</v>
      </c>
      <c r="D37" s="64" t="s">
        <v>45</v>
      </c>
      <c r="E37" s="64" t="s">
        <v>71</v>
      </c>
      <c r="F37" s="63" t="s">
        <v>162</v>
      </c>
      <c r="G37" s="63" t="s">
        <v>124</v>
      </c>
      <c r="H37" s="63" t="s">
        <v>163</v>
      </c>
      <c r="I37" s="63" t="s">
        <v>164</v>
      </c>
      <c r="J37" s="72">
        <v>80111620</v>
      </c>
      <c r="K37" s="63" t="s">
        <v>165</v>
      </c>
      <c r="L37" s="63" t="s">
        <v>4</v>
      </c>
      <c r="M37" s="63" t="s">
        <v>166</v>
      </c>
      <c r="N37" s="75" t="s">
        <v>74</v>
      </c>
      <c r="O37" s="75" t="s">
        <v>74</v>
      </c>
      <c r="P37" s="75" t="s">
        <v>74</v>
      </c>
      <c r="Q37" s="63">
        <v>11.5</v>
      </c>
      <c r="R37" s="63" t="s">
        <v>55</v>
      </c>
      <c r="S37" s="63" t="s">
        <v>56</v>
      </c>
      <c r="T37" s="63" t="s">
        <v>57</v>
      </c>
      <c r="U37" s="68">
        <v>115000000</v>
      </c>
      <c r="V37" s="68">
        <v>115000000</v>
      </c>
      <c r="W37" s="63" t="s">
        <v>58</v>
      </c>
      <c r="X37" s="63" t="s">
        <v>50</v>
      </c>
      <c r="Y37" s="63" t="s">
        <v>129</v>
      </c>
      <c r="Z37" s="63" t="s">
        <v>130</v>
      </c>
      <c r="AA37" s="63">
        <v>6012220601</v>
      </c>
      <c r="AB37" s="63" t="s">
        <v>131</v>
      </c>
    </row>
    <row r="38" spans="1:28" s="62" customFormat="1" ht="14.25" customHeight="1" x14ac:dyDescent="0.25">
      <c r="A38" s="63" t="s">
        <v>43</v>
      </c>
      <c r="B38" s="63" t="s">
        <v>2</v>
      </c>
      <c r="C38" s="64" t="s">
        <v>44</v>
      </c>
      <c r="D38" s="64" t="s">
        <v>45</v>
      </c>
      <c r="E38" s="64" t="s">
        <v>71</v>
      </c>
      <c r="F38" s="63" t="s">
        <v>167</v>
      </c>
      <c r="G38" s="63" t="s">
        <v>124</v>
      </c>
      <c r="H38" s="63" t="s">
        <v>163</v>
      </c>
      <c r="I38" s="63" t="s">
        <v>164</v>
      </c>
      <c r="J38" s="72">
        <v>43233701</v>
      </c>
      <c r="K38" s="63" t="s">
        <v>165</v>
      </c>
      <c r="L38" s="63" t="s">
        <v>5</v>
      </c>
      <c r="M38" s="63" t="s">
        <v>168</v>
      </c>
      <c r="N38" s="63" t="s">
        <v>156</v>
      </c>
      <c r="O38" s="63" t="s">
        <v>156</v>
      </c>
      <c r="P38" s="63" t="s">
        <v>160</v>
      </c>
      <c r="Q38" s="63">
        <v>12</v>
      </c>
      <c r="R38" s="63" t="s">
        <v>55</v>
      </c>
      <c r="S38" s="63" t="s">
        <v>161</v>
      </c>
      <c r="T38" s="63" t="s">
        <v>57</v>
      </c>
      <c r="U38" s="68">
        <v>112000000</v>
      </c>
      <c r="V38" s="68">
        <v>112000000</v>
      </c>
      <c r="W38" s="63" t="s">
        <v>58</v>
      </c>
      <c r="X38" s="63" t="s">
        <v>50</v>
      </c>
      <c r="Y38" s="63" t="s">
        <v>129</v>
      </c>
      <c r="Z38" s="63" t="s">
        <v>130</v>
      </c>
      <c r="AA38" s="63">
        <v>6012220601</v>
      </c>
      <c r="AB38" s="63" t="s">
        <v>131</v>
      </c>
    </row>
    <row r="39" spans="1:28" s="62" customFormat="1" ht="14.25" customHeight="1" x14ac:dyDescent="0.25">
      <c r="A39" s="63" t="s">
        <v>43</v>
      </c>
      <c r="B39" s="63" t="s">
        <v>2</v>
      </c>
      <c r="C39" s="64" t="s">
        <v>44</v>
      </c>
      <c r="D39" s="64" t="s">
        <v>45</v>
      </c>
      <c r="E39" s="64" t="s">
        <v>71</v>
      </c>
      <c r="F39" s="63" t="s">
        <v>169</v>
      </c>
      <c r="G39" s="63" t="s">
        <v>124</v>
      </c>
      <c r="H39" s="63" t="s">
        <v>163</v>
      </c>
      <c r="I39" s="63" t="s">
        <v>164</v>
      </c>
      <c r="J39" s="72">
        <v>84111600</v>
      </c>
      <c r="K39" s="63" t="s">
        <v>165</v>
      </c>
      <c r="L39" s="63" t="s">
        <v>4</v>
      </c>
      <c r="M39" s="63" t="s">
        <v>170</v>
      </c>
      <c r="N39" s="75" t="s">
        <v>120</v>
      </c>
      <c r="O39" s="75" t="s">
        <v>120</v>
      </c>
      <c r="P39" s="63" t="s">
        <v>121</v>
      </c>
      <c r="Q39" s="63">
        <v>3</v>
      </c>
      <c r="R39" s="63" t="s">
        <v>55</v>
      </c>
      <c r="S39" s="63" t="s">
        <v>56</v>
      </c>
      <c r="T39" s="63" t="s">
        <v>57</v>
      </c>
      <c r="U39" s="68">
        <v>40293517</v>
      </c>
      <c r="V39" s="68">
        <v>40293517</v>
      </c>
      <c r="W39" s="63" t="s">
        <v>58</v>
      </c>
      <c r="X39" s="63" t="s">
        <v>50</v>
      </c>
      <c r="Y39" s="63" t="s">
        <v>129</v>
      </c>
      <c r="Z39" s="63" t="s">
        <v>130</v>
      </c>
      <c r="AA39" s="63">
        <v>6012220601</v>
      </c>
      <c r="AB39" s="63" t="s">
        <v>131</v>
      </c>
    </row>
    <row r="40" spans="1:28" s="62" customFormat="1" ht="14.25" customHeight="1" x14ac:dyDescent="0.25">
      <c r="A40" s="63" t="s">
        <v>43</v>
      </c>
      <c r="B40" s="63" t="s">
        <v>2</v>
      </c>
      <c r="C40" s="64" t="s">
        <v>44</v>
      </c>
      <c r="D40" s="64" t="s">
        <v>45</v>
      </c>
      <c r="E40" s="64">
        <v>4</v>
      </c>
      <c r="F40" s="63" t="s">
        <v>171</v>
      </c>
      <c r="G40" s="63" t="s">
        <v>124</v>
      </c>
      <c r="H40" s="63" t="s">
        <v>163</v>
      </c>
      <c r="I40" s="63" t="s">
        <v>172</v>
      </c>
      <c r="J40" s="72">
        <v>80111620</v>
      </c>
      <c r="K40" s="63" t="s">
        <v>165</v>
      </c>
      <c r="L40" s="63" t="s">
        <v>4</v>
      </c>
      <c r="M40" s="63" t="s">
        <v>173</v>
      </c>
      <c r="N40" s="75" t="s">
        <v>74</v>
      </c>
      <c r="O40" s="75" t="s">
        <v>74</v>
      </c>
      <c r="P40" s="75" t="s">
        <v>67</v>
      </c>
      <c r="Q40" s="63">
        <v>11</v>
      </c>
      <c r="R40" s="63" t="s">
        <v>55</v>
      </c>
      <c r="S40" s="63" t="s">
        <v>56</v>
      </c>
      <c r="T40" s="63" t="s">
        <v>57</v>
      </c>
      <c r="U40" s="68">
        <v>70746730</v>
      </c>
      <c r="V40" s="68">
        <v>70746730</v>
      </c>
      <c r="W40" s="63" t="s">
        <v>58</v>
      </c>
      <c r="X40" s="63" t="s">
        <v>50</v>
      </c>
      <c r="Y40" s="63" t="s">
        <v>129</v>
      </c>
      <c r="Z40" s="63" t="s">
        <v>130</v>
      </c>
      <c r="AA40" s="63">
        <v>6012220601</v>
      </c>
      <c r="AB40" s="63" t="s">
        <v>131</v>
      </c>
    </row>
    <row r="41" spans="1:28" s="62" customFormat="1" ht="14.25" customHeight="1" x14ac:dyDescent="0.25">
      <c r="A41" s="63" t="s">
        <v>43</v>
      </c>
      <c r="B41" s="63" t="s">
        <v>2</v>
      </c>
      <c r="C41" s="64" t="s">
        <v>44</v>
      </c>
      <c r="D41" s="64" t="s">
        <v>45</v>
      </c>
      <c r="E41" s="64" t="s">
        <v>71</v>
      </c>
      <c r="F41" s="63" t="s">
        <v>174</v>
      </c>
      <c r="G41" s="63" t="s">
        <v>124</v>
      </c>
      <c r="H41" s="63" t="s">
        <v>163</v>
      </c>
      <c r="I41" s="63" t="s">
        <v>172</v>
      </c>
      <c r="J41" s="72">
        <v>80111620</v>
      </c>
      <c r="K41" s="63" t="s">
        <v>165</v>
      </c>
      <c r="L41" s="63" t="s">
        <v>4</v>
      </c>
      <c r="M41" s="63" t="s">
        <v>175</v>
      </c>
      <c r="N41" s="75" t="s">
        <v>74</v>
      </c>
      <c r="O41" s="75" t="s">
        <v>74</v>
      </c>
      <c r="P41" s="75" t="s">
        <v>67</v>
      </c>
      <c r="Q41" s="63">
        <v>11</v>
      </c>
      <c r="R41" s="63" t="s">
        <v>55</v>
      </c>
      <c r="S41" s="63" t="s">
        <v>56</v>
      </c>
      <c r="T41" s="63" t="s">
        <v>57</v>
      </c>
      <c r="U41" s="68">
        <v>99000000</v>
      </c>
      <c r="V41" s="68">
        <v>99000000</v>
      </c>
      <c r="W41" s="63" t="s">
        <v>58</v>
      </c>
      <c r="X41" s="63" t="s">
        <v>50</v>
      </c>
      <c r="Y41" s="63" t="s">
        <v>129</v>
      </c>
      <c r="Z41" s="63" t="s">
        <v>130</v>
      </c>
      <c r="AA41" s="63">
        <v>6012220601</v>
      </c>
      <c r="AB41" s="63" t="s">
        <v>131</v>
      </c>
    </row>
    <row r="42" spans="1:28" s="62" customFormat="1" ht="14.25" customHeight="1" x14ac:dyDescent="0.25">
      <c r="A42" s="63" t="s">
        <v>43</v>
      </c>
      <c r="B42" s="63" t="s">
        <v>2</v>
      </c>
      <c r="C42" s="64" t="s">
        <v>44</v>
      </c>
      <c r="D42" s="64" t="s">
        <v>45</v>
      </c>
      <c r="E42" s="64">
        <v>4</v>
      </c>
      <c r="F42" s="63" t="s">
        <v>176</v>
      </c>
      <c r="G42" s="63" t="s">
        <v>124</v>
      </c>
      <c r="H42" s="63" t="s">
        <v>163</v>
      </c>
      <c r="I42" s="63" t="s">
        <v>172</v>
      </c>
      <c r="J42" s="72">
        <v>80111620</v>
      </c>
      <c r="K42" s="63" t="s">
        <v>165</v>
      </c>
      <c r="L42" s="63" t="s">
        <v>4</v>
      </c>
      <c r="M42" s="63" t="s">
        <v>177</v>
      </c>
      <c r="N42" s="63" t="s">
        <v>74</v>
      </c>
      <c r="O42" s="63" t="s">
        <v>74</v>
      </c>
      <c r="P42" s="63" t="s">
        <v>67</v>
      </c>
      <c r="Q42" s="63">
        <v>7</v>
      </c>
      <c r="R42" s="63" t="s">
        <v>55</v>
      </c>
      <c r="S42" s="63" t="s">
        <v>56</v>
      </c>
      <c r="T42" s="63" t="s">
        <v>57</v>
      </c>
      <c r="U42" s="68">
        <v>30664509</v>
      </c>
      <c r="V42" s="68">
        <v>30664509</v>
      </c>
      <c r="W42" s="63" t="s">
        <v>58</v>
      </c>
      <c r="X42" s="63" t="s">
        <v>50</v>
      </c>
      <c r="Y42" s="63" t="s">
        <v>129</v>
      </c>
      <c r="Z42" s="63" t="s">
        <v>130</v>
      </c>
      <c r="AA42" s="63">
        <v>6012220601</v>
      </c>
      <c r="AB42" s="63" t="s">
        <v>131</v>
      </c>
    </row>
    <row r="43" spans="1:28" s="62" customFormat="1" ht="14.25" customHeight="1" x14ac:dyDescent="0.25">
      <c r="A43" s="63" t="s">
        <v>43</v>
      </c>
      <c r="B43" s="63" t="s">
        <v>2</v>
      </c>
      <c r="C43" s="64" t="s">
        <v>44</v>
      </c>
      <c r="D43" s="64" t="s">
        <v>45</v>
      </c>
      <c r="E43" s="64">
        <v>12</v>
      </c>
      <c r="F43" s="63" t="s">
        <v>178</v>
      </c>
      <c r="G43" s="63" t="s">
        <v>47</v>
      </c>
      <c r="H43" s="63" t="s">
        <v>179</v>
      </c>
      <c r="I43" s="63" t="s">
        <v>180</v>
      </c>
      <c r="J43" s="72" t="s">
        <v>181</v>
      </c>
      <c r="K43" s="63" t="s">
        <v>51</v>
      </c>
      <c r="L43" s="63" t="s">
        <v>3</v>
      </c>
      <c r="M43" s="63" t="s">
        <v>182</v>
      </c>
      <c r="N43" s="63" t="s">
        <v>68</v>
      </c>
      <c r="O43" s="63" t="s">
        <v>68</v>
      </c>
      <c r="P43" s="63" t="s">
        <v>53</v>
      </c>
      <c r="Q43" s="63">
        <v>7.5</v>
      </c>
      <c r="R43" s="63" t="s">
        <v>55</v>
      </c>
      <c r="S43" s="63" t="s">
        <v>56</v>
      </c>
      <c r="T43" s="63" t="s">
        <v>57</v>
      </c>
      <c r="U43" s="68">
        <v>192509986</v>
      </c>
      <c r="V43" s="68">
        <v>192509986</v>
      </c>
      <c r="W43" s="63" t="s">
        <v>58</v>
      </c>
      <c r="X43" s="63" t="s">
        <v>50</v>
      </c>
      <c r="Y43" s="63" t="s">
        <v>129</v>
      </c>
      <c r="Z43" s="63" t="s">
        <v>130</v>
      </c>
      <c r="AA43" s="63">
        <v>6012220601</v>
      </c>
      <c r="AB43" s="63" t="s">
        <v>131</v>
      </c>
    </row>
    <row r="44" spans="1:28" s="62" customFormat="1" ht="14.25" customHeight="1" x14ac:dyDescent="0.25">
      <c r="A44" s="63" t="s">
        <v>43</v>
      </c>
      <c r="B44" s="63" t="s">
        <v>2</v>
      </c>
      <c r="C44" s="64" t="s">
        <v>44</v>
      </c>
      <c r="D44" s="64" t="s">
        <v>45</v>
      </c>
      <c r="E44" s="64">
        <v>4</v>
      </c>
      <c r="F44" s="63" t="s">
        <v>183</v>
      </c>
      <c r="G44" s="63" t="s">
        <v>184</v>
      </c>
      <c r="H44" s="63" t="s">
        <v>163</v>
      </c>
      <c r="I44" s="63" t="s">
        <v>172</v>
      </c>
      <c r="J44" s="72">
        <v>80111620</v>
      </c>
      <c r="K44" s="63" t="s">
        <v>165</v>
      </c>
      <c r="L44" s="63" t="s">
        <v>4</v>
      </c>
      <c r="M44" s="63" t="s">
        <v>185</v>
      </c>
      <c r="N44" s="63" t="s">
        <v>74</v>
      </c>
      <c r="O44" s="63" t="s">
        <v>74</v>
      </c>
      <c r="P44" s="63" t="s">
        <v>67</v>
      </c>
      <c r="Q44" s="63">
        <v>11</v>
      </c>
      <c r="R44" s="63" t="s">
        <v>55</v>
      </c>
      <c r="S44" s="63" t="s">
        <v>186</v>
      </c>
      <c r="T44" s="63" t="s">
        <v>57</v>
      </c>
      <c r="U44" s="68">
        <v>1734720</v>
      </c>
      <c r="V44" s="68">
        <v>1734720</v>
      </c>
      <c r="W44" s="63" t="s">
        <v>58</v>
      </c>
      <c r="X44" s="63" t="s">
        <v>50</v>
      </c>
      <c r="Y44" s="63" t="s">
        <v>129</v>
      </c>
      <c r="Z44" s="63" t="s">
        <v>130</v>
      </c>
      <c r="AA44" s="63">
        <v>6012220601</v>
      </c>
      <c r="AB44" s="63" t="s">
        <v>131</v>
      </c>
    </row>
    <row r="45" spans="1:28" s="62" customFormat="1" ht="14.25" customHeight="1" x14ac:dyDescent="0.25">
      <c r="A45" s="63" t="s">
        <v>43</v>
      </c>
      <c r="B45" s="63" t="s">
        <v>6</v>
      </c>
      <c r="C45" s="64" t="s">
        <v>187</v>
      </c>
      <c r="D45" s="64" t="s">
        <v>45</v>
      </c>
      <c r="E45" s="64" t="s">
        <v>71</v>
      </c>
      <c r="F45" s="63" t="s">
        <v>188</v>
      </c>
      <c r="G45" s="63" t="s">
        <v>189</v>
      </c>
      <c r="H45" s="63" t="s">
        <v>190</v>
      </c>
      <c r="I45" s="63" t="s">
        <v>191</v>
      </c>
      <c r="J45" s="72" t="s">
        <v>50</v>
      </c>
      <c r="K45" s="63" t="s">
        <v>192</v>
      </c>
      <c r="L45" s="63" t="s">
        <v>11</v>
      </c>
      <c r="M45" s="63" t="s">
        <v>193</v>
      </c>
      <c r="N45" s="63" t="s">
        <v>67</v>
      </c>
      <c r="O45" s="63" t="s">
        <v>67</v>
      </c>
      <c r="P45" s="63" t="s">
        <v>68</v>
      </c>
      <c r="Q45" s="63">
        <v>10</v>
      </c>
      <c r="R45" s="63" t="s">
        <v>55</v>
      </c>
      <c r="S45" s="63" t="s">
        <v>122</v>
      </c>
      <c r="T45" s="63" t="s">
        <v>57</v>
      </c>
      <c r="U45" s="68">
        <v>50000000</v>
      </c>
      <c r="V45" s="68">
        <v>50000000</v>
      </c>
      <c r="W45" s="63" t="s">
        <v>58</v>
      </c>
      <c r="X45" s="63" t="s">
        <v>50</v>
      </c>
      <c r="Y45" s="63" t="s">
        <v>194</v>
      </c>
      <c r="Z45" s="63" t="s">
        <v>195</v>
      </c>
      <c r="AA45" s="63">
        <v>6012220601</v>
      </c>
      <c r="AB45" s="63" t="s">
        <v>196</v>
      </c>
    </row>
    <row r="46" spans="1:28" s="62" customFormat="1" ht="14.25" customHeight="1" x14ac:dyDescent="0.25">
      <c r="A46" s="63" t="s">
        <v>43</v>
      </c>
      <c r="B46" s="63" t="s">
        <v>6</v>
      </c>
      <c r="C46" s="64" t="s">
        <v>187</v>
      </c>
      <c r="D46" s="64" t="s">
        <v>45</v>
      </c>
      <c r="E46" s="64">
        <v>2</v>
      </c>
      <c r="F46" s="63" t="s">
        <v>197</v>
      </c>
      <c r="G46" s="63" t="s">
        <v>189</v>
      </c>
      <c r="H46" s="63" t="s">
        <v>190</v>
      </c>
      <c r="I46" s="63" t="s">
        <v>198</v>
      </c>
      <c r="J46" s="72">
        <v>78111502</v>
      </c>
      <c r="K46" s="63" t="s">
        <v>192</v>
      </c>
      <c r="L46" s="63" t="s">
        <v>10</v>
      </c>
      <c r="M46" s="63" t="s">
        <v>199</v>
      </c>
      <c r="N46" s="63" t="s">
        <v>53</v>
      </c>
      <c r="O46" s="63" t="s">
        <v>53</v>
      </c>
      <c r="P46" s="63" t="s">
        <v>54</v>
      </c>
      <c r="Q46" s="63">
        <v>8</v>
      </c>
      <c r="R46" s="63" t="s">
        <v>55</v>
      </c>
      <c r="S46" s="63" t="s">
        <v>200</v>
      </c>
      <c r="T46" s="63" t="s">
        <v>57</v>
      </c>
      <c r="U46" s="68">
        <v>58602995</v>
      </c>
      <c r="V46" s="68">
        <v>58602995</v>
      </c>
      <c r="W46" s="63" t="s">
        <v>58</v>
      </c>
      <c r="X46" s="63" t="s">
        <v>50</v>
      </c>
      <c r="Y46" s="63" t="s">
        <v>194</v>
      </c>
      <c r="Z46" s="63" t="s">
        <v>195</v>
      </c>
      <c r="AA46" s="63">
        <v>6012220601</v>
      </c>
      <c r="AB46" s="63" t="s">
        <v>201</v>
      </c>
    </row>
    <row r="47" spans="1:28" s="62" customFormat="1" ht="17.25" customHeight="1" x14ac:dyDescent="0.25">
      <c r="A47" s="63" t="s">
        <v>43</v>
      </c>
      <c r="B47" s="63" t="s">
        <v>6</v>
      </c>
      <c r="C47" s="64" t="s">
        <v>187</v>
      </c>
      <c r="D47" s="64" t="s">
        <v>45</v>
      </c>
      <c r="E47" s="64" t="s">
        <v>71</v>
      </c>
      <c r="F47" s="63" t="s">
        <v>202</v>
      </c>
      <c r="G47" s="63" t="s">
        <v>189</v>
      </c>
      <c r="H47" s="63" t="s">
        <v>203</v>
      </c>
      <c r="I47" s="63" t="s">
        <v>204</v>
      </c>
      <c r="J47" s="72">
        <v>80111620</v>
      </c>
      <c r="K47" s="63" t="s">
        <v>205</v>
      </c>
      <c r="L47" s="63" t="s">
        <v>4</v>
      </c>
      <c r="M47" s="63" t="s">
        <v>206</v>
      </c>
      <c r="N47" s="63" t="s">
        <v>74</v>
      </c>
      <c r="O47" s="63" t="s">
        <v>74</v>
      </c>
      <c r="P47" s="63" t="s">
        <v>74</v>
      </c>
      <c r="Q47" s="63">
        <v>12</v>
      </c>
      <c r="R47" s="63" t="s">
        <v>55</v>
      </c>
      <c r="S47" s="63" t="s">
        <v>56</v>
      </c>
      <c r="T47" s="63" t="s">
        <v>57</v>
      </c>
      <c r="U47" s="68">
        <v>5228050</v>
      </c>
      <c r="V47" s="68">
        <v>5228050</v>
      </c>
      <c r="W47" s="63" t="s">
        <v>58</v>
      </c>
      <c r="X47" s="63" t="s">
        <v>50</v>
      </c>
      <c r="Y47" s="63" t="s">
        <v>194</v>
      </c>
      <c r="Z47" s="63" t="s">
        <v>195</v>
      </c>
      <c r="AA47" s="63">
        <v>6012220601</v>
      </c>
      <c r="AB47" s="63" t="s">
        <v>196</v>
      </c>
    </row>
    <row r="48" spans="1:28" s="62" customFormat="1" ht="17.25" customHeight="1" x14ac:dyDescent="0.25">
      <c r="A48" s="63" t="s">
        <v>43</v>
      </c>
      <c r="B48" s="63" t="s">
        <v>6</v>
      </c>
      <c r="C48" s="64" t="s">
        <v>187</v>
      </c>
      <c r="D48" s="64" t="s">
        <v>45</v>
      </c>
      <c r="E48" s="64" t="s">
        <v>71</v>
      </c>
      <c r="F48" s="63" t="s">
        <v>207</v>
      </c>
      <c r="G48" s="63" t="s">
        <v>189</v>
      </c>
      <c r="H48" s="63" t="s">
        <v>203</v>
      </c>
      <c r="I48" s="63" t="s">
        <v>204</v>
      </c>
      <c r="J48" s="72">
        <v>80111620</v>
      </c>
      <c r="K48" s="63" t="s">
        <v>205</v>
      </c>
      <c r="L48" s="63" t="s">
        <v>4</v>
      </c>
      <c r="M48" s="63" t="s">
        <v>208</v>
      </c>
      <c r="N48" s="63" t="s">
        <v>74</v>
      </c>
      <c r="O48" s="63" t="s">
        <v>74</v>
      </c>
      <c r="P48" s="63" t="s">
        <v>74</v>
      </c>
      <c r="Q48" s="63">
        <v>12</v>
      </c>
      <c r="R48" s="63" t="s">
        <v>55</v>
      </c>
      <c r="S48" s="63" t="s">
        <v>56</v>
      </c>
      <c r="T48" s="63" t="s">
        <v>57</v>
      </c>
      <c r="U48" s="68">
        <v>5228050</v>
      </c>
      <c r="V48" s="68">
        <v>5228050</v>
      </c>
      <c r="W48" s="63" t="s">
        <v>58</v>
      </c>
      <c r="X48" s="63" t="s">
        <v>50</v>
      </c>
      <c r="Y48" s="63" t="s">
        <v>194</v>
      </c>
      <c r="Z48" s="63" t="s">
        <v>195</v>
      </c>
      <c r="AA48" s="63">
        <v>6012220601</v>
      </c>
      <c r="AB48" s="63" t="s">
        <v>196</v>
      </c>
    </row>
    <row r="49" spans="1:28" s="62" customFormat="1" ht="17.25" customHeight="1" x14ac:dyDescent="0.25">
      <c r="A49" s="63" t="s">
        <v>43</v>
      </c>
      <c r="B49" s="63" t="s">
        <v>6</v>
      </c>
      <c r="C49" s="64" t="s">
        <v>187</v>
      </c>
      <c r="D49" s="64" t="s">
        <v>45</v>
      </c>
      <c r="E49" s="64">
        <v>7</v>
      </c>
      <c r="F49" s="63" t="s">
        <v>209</v>
      </c>
      <c r="G49" s="63" t="s">
        <v>189</v>
      </c>
      <c r="H49" s="63" t="s">
        <v>203</v>
      </c>
      <c r="I49" s="63" t="s">
        <v>204</v>
      </c>
      <c r="J49" s="72">
        <v>81101516</v>
      </c>
      <c r="K49" s="63" t="s">
        <v>205</v>
      </c>
      <c r="L49" s="63" t="s">
        <v>3</v>
      </c>
      <c r="M49" s="63" t="s">
        <v>210</v>
      </c>
      <c r="N49" s="63" t="s">
        <v>53</v>
      </c>
      <c r="O49" s="63" t="s">
        <v>53</v>
      </c>
      <c r="P49" s="63" t="s">
        <v>54</v>
      </c>
      <c r="Q49" s="63">
        <v>5</v>
      </c>
      <c r="R49" s="63" t="s">
        <v>55</v>
      </c>
      <c r="S49" s="63" t="s">
        <v>122</v>
      </c>
      <c r="T49" s="63" t="s">
        <v>57</v>
      </c>
      <c r="U49" s="68">
        <v>70785700</v>
      </c>
      <c r="V49" s="68">
        <v>70785700</v>
      </c>
      <c r="W49" s="63" t="s">
        <v>58</v>
      </c>
      <c r="X49" s="63" t="s">
        <v>50</v>
      </c>
      <c r="Y49" s="63" t="s">
        <v>194</v>
      </c>
      <c r="Z49" s="63" t="s">
        <v>195</v>
      </c>
      <c r="AA49" s="63">
        <v>6012220601</v>
      </c>
      <c r="AB49" s="63" t="s">
        <v>196</v>
      </c>
    </row>
    <row r="50" spans="1:28" s="62" customFormat="1" ht="17.25" customHeight="1" x14ac:dyDescent="0.25">
      <c r="A50" s="63" t="s">
        <v>43</v>
      </c>
      <c r="B50" s="63" t="s">
        <v>6</v>
      </c>
      <c r="C50" s="64" t="s">
        <v>187</v>
      </c>
      <c r="D50" s="64" t="s">
        <v>45</v>
      </c>
      <c r="E50" s="64" t="s">
        <v>71</v>
      </c>
      <c r="F50" s="63" t="s">
        <v>211</v>
      </c>
      <c r="G50" s="63" t="s">
        <v>189</v>
      </c>
      <c r="H50" s="63" t="s">
        <v>203</v>
      </c>
      <c r="I50" s="63" t="s">
        <v>212</v>
      </c>
      <c r="J50" s="72">
        <v>55101500</v>
      </c>
      <c r="K50" s="63" t="s">
        <v>205</v>
      </c>
      <c r="L50" s="63" t="s">
        <v>7</v>
      </c>
      <c r="M50" s="63" t="s">
        <v>213</v>
      </c>
      <c r="N50" s="63" t="s">
        <v>54</v>
      </c>
      <c r="O50" s="63" t="s">
        <v>54</v>
      </c>
      <c r="P50" s="63" t="s">
        <v>54</v>
      </c>
      <c r="Q50" s="63">
        <v>3</v>
      </c>
      <c r="R50" s="63" t="s">
        <v>55</v>
      </c>
      <c r="S50" s="63" t="s">
        <v>122</v>
      </c>
      <c r="T50" s="63" t="s">
        <v>57</v>
      </c>
      <c r="U50" s="68">
        <v>2437068</v>
      </c>
      <c r="V50" s="68">
        <v>2437068</v>
      </c>
      <c r="W50" s="63" t="s">
        <v>58</v>
      </c>
      <c r="X50" s="63" t="s">
        <v>50</v>
      </c>
      <c r="Y50" s="63" t="s">
        <v>194</v>
      </c>
      <c r="Z50" s="63" t="s">
        <v>195</v>
      </c>
      <c r="AA50" s="63">
        <v>6012220601</v>
      </c>
      <c r="AB50" s="63" t="s">
        <v>196</v>
      </c>
    </row>
    <row r="51" spans="1:28" s="62" customFormat="1" ht="17.25" customHeight="1" x14ac:dyDescent="0.25">
      <c r="A51" s="63" t="s">
        <v>43</v>
      </c>
      <c r="B51" s="63" t="s">
        <v>6</v>
      </c>
      <c r="C51" s="64" t="s">
        <v>187</v>
      </c>
      <c r="D51" s="64" t="s">
        <v>45</v>
      </c>
      <c r="E51" s="64" t="s">
        <v>71</v>
      </c>
      <c r="F51" s="63" t="s">
        <v>214</v>
      </c>
      <c r="G51" s="63" t="s">
        <v>189</v>
      </c>
      <c r="H51" s="63" t="s">
        <v>203</v>
      </c>
      <c r="I51" s="63" t="s">
        <v>212</v>
      </c>
      <c r="J51" s="72">
        <v>80111620</v>
      </c>
      <c r="K51" s="63" t="s">
        <v>205</v>
      </c>
      <c r="L51" s="63" t="s">
        <v>4</v>
      </c>
      <c r="M51" s="63" t="s">
        <v>215</v>
      </c>
      <c r="N51" s="63" t="s">
        <v>74</v>
      </c>
      <c r="O51" s="63" t="s">
        <v>74</v>
      </c>
      <c r="P51" s="63" t="s">
        <v>74</v>
      </c>
      <c r="Q51" s="63">
        <v>12</v>
      </c>
      <c r="R51" s="63" t="s">
        <v>55</v>
      </c>
      <c r="S51" s="63" t="s">
        <v>56</v>
      </c>
      <c r="T51" s="63" t="s">
        <v>57</v>
      </c>
      <c r="U51" s="68">
        <v>98543500</v>
      </c>
      <c r="V51" s="68">
        <v>98543500</v>
      </c>
      <c r="W51" s="63" t="s">
        <v>58</v>
      </c>
      <c r="X51" s="63" t="s">
        <v>50</v>
      </c>
      <c r="Y51" s="63" t="s">
        <v>194</v>
      </c>
      <c r="Z51" s="63" t="s">
        <v>195</v>
      </c>
      <c r="AA51" s="63">
        <v>6012220601</v>
      </c>
      <c r="AB51" s="63" t="s">
        <v>196</v>
      </c>
    </row>
    <row r="52" spans="1:28" s="62" customFormat="1" ht="17.25" customHeight="1" x14ac:dyDescent="0.25">
      <c r="A52" s="63" t="s">
        <v>43</v>
      </c>
      <c r="B52" s="63" t="s">
        <v>6</v>
      </c>
      <c r="C52" s="64" t="s">
        <v>187</v>
      </c>
      <c r="D52" s="64" t="s">
        <v>45</v>
      </c>
      <c r="E52" s="64" t="s">
        <v>71</v>
      </c>
      <c r="F52" s="63" t="s">
        <v>216</v>
      </c>
      <c r="G52" s="63" t="s">
        <v>189</v>
      </c>
      <c r="H52" s="63" t="s">
        <v>203</v>
      </c>
      <c r="I52" s="63" t="s">
        <v>212</v>
      </c>
      <c r="J52" s="72">
        <v>80111620</v>
      </c>
      <c r="K52" s="63" t="s">
        <v>205</v>
      </c>
      <c r="L52" s="63" t="s">
        <v>4</v>
      </c>
      <c r="M52" s="63" t="s">
        <v>217</v>
      </c>
      <c r="N52" s="63" t="s">
        <v>74</v>
      </c>
      <c r="O52" s="63" t="s">
        <v>74</v>
      </c>
      <c r="P52" s="63" t="s">
        <v>74</v>
      </c>
      <c r="Q52" s="63">
        <v>12</v>
      </c>
      <c r="R52" s="63" t="s">
        <v>55</v>
      </c>
      <c r="S52" s="63" t="s">
        <v>56</v>
      </c>
      <c r="T52" s="63" t="s">
        <v>57</v>
      </c>
      <c r="U52" s="68">
        <v>98543500</v>
      </c>
      <c r="V52" s="68">
        <v>98543500</v>
      </c>
      <c r="W52" s="63" t="s">
        <v>58</v>
      </c>
      <c r="X52" s="63" t="s">
        <v>50</v>
      </c>
      <c r="Y52" s="63" t="s">
        <v>194</v>
      </c>
      <c r="Z52" s="63" t="s">
        <v>195</v>
      </c>
      <c r="AA52" s="63">
        <v>6012220601</v>
      </c>
      <c r="AB52" s="63" t="s">
        <v>196</v>
      </c>
    </row>
    <row r="53" spans="1:28" s="62" customFormat="1" ht="17.25" customHeight="1" x14ac:dyDescent="0.25">
      <c r="A53" s="63" t="s">
        <v>43</v>
      </c>
      <c r="B53" s="63" t="s">
        <v>6</v>
      </c>
      <c r="C53" s="64" t="s">
        <v>187</v>
      </c>
      <c r="D53" s="64" t="s">
        <v>45</v>
      </c>
      <c r="E53" s="64" t="s">
        <v>71</v>
      </c>
      <c r="F53" s="63" t="s">
        <v>218</v>
      </c>
      <c r="G53" s="63" t="s">
        <v>189</v>
      </c>
      <c r="H53" s="63" t="s">
        <v>203</v>
      </c>
      <c r="I53" s="63" t="s">
        <v>212</v>
      </c>
      <c r="J53" s="72">
        <v>80111620</v>
      </c>
      <c r="K53" s="63" t="s">
        <v>205</v>
      </c>
      <c r="L53" s="63" t="s">
        <v>4</v>
      </c>
      <c r="M53" s="63" t="s">
        <v>219</v>
      </c>
      <c r="N53" s="63" t="s">
        <v>74</v>
      </c>
      <c r="O53" s="63" t="s">
        <v>74</v>
      </c>
      <c r="P53" s="63" t="s">
        <v>74</v>
      </c>
      <c r="Q53" s="63">
        <v>12</v>
      </c>
      <c r="R53" s="63" t="s">
        <v>55</v>
      </c>
      <c r="S53" s="63" t="s">
        <v>56</v>
      </c>
      <c r="T53" s="63" t="s">
        <v>57</v>
      </c>
      <c r="U53" s="68">
        <v>62939500</v>
      </c>
      <c r="V53" s="68">
        <v>62939500</v>
      </c>
      <c r="W53" s="63" t="s">
        <v>58</v>
      </c>
      <c r="X53" s="63" t="s">
        <v>50</v>
      </c>
      <c r="Y53" s="63" t="s">
        <v>194</v>
      </c>
      <c r="Z53" s="63" t="s">
        <v>195</v>
      </c>
      <c r="AA53" s="63">
        <v>6012220601</v>
      </c>
      <c r="AB53" s="63" t="s">
        <v>196</v>
      </c>
    </row>
    <row r="54" spans="1:28" s="62" customFormat="1" ht="17.25" customHeight="1" x14ac:dyDescent="0.25">
      <c r="A54" s="63" t="s">
        <v>43</v>
      </c>
      <c r="B54" s="63" t="s">
        <v>6</v>
      </c>
      <c r="C54" s="64" t="s">
        <v>187</v>
      </c>
      <c r="D54" s="64" t="s">
        <v>45</v>
      </c>
      <c r="E54" s="64" t="s">
        <v>71</v>
      </c>
      <c r="F54" s="63" t="s">
        <v>220</v>
      </c>
      <c r="G54" s="63" t="s">
        <v>189</v>
      </c>
      <c r="H54" s="63" t="s">
        <v>203</v>
      </c>
      <c r="I54" s="63" t="s">
        <v>212</v>
      </c>
      <c r="J54" s="72">
        <v>80111620</v>
      </c>
      <c r="K54" s="63" t="s">
        <v>205</v>
      </c>
      <c r="L54" s="63" t="s">
        <v>4</v>
      </c>
      <c r="M54" s="63" t="s">
        <v>221</v>
      </c>
      <c r="N54" s="63" t="s">
        <v>74</v>
      </c>
      <c r="O54" s="63" t="s">
        <v>74</v>
      </c>
      <c r="P54" s="63" t="s">
        <v>74</v>
      </c>
      <c r="Q54" s="63">
        <v>4</v>
      </c>
      <c r="R54" s="63" t="s">
        <v>55</v>
      </c>
      <c r="S54" s="63" t="s">
        <v>56</v>
      </c>
      <c r="T54" s="63" t="s">
        <v>57</v>
      </c>
      <c r="U54" s="68">
        <v>29991500</v>
      </c>
      <c r="V54" s="68">
        <v>29991500</v>
      </c>
      <c r="W54" s="63" t="s">
        <v>58</v>
      </c>
      <c r="X54" s="63" t="s">
        <v>50</v>
      </c>
      <c r="Y54" s="63" t="s">
        <v>194</v>
      </c>
      <c r="Z54" s="63" t="s">
        <v>195</v>
      </c>
      <c r="AA54" s="63">
        <v>6012220601</v>
      </c>
      <c r="AB54" s="63" t="s">
        <v>196</v>
      </c>
    </row>
    <row r="55" spans="1:28" s="62" customFormat="1" ht="17.25" customHeight="1" x14ac:dyDescent="0.25">
      <c r="A55" s="63" t="s">
        <v>43</v>
      </c>
      <c r="B55" s="63" t="s">
        <v>6</v>
      </c>
      <c r="C55" s="64" t="s">
        <v>187</v>
      </c>
      <c r="D55" s="64" t="s">
        <v>45</v>
      </c>
      <c r="E55" s="64" t="s">
        <v>71</v>
      </c>
      <c r="F55" s="63" t="s">
        <v>222</v>
      </c>
      <c r="G55" s="63" t="s">
        <v>189</v>
      </c>
      <c r="H55" s="63" t="s">
        <v>203</v>
      </c>
      <c r="I55" s="63" t="s">
        <v>212</v>
      </c>
      <c r="J55" s="72">
        <v>80111620</v>
      </c>
      <c r="K55" s="63" t="s">
        <v>205</v>
      </c>
      <c r="L55" s="63" t="s">
        <v>4</v>
      </c>
      <c r="M55" s="63" t="s">
        <v>223</v>
      </c>
      <c r="N55" s="63" t="s">
        <v>74</v>
      </c>
      <c r="O55" s="63" t="s">
        <v>74</v>
      </c>
      <c r="P55" s="63" t="s">
        <v>74</v>
      </c>
      <c r="Q55" s="63">
        <v>4</v>
      </c>
      <c r="R55" s="63" t="s">
        <v>55</v>
      </c>
      <c r="S55" s="63" t="s">
        <v>56</v>
      </c>
      <c r="T55" s="63" t="s">
        <v>57</v>
      </c>
      <c r="U55" s="68">
        <v>24556000</v>
      </c>
      <c r="V55" s="68">
        <v>24556000</v>
      </c>
      <c r="W55" s="63" t="s">
        <v>58</v>
      </c>
      <c r="X55" s="63" t="s">
        <v>50</v>
      </c>
      <c r="Y55" s="63" t="s">
        <v>194</v>
      </c>
      <c r="Z55" s="63" t="s">
        <v>195</v>
      </c>
      <c r="AA55" s="63">
        <v>6012220601</v>
      </c>
      <c r="AB55" s="63" t="s">
        <v>196</v>
      </c>
    </row>
    <row r="56" spans="1:28" s="62" customFormat="1" ht="17.25" customHeight="1" x14ac:dyDescent="0.25">
      <c r="A56" s="63" t="s">
        <v>43</v>
      </c>
      <c r="B56" s="63" t="s">
        <v>6</v>
      </c>
      <c r="C56" s="64" t="s">
        <v>187</v>
      </c>
      <c r="D56" s="64" t="s">
        <v>45</v>
      </c>
      <c r="E56" s="64" t="s">
        <v>71</v>
      </c>
      <c r="F56" s="63" t="s">
        <v>224</v>
      </c>
      <c r="G56" s="63" t="s">
        <v>189</v>
      </c>
      <c r="H56" s="63" t="s">
        <v>203</v>
      </c>
      <c r="I56" s="63" t="s">
        <v>212</v>
      </c>
      <c r="J56" s="72">
        <v>80111620</v>
      </c>
      <c r="K56" s="63" t="s">
        <v>205</v>
      </c>
      <c r="L56" s="63" t="s">
        <v>4</v>
      </c>
      <c r="M56" s="63" t="s">
        <v>225</v>
      </c>
      <c r="N56" s="63" t="s">
        <v>74</v>
      </c>
      <c r="O56" s="63" t="s">
        <v>74</v>
      </c>
      <c r="P56" s="63" t="s">
        <v>74</v>
      </c>
      <c r="Q56" s="63">
        <v>4</v>
      </c>
      <c r="R56" s="63" t="s">
        <v>55</v>
      </c>
      <c r="S56" s="63" t="s">
        <v>56</v>
      </c>
      <c r="T56" s="63" t="s">
        <v>57</v>
      </c>
      <c r="U56" s="68">
        <v>22211000</v>
      </c>
      <c r="V56" s="68">
        <v>22211000</v>
      </c>
      <c r="W56" s="63" t="s">
        <v>58</v>
      </c>
      <c r="X56" s="63" t="s">
        <v>50</v>
      </c>
      <c r="Y56" s="63" t="s">
        <v>194</v>
      </c>
      <c r="Z56" s="63" t="s">
        <v>195</v>
      </c>
      <c r="AA56" s="63">
        <v>6012220601</v>
      </c>
      <c r="AB56" s="63" t="s">
        <v>196</v>
      </c>
    </row>
    <row r="57" spans="1:28" s="62" customFormat="1" ht="17.25" customHeight="1" x14ac:dyDescent="0.25">
      <c r="A57" s="63" t="s">
        <v>43</v>
      </c>
      <c r="B57" s="63" t="s">
        <v>6</v>
      </c>
      <c r="C57" s="64" t="s">
        <v>187</v>
      </c>
      <c r="D57" s="64" t="s">
        <v>45</v>
      </c>
      <c r="E57" s="64" t="s">
        <v>71</v>
      </c>
      <c r="F57" s="63" t="s">
        <v>226</v>
      </c>
      <c r="G57" s="63" t="s">
        <v>189</v>
      </c>
      <c r="H57" s="63" t="s">
        <v>203</v>
      </c>
      <c r="I57" s="63" t="s">
        <v>212</v>
      </c>
      <c r="J57" s="72">
        <v>80111620</v>
      </c>
      <c r="K57" s="63" t="s">
        <v>205</v>
      </c>
      <c r="L57" s="63" t="s">
        <v>4</v>
      </c>
      <c r="M57" s="63" t="s">
        <v>227</v>
      </c>
      <c r="N57" s="63" t="s">
        <v>74</v>
      </c>
      <c r="O57" s="63" t="s">
        <v>74</v>
      </c>
      <c r="P57" s="63" t="s">
        <v>74</v>
      </c>
      <c r="Q57" s="63">
        <v>4</v>
      </c>
      <c r="R57" s="63" t="s">
        <v>55</v>
      </c>
      <c r="S57" s="63" t="s">
        <v>56</v>
      </c>
      <c r="T57" s="63" t="s">
        <v>57</v>
      </c>
      <c r="U57" s="68">
        <v>20755000</v>
      </c>
      <c r="V57" s="68">
        <v>20755000</v>
      </c>
      <c r="W57" s="63" t="s">
        <v>58</v>
      </c>
      <c r="X57" s="63" t="s">
        <v>50</v>
      </c>
      <c r="Y57" s="63" t="s">
        <v>194</v>
      </c>
      <c r="Z57" s="63" t="s">
        <v>195</v>
      </c>
      <c r="AA57" s="63">
        <v>6012220601</v>
      </c>
      <c r="AB57" s="63" t="s">
        <v>196</v>
      </c>
    </row>
    <row r="58" spans="1:28" s="62" customFormat="1" ht="17.25" customHeight="1" x14ac:dyDescent="0.25">
      <c r="A58" s="63" t="s">
        <v>43</v>
      </c>
      <c r="B58" s="63" t="s">
        <v>6</v>
      </c>
      <c r="C58" s="64" t="s">
        <v>187</v>
      </c>
      <c r="D58" s="64" t="s">
        <v>45</v>
      </c>
      <c r="E58" s="64" t="s">
        <v>71</v>
      </c>
      <c r="F58" s="63" t="s">
        <v>228</v>
      </c>
      <c r="G58" s="63" t="s">
        <v>189</v>
      </c>
      <c r="H58" s="63" t="s">
        <v>203</v>
      </c>
      <c r="I58" s="63" t="s">
        <v>212</v>
      </c>
      <c r="J58" s="72">
        <v>80111620</v>
      </c>
      <c r="K58" s="63" t="s">
        <v>205</v>
      </c>
      <c r="L58" s="63" t="s">
        <v>4</v>
      </c>
      <c r="M58" s="63" t="s">
        <v>229</v>
      </c>
      <c r="N58" s="63" t="s">
        <v>74</v>
      </c>
      <c r="O58" s="63" t="s">
        <v>74</v>
      </c>
      <c r="P58" s="63" t="s">
        <v>74</v>
      </c>
      <c r="Q58" s="63">
        <v>4</v>
      </c>
      <c r="R58" s="63" t="s">
        <v>55</v>
      </c>
      <c r="S58" s="63" t="s">
        <v>56</v>
      </c>
      <c r="T58" s="63" t="s">
        <v>57</v>
      </c>
      <c r="U58" s="68">
        <v>20755000</v>
      </c>
      <c r="V58" s="68">
        <v>20755000</v>
      </c>
      <c r="W58" s="63" t="s">
        <v>58</v>
      </c>
      <c r="X58" s="63" t="s">
        <v>50</v>
      </c>
      <c r="Y58" s="63" t="s">
        <v>194</v>
      </c>
      <c r="Z58" s="63" t="s">
        <v>195</v>
      </c>
      <c r="AA58" s="63">
        <v>6012220601</v>
      </c>
      <c r="AB58" s="63" t="s">
        <v>196</v>
      </c>
    </row>
    <row r="59" spans="1:28" s="62" customFormat="1" ht="17.25" customHeight="1" x14ac:dyDescent="0.25">
      <c r="A59" s="63" t="s">
        <v>43</v>
      </c>
      <c r="B59" s="63" t="s">
        <v>6</v>
      </c>
      <c r="C59" s="64" t="s">
        <v>187</v>
      </c>
      <c r="D59" s="64" t="s">
        <v>45</v>
      </c>
      <c r="E59" s="64" t="s">
        <v>71</v>
      </c>
      <c r="F59" s="63" t="s">
        <v>230</v>
      </c>
      <c r="G59" s="63" t="s">
        <v>189</v>
      </c>
      <c r="H59" s="63" t="s">
        <v>203</v>
      </c>
      <c r="I59" s="63" t="s">
        <v>212</v>
      </c>
      <c r="J59" s="72">
        <v>80111620</v>
      </c>
      <c r="K59" s="63" t="s">
        <v>205</v>
      </c>
      <c r="L59" s="63" t="s">
        <v>4</v>
      </c>
      <c r="M59" s="63" t="s">
        <v>231</v>
      </c>
      <c r="N59" s="63" t="s">
        <v>74</v>
      </c>
      <c r="O59" s="63" t="s">
        <v>74</v>
      </c>
      <c r="P59" s="63" t="s">
        <v>67</v>
      </c>
      <c r="Q59" s="63">
        <v>4</v>
      </c>
      <c r="R59" s="63" t="s">
        <v>55</v>
      </c>
      <c r="S59" s="63" t="s">
        <v>56</v>
      </c>
      <c r="T59" s="63" t="s">
        <v>57</v>
      </c>
      <c r="U59" s="68">
        <v>20755000</v>
      </c>
      <c r="V59" s="68">
        <v>20755000</v>
      </c>
      <c r="W59" s="63" t="s">
        <v>58</v>
      </c>
      <c r="X59" s="63" t="s">
        <v>50</v>
      </c>
      <c r="Y59" s="63" t="s">
        <v>194</v>
      </c>
      <c r="Z59" s="63" t="s">
        <v>195</v>
      </c>
      <c r="AA59" s="63">
        <v>6012220601</v>
      </c>
      <c r="AB59" s="63" t="s">
        <v>196</v>
      </c>
    </row>
    <row r="60" spans="1:28" s="62" customFormat="1" ht="17.25" customHeight="1" x14ac:dyDescent="0.25">
      <c r="A60" s="63" t="s">
        <v>43</v>
      </c>
      <c r="B60" s="63" t="s">
        <v>6</v>
      </c>
      <c r="C60" s="64" t="s">
        <v>187</v>
      </c>
      <c r="D60" s="64" t="s">
        <v>45</v>
      </c>
      <c r="E60" s="64" t="s">
        <v>71</v>
      </c>
      <c r="F60" s="63" t="s">
        <v>232</v>
      </c>
      <c r="G60" s="63" t="s">
        <v>189</v>
      </c>
      <c r="H60" s="63" t="s">
        <v>203</v>
      </c>
      <c r="I60" s="63" t="s">
        <v>212</v>
      </c>
      <c r="J60" s="72">
        <v>80111620</v>
      </c>
      <c r="K60" s="63" t="s">
        <v>205</v>
      </c>
      <c r="L60" s="63" t="s">
        <v>4</v>
      </c>
      <c r="M60" s="63" t="s">
        <v>233</v>
      </c>
      <c r="N60" s="63" t="s">
        <v>74</v>
      </c>
      <c r="O60" s="63" t="s">
        <v>74</v>
      </c>
      <c r="P60" s="63" t="s">
        <v>67</v>
      </c>
      <c r="Q60" s="63">
        <v>4</v>
      </c>
      <c r="R60" s="63" t="s">
        <v>55</v>
      </c>
      <c r="S60" s="63" t="s">
        <v>56</v>
      </c>
      <c r="T60" s="63" t="s">
        <v>57</v>
      </c>
      <c r="U60" s="68">
        <v>19155500</v>
      </c>
      <c r="V60" s="68">
        <v>19155500</v>
      </c>
      <c r="W60" s="63" t="s">
        <v>58</v>
      </c>
      <c r="X60" s="63" t="s">
        <v>50</v>
      </c>
      <c r="Y60" s="63" t="s">
        <v>194</v>
      </c>
      <c r="Z60" s="63" t="s">
        <v>195</v>
      </c>
      <c r="AA60" s="63">
        <v>6012220601</v>
      </c>
      <c r="AB60" s="63" t="s">
        <v>196</v>
      </c>
    </row>
    <row r="61" spans="1:28" s="62" customFormat="1" ht="17.25" customHeight="1" x14ac:dyDescent="0.25">
      <c r="A61" s="63" t="s">
        <v>43</v>
      </c>
      <c r="B61" s="63" t="s">
        <v>6</v>
      </c>
      <c r="C61" s="64" t="s">
        <v>187</v>
      </c>
      <c r="D61" s="64" t="s">
        <v>45</v>
      </c>
      <c r="E61" s="64" t="s">
        <v>71</v>
      </c>
      <c r="F61" s="63" t="s">
        <v>234</v>
      </c>
      <c r="G61" s="63" t="s">
        <v>189</v>
      </c>
      <c r="H61" s="63" t="s">
        <v>203</v>
      </c>
      <c r="I61" s="63" t="s">
        <v>212</v>
      </c>
      <c r="J61" s="72">
        <v>80111620</v>
      </c>
      <c r="K61" s="63" t="s">
        <v>205</v>
      </c>
      <c r="L61" s="63" t="s">
        <v>4</v>
      </c>
      <c r="M61" s="63" t="s">
        <v>235</v>
      </c>
      <c r="N61" s="63" t="s">
        <v>74</v>
      </c>
      <c r="O61" s="63" t="s">
        <v>74</v>
      </c>
      <c r="P61" s="63" t="s">
        <v>67</v>
      </c>
      <c r="Q61" s="63">
        <v>4</v>
      </c>
      <c r="R61" s="63" t="s">
        <v>55</v>
      </c>
      <c r="S61" s="63" t="s">
        <v>56</v>
      </c>
      <c r="T61" s="63" t="s">
        <v>57</v>
      </c>
      <c r="U61" s="68">
        <v>19155500</v>
      </c>
      <c r="V61" s="68">
        <v>19155500</v>
      </c>
      <c r="W61" s="63" t="s">
        <v>58</v>
      </c>
      <c r="X61" s="63" t="s">
        <v>50</v>
      </c>
      <c r="Y61" s="63" t="s">
        <v>194</v>
      </c>
      <c r="Z61" s="63" t="s">
        <v>195</v>
      </c>
      <c r="AA61" s="63">
        <v>6012220601</v>
      </c>
      <c r="AB61" s="63" t="s">
        <v>196</v>
      </c>
    </row>
    <row r="62" spans="1:28" s="62" customFormat="1" ht="17.25" customHeight="1" x14ac:dyDescent="0.25">
      <c r="A62" s="63" t="s">
        <v>43</v>
      </c>
      <c r="B62" s="63" t="s">
        <v>6</v>
      </c>
      <c r="C62" s="64" t="s">
        <v>187</v>
      </c>
      <c r="D62" s="64" t="s">
        <v>45</v>
      </c>
      <c r="E62" s="64" t="s">
        <v>71</v>
      </c>
      <c r="F62" s="63" t="s">
        <v>236</v>
      </c>
      <c r="G62" s="63" t="s">
        <v>189</v>
      </c>
      <c r="H62" s="63" t="s">
        <v>203</v>
      </c>
      <c r="I62" s="63" t="s">
        <v>212</v>
      </c>
      <c r="J62" s="72">
        <v>80111620</v>
      </c>
      <c r="K62" s="63" t="s">
        <v>205</v>
      </c>
      <c r="L62" s="63" t="s">
        <v>4</v>
      </c>
      <c r="M62" s="63" t="s">
        <v>237</v>
      </c>
      <c r="N62" s="63" t="s">
        <v>74</v>
      </c>
      <c r="O62" s="63" t="s">
        <v>74</v>
      </c>
      <c r="P62" s="63" t="s">
        <v>74</v>
      </c>
      <c r="Q62" s="63">
        <v>4</v>
      </c>
      <c r="R62" s="63" t="s">
        <v>55</v>
      </c>
      <c r="S62" s="63" t="s">
        <v>56</v>
      </c>
      <c r="T62" s="63" t="s">
        <v>57</v>
      </c>
      <c r="U62" s="68">
        <v>14091000</v>
      </c>
      <c r="V62" s="68">
        <v>14091000</v>
      </c>
      <c r="W62" s="63" t="s">
        <v>58</v>
      </c>
      <c r="X62" s="63" t="s">
        <v>50</v>
      </c>
      <c r="Y62" s="63" t="s">
        <v>194</v>
      </c>
      <c r="Z62" s="63" t="s">
        <v>195</v>
      </c>
      <c r="AA62" s="63">
        <v>6012220601</v>
      </c>
      <c r="AB62" s="63" t="s">
        <v>196</v>
      </c>
    </row>
    <row r="63" spans="1:28" s="62" customFormat="1" ht="17.25" customHeight="1" x14ac:dyDescent="0.25">
      <c r="A63" s="63" t="s">
        <v>43</v>
      </c>
      <c r="B63" s="63" t="s">
        <v>6</v>
      </c>
      <c r="C63" s="64" t="s">
        <v>187</v>
      </c>
      <c r="D63" s="64" t="s">
        <v>45</v>
      </c>
      <c r="E63" s="64" t="s">
        <v>71</v>
      </c>
      <c r="F63" s="63" t="s">
        <v>238</v>
      </c>
      <c r="G63" s="63" t="s">
        <v>189</v>
      </c>
      <c r="H63" s="63" t="s">
        <v>203</v>
      </c>
      <c r="I63" s="63" t="s">
        <v>212</v>
      </c>
      <c r="J63" s="72">
        <v>80111620</v>
      </c>
      <c r="K63" s="63" t="s">
        <v>205</v>
      </c>
      <c r="L63" s="63" t="s">
        <v>4</v>
      </c>
      <c r="M63" s="63" t="s">
        <v>239</v>
      </c>
      <c r="N63" s="63" t="s">
        <v>121</v>
      </c>
      <c r="O63" s="63" t="s">
        <v>121</v>
      </c>
      <c r="P63" s="63" t="s">
        <v>121</v>
      </c>
      <c r="Q63" s="63">
        <v>4</v>
      </c>
      <c r="R63" s="63" t="s">
        <v>55</v>
      </c>
      <c r="S63" s="63" t="s">
        <v>56</v>
      </c>
      <c r="T63" s="63" t="s">
        <v>57</v>
      </c>
      <c r="U63" s="68">
        <v>26474000</v>
      </c>
      <c r="V63" s="68">
        <v>26474000</v>
      </c>
      <c r="W63" s="63" t="s">
        <v>58</v>
      </c>
      <c r="X63" s="63" t="s">
        <v>50</v>
      </c>
      <c r="Y63" s="63" t="s">
        <v>194</v>
      </c>
      <c r="Z63" s="63" t="s">
        <v>195</v>
      </c>
      <c r="AA63" s="63">
        <v>6012220601</v>
      </c>
      <c r="AB63" s="63" t="s">
        <v>196</v>
      </c>
    </row>
    <row r="64" spans="1:28" s="62" customFormat="1" ht="14.25" customHeight="1" x14ac:dyDescent="0.25">
      <c r="A64" s="63" t="s">
        <v>43</v>
      </c>
      <c r="B64" s="63" t="s">
        <v>6</v>
      </c>
      <c r="C64" s="64" t="s">
        <v>187</v>
      </c>
      <c r="D64" s="64" t="s">
        <v>45</v>
      </c>
      <c r="E64" s="64" t="s">
        <v>71</v>
      </c>
      <c r="F64" s="63" t="s">
        <v>240</v>
      </c>
      <c r="G64" s="63" t="s">
        <v>189</v>
      </c>
      <c r="H64" s="63" t="s">
        <v>203</v>
      </c>
      <c r="I64" s="63" t="s">
        <v>212</v>
      </c>
      <c r="J64" s="72" t="s">
        <v>50</v>
      </c>
      <c r="K64" s="63" t="s">
        <v>205</v>
      </c>
      <c r="L64" s="63" t="s">
        <v>9</v>
      </c>
      <c r="M64" s="63" t="s">
        <v>241</v>
      </c>
      <c r="N64" s="63" t="s">
        <v>53</v>
      </c>
      <c r="O64" s="63" t="s">
        <v>53</v>
      </c>
      <c r="P64" s="63" t="s">
        <v>54</v>
      </c>
      <c r="Q64" s="63">
        <v>8</v>
      </c>
      <c r="R64" s="63" t="s">
        <v>55</v>
      </c>
      <c r="S64" s="63" t="s">
        <v>56</v>
      </c>
      <c r="T64" s="63" t="s">
        <v>57</v>
      </c>
      <c r="U64" s="68">
        <v>678631533</v>
      </c>
      <c r="V64" s="68">
        <v>678631533</v>
      </c>
      <c r="W64" s="63" t="s">
        <v>58</v>
      </c>
      <c r="X64" s="63" t="s">
        <v>50</v>
      </c>
      <c r="Y64" s="63" t="s">
        <v>194</v>
      </c>
      <c r="Z64" s="63" t="s">
        <v>195</v>
      </c>
      <c r="AA64" s="63">
        <v>6012220601</v>
      </c>
      <c r="AB64" s="63" t="s">
        <v>196</v>
      </c>
    </row>
    <row r="65" spans="1:28" s="62" customFormat="1" ht="14.25" customHeight="1" x14ac:dyDescent="0.25">
      <c r="A65" s="63" t="s">
        <v>43</v>
      </c>
      <c r="B65" s="63" t="s">
        <v>6</v>
      </c>
      <c r="C65" s="64" t="s">
        <v>187</v>
      </c>
      <c r="D65" s="64" t="s">
        <v>45</v>
      </c>
      <c r="E65" s="64" t="s">
        <v>71</v>
      </c>
      <c r="F65" s="63" t="s">
        <v>242</v>
      </c>
      <c r="G65" s="63" t="s">
        <v>189</v>
      </c>
      <c r="H65" s="63" t="s">
        <v>203</v>
      </c>
      <c r="I65" s="63" t="s">
        <v>212</v>
      </c>
      <c r="J65" s="72">
        <v>80131500</v>
      </c>
      <c r="K65" s="63" t="s">
        <v>205</v>
      </c>
      <c r="L65" s="63" t="s">
        <v>8</v>
      </c>
      <c r="M65" s="63" t="s">
        <v>243</v>
      </c>
      <c r="N65" s="63" t="s">
        <v>53</v>
      </c>
      <c r="O65" s="63" t="s">
        <v>53</v>
      </c>
      <c r="P65" s="63" t="s">
        <v>54</v>
      </c>
      <c r="Q65" s="63">
        <v>8</v>
      </c>
      <c r="R65" s="63" t="s">
        <v>55</v>
      </c>
      <c r="S65" s="73" t="s">
        <v>81</v>
      </c>
      <c r="T65" s="63" t="s">
        <v>57</v>
      </c>
      <c r="U65" s="68">
        <v>121798404</v>
      </c>
      <c r="V65" s="76">
        <v>121798404</v>
      </c>
      <c r="W65" s="63" t="s">
        <v>58</v>
      </c>
      <c r="X65" s="63" t="s">
        <v>50</v>
      </c>
      <c r="Y65" s="63" t="s">
        <v>194</v>
      </c>
      <c r="Z65" s="63" t="s">
        <v>195</v>
      </c>
      <c r="AA65" s="63">
        <v>6012220601</v>
      </c>
      <c r="AB65" s="63" t="s">
        <v>196</v>
      </c>
    </row>
    <row r="66" spans="1:28" s="62" customFormat="1" ht="14.25" customHeight="1" x14ac:dyDescent="0.25">
      <c r="A66" s="63" t="s">
        <v>43</v>
      </c>
      <c r="B66" s="63" t="s">
        <v>6</v>
      </c>
      <c r="C66" s="64" t="s">
        <v>187</v>
      </c>
      <c r="D66" s="64" t="s">
        <v>45</v>
      </c>
      <c r="E66" s="64">
        <v>4</v>
      </c>
      <c r="F66" s="63" t="s">
        <v>244</v>
      </c>
      <c r="G66" s="63" t="s">
        <v>189</v>
      </c>
      <c r="H66" s="63" t="s">
        <v>203</v>
      </c>
      <c r="I66" s="63" t="s">
        <v>204</v>
      </c>
      <c r="J66" s="72">
        <v>80111620</v>
      </c>
      <c r="K66" s="63" t="s">
        <v>205</v>
      </c>
      <c r="L66" s="63" t="s">
        <v>4</v>
      </c>
      <c r="M66" s="63" t="s">
        <v>245</v>
      </c>
      <c r="N66" s="63" t="s">
        <v>74</v>
      </c>
      <c r="O66" s="63" t="s">
        <v>74</v>
      </c>
      <c r="P66" s="63" t="s">
        <v>67</v>
      </c>
      <c r="Q66" s="63">
        <v>11</v>
      </c>
      <c r="R66" s="63" t="s">
        <v>55</v>
      </c>
      <c r="S66" s="63" t="s">
        <v>186</v>
      </c>
      <c r="T66" s="63" t="s">
        <v>57</v>
      </c>
      <c r="U66" s="68">
        <v>25687200</v>
      </c>
      <c r="V66" s="68">
        <v>25687200</v>
      </c>
      <c r="W66" s="63" t="s">
        <v>58</v>
      </c>
      <c r="X66" s="63" t="s">
        <v>50</v>
      </c>
      <c r="Y66" s="63" t="s">
        <v>194</v>
      </c>
      <c r="Z66" s="63" t="s">
        <v>195</v>
      </c>
      <c r="AA66" s="63">
        <v>6012220601</v>
      </c>
      <c r="AB66" s="63" t="s">
        <v>196</v>
      </c>
    </row>
    <row r="67" spans="1:28" s="62" customFormat="1" ht="14.25" customHeight="1" x14ac:dyDescent="0.25">
      <c r="A67" s="63" t="s">
        <v>43</v>
      </c>
      <c r="B67" s="63" t="s">
        <v>6</v>
      </c>
      <c r="C67" s="64" t="s">
        <v>187</v>
      </c>
      <c r="D67" s="64" t="s">
        <v>45</v>
      </c>
      <c r="E67" s="64">
        <v>7</v>
      </c>
      <c r="F67" s="63" t="s">
        <v>246</v>
      </c>
      <c r="G67" s="63" t="s">
        <v>189</v>
      </c>
      <c r="H67" s="63" t="s">
        <v>203</v>
      </c>
      <c r="I67" s="63" t="s">
        <v>204</v>
      </c>
      <c r="J67" s="72">
        <v>80111620</v>
      </c>
      <c r="K67" s="63" t="s">
        <v>205</v>
      </c>
      <c r="L67" s="63" t="s">
        <v>4</v>
      </c>
      <c r="M67" s="63" t="s">
        <v>247</v>
      </c>
      <c r="N67" s="63" t="s">
        <v>68</v>
      </c>
      <c r="O67" s="63" t="s">
        <v>68</v>
      </c>
      <c r="P67" s="63" t="s">
        <v>68</v>
      </c>
      <c r="Q67" s="63">
        <v>10</v>
      </c>
      <c r="R67" s="63" t="s">
        <v>55</v>
      </c>
      <c r="S67" s="63" t="s">
        <v>186</v>
      </c>
      <c r="T67" s="63" t="s">
        <v>57</v>
      </c>
      <c r="U67" s="68">
        <v>3675000</v>
      </c>
      <c r="V67" s="68">
        <v>3675000</v>
      </c>
      <c r="W67" s="63" t="s">
        <v>58</v>
      </c>
      <c r="X67" s="63" t="s">
        <v>50</v>
      </c>
      <c r="Y67" s="63" t="s">
        <v>194</v>
      </c>
      <c r="Z67" s="63" t="s">
        <v>195</v>
      </c>
      <c r="AA67" s="63">
        <v>6012220601</v>
      </c>
      <c r="AB67" s="63" t="s">
        <v>196</v>
      </c>
    </row>
    <row r="68" spans="1:28" s="62" customFormat="1" ht="14.25" customHeight="1" x14ac:dyDescent="0.25">
      <c r="A68" s="63" t="s">
        <v>43</v>
      </c>
      <c r="B68" s="63" t="s">
        <v>248</v>
      </c>
      <c r="C68" s="64" t="s">
        <v>249</v>
      </c>
      <c r="D68" s="64" t="s">
        <v>45</v>
      </c>
      <c r="E68" s="64" t="s">
        <v>71</v>
      </c>
      <c r="F68" s="63" t="s">
        <v>250</v>
      </c>
      <c r="G68" s="63" t="s">
        <v>251</v>
      </c>
      <c r="H68" s="63" t="s">
        <v>252</v>
      </c>
      <c r="I68" s="63" t="s">
        <v>253</v>
      </c>
      <c r="J68" s="72">
        <v>80111620</v>
      </c>
      <c r="K68" s="63" t="s">
        <v>254</v>
      </c>
      <c r="L68" s="63" t="s">
        <v>4</v>
      </c>
      <c r="M68" s="63" t="s">
        <v>255</v>
      </c>
      <c r="N68" s="75" t="s">
        <v>74</v>
      </c>
      <c r="O68" s="75" t="s">
        <v>74</v>
      </c>
      <c r="P68" s="75" t="s">
        <v>74</v>
      </c>
      <c r="Q68" s="63">
        <v>11</v>
      </c>
      <c r="R68" s="63" t="s">
        <v>55</v>
      </c>
      <c r="S68" s="63" t="s">
        <v>56</v>
      </c>
      <c r="T68" s="63" t="s">
        <v>57</v>
      </c>
      <c r="U68" s="68">
        <v>69300000</v>
      </c>
      <c r="V68" s="68">
        <v>69300000</v>
      </c>
      <c r="W68" s="63" t="s">
        <v>58</v>
      </c>
      <c r="X68" s="63" t="s">
        <v>50</v>
      </c>
      <c r="Y68" s="63" t="s">
        <v>256</v>
      </c>
      <c r="Z68" s="63" t="s">
        <v>257</v>
      </c>
      <c r="AA68" s="63">
        <v>6012220601</v>
      </c>
      <c r="AB68" s="63" t="s">
        <v>258</v>
      </c>
    </row>
    <row r="69" spans="1:28" s="62" customFormat="1" ht="14.25" customHeight="1" x14ac:dyDescent="0.25">
      <c r="A69" s="63" t="s">
        <v>43</v>
      </c>
      <c r="B69" s="63" t="s">
        <v>248</v>
      </c>
      <c r="C69" s="64" t="s">
        <v>249</v>
      </c>
      <c r="D69" s="64" t="s">
        <v>45</v>
      </c>
      <c r="E69" s="64">
        <v>2</v>
      </c>
      <c r="F69" s="63" t="s">
        <v>259</v>
      </c>
      <c r="G69" s="63" t="s">
        <v>251</v>
      </c>
      <c r="H69" s="63" t="s">
        <v>252</v>
      </c>
      <c r="I69" s="63" t="s">
        <v>260</v>
      </c>
      <c r="J69" s="72">
        <v>80111620</v>
      </c>
      <c r="K69" s="63" t="s">
        <v>254</v>
      </c>
      <c r="L69" s="63" t="s">
        <v>4</v>
      </c>
      <c r="M69" s="63" t="s">
        <v>261</v>
      </c>
      <c r="N69" s="75" t="s">
        <v>74</v>
      </c>
      <c r="O69" s="75" t="s">
        <v>74</v>
      </c>
      <c r="P69" s="75" t="s">
        <v>74</v>
      </c>
      <c r="Q69" s="63">
        <v>11</v>
      </c>
      <c r="R69" s="63" t="s">
        <v>55</v>
      </c>
      <c r="S69" s="63" t="s">
        <v>56</v>
      </c>
      <c r="T69" s="63" t="s">
        <v>57</v>
      </c>
      <c r="U69" s="68">
        <v>77000000</v>
      </c>
      <c r="V69" s="68">
        <v>77000000</v>
      </c>
      <c r="W69" s="63" t="s">
        <v>58</v>
      </c>
      <c r="X69" s="63" t="s">
        <v>50</v>
      </c>
      <c r="Y69" s="63" t="s">
        <v>256</v>
      </c>
      <c r="Z69" s="63" t="s">
        <v>257</v>
      </c>
      <c r="AA69" s="63">
        <v>6012220601</v>
      </c>
      <c r="AB69" s="63" t="s">
        <v>258</v>
      </c>
    </row>
    <row r="70" spans="1:28" s="62" customFormat="1" ht="14.25" customHeight="1" x14ac:dyDescent="0.25">
      <c r="A70" s="63" t="s">
        <v>43</v>
      </c>
      <c r="B70" s="63" t="s">
        <v>248</v>
      </c>
      <c r="C70" s="64" t="s">
        <v>249</v>
      </c>
      <c r="D70" s="64" t="s">
        <v>45</v>
      </c>
      <c r="E70" s="64" t="s">
        <v>71</v>
      </c>
      <c r="F70" s="63" t="s">
        <v>262</v>
      </c>
      <c r="G70" s="63" t="s">
        <v>251</v>
      </c>
      <c r="H70" s="63" t="s">
        <v>252</v>
      </c>
      <c r="I70" s="63" t="s">
        <v>260</v>
      </c>
      <c r="J70" s="72">
        <v>80111620</v>
      </c>
      <c r="K70" s="63" t="s">
        <v>254</v>
      </c>
      <c r="L70" s="63" t="s">
        <v>4</v>
      </c>
      <c r="M70" s="63" t="s">
        <v>263</v>
      </c>
      <c r="N70" s="75" t="s">
        <v>74</v>
      </c>
      <c r="O70" s="75" t="s">
        <v>74</v>
      </c>
      <c r="P70" s="75" t="s">
        <v>74</v>
      </c>
      <c r="Q70" s="63">
        <v>11</v>
      </c>
      <c r="R70" s="63" t="s">
        <v>55</v>
      </c>
      <c r="S70" s="63" t="s">
        <v>56</v>
      </c>
      <c r="T70" s="63" t="s">
        <v>57</v>
      </c>
      <c r="U70" s="68">
        <v>56100000</v>
      </c>
      <c r="V70" s="68">
        <v>56100000</v>
      </c>
      <c r="W70" s="63" t="s">
        <v>58</v>
      </c>
      <c r="X70" s="63" t="s">
        <v>50</v>
      </c>
      <c r="Y70" s="63" t="s">
        <v>256</v>
      </c>
      <c r="Z70" s="63" t="s">
        <v>257</v>
      </c>
      <c r="AA70" s="63">
        <v>6012220601</v>
      </c>
      <c r="AB70" s="63" t="s">
        <v>258</v>
      </c>
    </row>
    <row r="71" spans="1:28" s="62" customFormat="1" ht="14.25" customHeight="1" x14ac:dyDescent="0.25">
      <c r="A71" s="63" t="s">
        <v>43</v>
      </c>
      <c r="B71" s="63" t="s">
        <v>248</v>
      </c>
      <c r="C71" s="64" t="s">
        <v>249</v>
      </c>
      <c r="D71" s="64" t="s">
        <v>45</v>
      </c>
      <c r="E71" s="64" t="s">
        <v>71</v>
      </c>
      <c r="F71" s="63" t="s">
        <v>264</v>
      </c>
      <c r="G71" s="63" t="s">
        <v>251</v>
      </c>
      <c r="H71" s="63" t="s">
        <v>252</v>
      </c>
      <c r="I71" s="63" t="s">
        <v>253</v>
      </c>
      <c r="J71" s="72">
        <v>80111620</v>
      </c>
      <c r="K71" s="63" t="s">
        <v>254</v>
      </c>
      <c r="L71" s="63" t="s">
        <v>4</v>
      </c>
      <c r="M71" s="63" t="s">
        <v>265</v>
      </c>
      <c r="N71" s="75" t="s">
        <v>74</v>
      </c>
      <c r="O71" s="75" t="s">
        <v>74</v>
      </c>
      <c r="P71" s="75" t="s">
        <v>74</v>
      </c>
      <c r="Q71" s="63">
        <v>11</v>
      </c>
      <c r="R71" s="63" t="s">
        <v>55</v>
      </c>
      <c r="S71" s="63" t="s">
        <v>56</v>
      </c>
      <c r="T71" s="63" t="s">
        <v>57</v>
      </c>
      <c r="U71" s="68">
        <v>19943000</v>
      </c>
      <c r="V71" s="68">
        <v>19943000</v>
      </c>
      <c r="W71" s="63" t="s">
        <v>58</v>
      </c>
      <c r="X71" s="63" t="s">
        <v>50</v>
      </c>
      <c r="Y71" s="63" t="s">
        <v>256</v>
      </c>
      <c r="Z71" s="63" t="s">
        <v>257</v>
      </c>
      <c r="AA71" s="63">
        <v>6012220601</v>
      </c>
      <c r="AB71" s="63" t="s">
        <v>258</v>
      </c>
    </row>
    <row r="72" spans="1:28" s="62" customFormat="1" ht="14.25" customHeight="1" x14ac:dyDescent="0.25">
      <c r="A72" s="63" t="s">
        <v>43</v>
      </c>
      <c r="B72" s="63" t="s">
        <v>248</v>
      </c>
      <c r="C72" s="64" t="s">
        <v>249</v>
      </c>
      <c r="D72" s="64" t="s">
        <v>45</v>
      </c>
      <c r="E72" s="64">
        <v>2</v>
      </c>
      <c r="F72" s="63" t="s">
        <v>266</v>
      </c>
      <c r="G72" s="63" t="s">
        <v>251</v>
      </c>
      <c r="H72" s="63" t="s">
        <v>252</v>
      </c>
      <c r="I72" s="63" t="s">
        <v>260</v>
      </c>
      <c r="J72" s="72">
        <v>80111620</v>
      </c>
      <c r="K72" s="63" t="s">
        <v>254</v>
      </c>
      <c r="L72" s="63" t="s">
        <v>4</v>
      </c>
      <c r="M72" s="63" t="s">
        <v>267</v>
      </c>
      <c r="N72" s="75" t="s">
        <v>74</v>
      </c>
      <c r="O72" s="75" t="s">
        <v>74</v>
      </c>
      <c r="P72" s="75" t="s">
        <v>74</v>
      </c>
      <c r="Q72" s="63">
        <v>11</v>
      </c>
      <c r="R72" s="63" t="s">
        <v>55</v>
      </c>
      <c r="S72" s="63" t="s">
        <v>56</v>
      </c>
      <c r="T72" s="63" t="s">
        <v>57</v>
      </c>
      <c r="U72" s="68">
        <v>63423000</v>
      </c>
      <c r="V72" s="68">
        <v>63423000</v>
      </c>
      <c r="W72" s="63" t="s">
        <v>58</v>
      </c>
      <c r="X72" s="63" t="s">
        <v>50</v>
      </c>
      <c r="Y72" s="63" t="s">
        <v>256</v>
      </c>
      <c r="Z72" s="63" t="s">
        <v>257</v>
      </c>
      <c r="AA72" s="63">
        <v>6012220601</v>
      </c>
      <c r="AB72" s="63" t="s">
        <v>258</v>
      </c>
    </row>
    <row r="73" spans="1:28" s="62" customFormat="1" ht="14.25" customHeight="1" x14ac:dyDescent="0.25">
      <c r="A73" s="63" t="s">
        <v>43</v>
      </c>
      <c r="B73" s="63" t="s">
        <v>248</v>
      </c>
      <c r="C73" s="64" t="s">
        <v>249</v>
      </c>
      <c r="D73" s="64" t="s">
        <v>45</v>
      </c>
      <c r="E73" s="64">
        <v>2</v>
      </c>
      <c r="F73" s="63" t="s">
        <v>268</v>
      </c>
      <c r="G73" s="63" t="s">
        <v>269</v>
      </c>
      <c r="H73" s="63" t="s">
        <v>270</v>
      </c>
      <c r="I73" s="63" t="s">
        <v>271</v>
      </c>
      <c r="J73" s="72">
        <v>80111620</v>
      </c>
      <c r="K73" s="63" t="s">
        <v>272</v>
      </c>
      <c r="L73" s="63" t="s">
        <v>4</v>
      </c>
      <c r="M73" s="63" t="s">
        <v>273</v>
      </c>
      <c r="N73" s="75" t="s">
        <v>74</v>
      </c>
      <c r="O73" s="75" t="s">
        <v>74</v>
      </c>
      <c r="P73" s="75" t="s">
        <v>74</v>
      </c>
      <c r="Q73" s="63">
        <v>11</v>
      </c>
      <c r="R73" s="63" t="s">
        <v>55</v>
      </c>
      <c r="S73" s="63" t="s">
        <v>56</v>
      </c>
      <c r="T73" s="63" t="s">
        <v>57</v>
      </c>
      <c r="U73" s="68">
        <v>116325000</v>
      </c>
      <c r="V73" s="68">
        <v>116325000</v>
      </c>
      <c r="W73" s="63" t="s">
        <v>58</v>
      </c>
      <c r="X73" s="63" t="s">
        <v>50</v>
      </c>
      <c r="Y73" s="63" t="s">
        <v>256</v>
      </c>
      <c r="Z73" s="63" t="s">
        <v>257</v>
      </c>
      <c r="AA73" s="63">
        <v>6012220601</v>
      </c>
      <c r="AB73" s="63" t="s">
        <v>258</v>
      </c>
    </row>
    <row r="74" spans="1:28" s="62" customFormat="1" ht="14.25" customHeight="1" x14ac:dyDescent="0.25">
      <c r="A74" s="63" t="s">
        <v>43</v>
      </c>
      <c r="B74" s="63" t="s">
        <v>248</v>
      </c>
      <c r="C74" s="64" t="s">
        <v>249</v>
      </c>
      <c r="D74" s="64" t="s">
        <v>45</v>
      </c>
      <c r="E74" s="64">
        <v>2</v>
      </c>
      <c r="F74" s="63" t="s">
        <v>274</v>
      </c>
      <c r="G74" s="63" t="s">
        <v>251</v>
      </c>
      <c r="H74" s="63" t="s">
        <v>252</v>
      </c>
      <c r="I74" s="63" t="s">
        <v>260</v>
      </c>
      <c r="J74" s="72">
        <v>80111620</v>
      </c>
      <c r="K74" s="63" t="s">
        <v>254</v>
      </c>
      <c r="L74" s="63" t="s">
        <v>4</v>
      </c>
      <c r="M74" s="63" t="s">
        <v>275</v>
      </c>
      <c r="N74" s="75" t="s">
        <v>74</v>
      </c>
      <c r="O74" s="75" t="s">
        <v>74</v>
      </c>
      <c r="P74" s="75" t="s">
        <v>74</v>
      </c>
      <c r="Q74" s="63">
        <v>7</v>
      </c>
      <c r="R74" s="63" t="s">
        <v>55</v>
      </c>
      <c r="S74" s="63" t="s">
        <v>56</v>
      </c>
      <c r="T74" s="63" t="s">
        <v>57</v>
      </c>
      <c r="U74" s="68">
        <v>28588000</v>
      </c>
      <c r="V74" s="68">
        <v>28588000</v>
      </c>
      <c r="W74" s="63" t="s">
        <v>58</v>
      </c>
      <c r="X74" s="63" t="s">
        <v>50</v>
      </c>
      <c r="Y74" s="63" t="s">
        <v>256</v>
      </c>
      <c r="Z74" s="63" t="s">
        <v>257</v>
      </c>
      <c r="AA74" s="63">
        <v>6012220601</v>
      </c>
      <c r="AB74" s="63" t="s">
        <v>258</v>
      </c>
    </row>
    <row r="75" spans="1:28" s="62" customFormat="1" ht="14.25" customHeight="1" x14ac:dyDescent="0.25">
      <c r="A75" s="63" t="s">
        <v>43</v>
      </c>
      <c r="B75" s="63" t="s">
        <v>248</v>
      </c>
      <c r="C75" s="64" t="s">
        <v>249</v>
      </c>
      <c r="D75" s="64" t="s">
        <v>45</v>
      </c>
      <c r="E75" s="64" t="s">
        <v>71</v>
      </c>
      <c r="F75" s="63" t="s">
        <v>276</v>
      </c>
      <c r="G75" s="63" t="s">
        <v>251</v>
      </c>
      <c r="H75" s="63" t="s">
        <v>252</v>
      </c>
      <c r="I75" s="63" t="s">
        <v>260</v>
      </c>
      <c r="J75" s="72">
        <v>80111620</v>
      </c>
      <c r="K75" s="63" t="s">
        <v>254</v>
      </c>
      <c r="L75" s="63" t="s">
        <v>4</v>
      </c>
      <c r="M75" s="63" t="s">
        <v>277</v>
      </c>
      <c r="N75" s="75" t="s">
        <v>74</v>
      </c>
      <c r="O75" s="75" t="s">
        <v>74</v>
      </c>
      <c r="P75" s="75" t="s">
        <v>74</v>
      </c>
      <c r="Q75" s="63">
        <v>11</v>
      </c>
      <c r="R75" s="63" t="s">
        <v>55</v>
      </c>
      <c r="S75" s="63" t="s">
        <v>56</v>
      </c>
      <c r="T75" s="63" t="s">
        <v>57</v>
      </c>
      <c r="U75" s="68">
        <v>48092000</v>
      </c>
      <c r="V75" s="68">
        <v>48092000</v>
      </c>
      <c r="W75" s="63" t="s">
        <v>58</v>
      </c>
      <c r="X75" s="63" t="s">
        <v>50</v>
      </c>
      <c r="Y75" s="63" t="s">
        <v>256</v>
      </c>
      <c r="Z75" s="63" t="s">
        <v>257</v>
      </c>
      <c r="AA75" s="63">
        <v>6012220601</v>
      </c>
      <c r="AB75" s="63" t="s">
        <v>258</v>
      </c>
    </row>
    <row r="76" spans="1:28" s="62" customFormat="1" ht="14.25" customHeight="1" x14ac:dyDescent="0.25">
      <c r="A76" s="63" t="s">
        <v>43</v>
      </c>
      <c r="B76" s="63" t="s">
        <v>248</v>
      </c>
      <c r="C76" s="64" t="s">
        <v>249</v>
      </c>
      <c r="D76" s="64" t="s">
        <v>45</v>
      </c>
      <c r="E76" s="64" t="s">
        <v>71</v>
      </c>
      <c r="F76" s="63" t="s">
        <v>278</v>
      </c>
      <c r="G76" s="63" t="s">
        <v>251</v>
      </c>
      <c r="H76" s="63" t="s">
        <v>252</v>
      </c>
      <c r="I76" s="63" t="s">
        <v>260</v>
      </c>
      <c r="J76" s="72">
        <v>80111620</v>
      </c>
      <c r="K76" s="63" t="s">
        <v>254</v>
      </c>
      <c r="L76" s="63" t="s">
        <v>4</v>
      </c>
      <c r="M76" s="63" t="s">
        <v>279</v>
      </c>
      <c r="N76" s="75" t="s">
        <v>74</v>
      </c>
      <c r="O76" s="75" t="s">
        <v>74</v>
      </c>
      <c r="P76" s="75" t="s">
        <v>74</v>
      </c>
      <c r="Q76" s="63">
        <v>11</v>
      </c>
      <c r="R76" s="63" t="s">
        <v>55</v>
      </c>
      <c r="S76" s="63" t="s">
        <v>56</v>
      </c>
      <c r="T76" s="63" t="s">
        <v>57</v>
      </c>
      <c r="U76" s="68">
        <v>49500000</v>
      </c>
      <c r="V76" s="68">
        <v>49500000</v>
      </c>
      <c r="W76" s="63" t="s">
        <v>58</v>
      </c>
      <c r="X76" s="63" t="s">
        <v>50</v>
      </c>
      <c r="Y76" s="63" t="s">
        <v>256</v>
      </c>
      <c r="Z76" s="63" t="s">
        <v>257</v>
      </c>
      <c r="AA76" s="63">
        <v>6012220601</v>
      </c>
      <c r="AB76" s="63" t="s">
        <v>258</v>
      </c>
    </row>
    <row r="77" spans="1:28" s="62" customFormat="1" ht="14.25" customHeight="1" x14ac:dyDescent="0.25">
      <c r="A77" s="63" t="s">
        <v>43</v>
      </c>
      <c r="B77" s="63" t="s">
        <v>248</v>
      </c>
      <c r="C77" s="64" t="s">
        <v>249</v>
      </c>
      <c r="D77" s="64" t="s">
        <v>45</v>
      </c>
      <c r="E77" s="64">
        <v>2</v>
      </c>
      <c r="F77" s="63" t="s">
        <v>280</v>
      </c>
      <c r="G77" s="63" t="s">
        <v>251</v>
      </c>
      <c r="H77" s="63" t="s">
        <v>252</v>
      </c>
      <c r="I77" s="63" t="s">
        <v>260</v>
      </c>
      <c r="J77" s="72">
        <v>80111620</v>
      </c>
      <c r="K77" s="63" t="s">
        <v>254</v>
      </c>
      <c r="L77" s="63" t="s">
        <v>4</v>
      </c>
      <c r="M77" s="63" t="s">
        <v>281</v>
      </c>
      <c r="N77" s="75" t="s">
        <v>74</v>
      </c>
      <c r="O77" s="75" t="s">
        <v>74</v>
      </c>
      <c r="P77" s="75" t="s">
        <v>74</v>
      </c>
      <c r="Q77" s="63">
        <v>11</v>
      </c>
      <c r="R77" s="63" t="s">
        <v>55</v>
      </c>
      <c r="S77" s="63" t="s">
        <v>56</v>
      </c>
      <c r="T77" s="63" t="s">
        <v>57</v>
      </c>
      <c r="U77" s="68">
        <v>88000000</v>
      </c>
      <c r="V77" s="68">
        <v>88000000</v>
      </c>
      <c r="W77" s="63" t="s">
        <v>58</v>
      </c>
      <c r="X77" s="63" t="s">
        <v>50</v>
      </c>
      <c r="Y77" s="63" t="s">
        <v>256</v>
      </c>
      <c r="Z77" s="63" t="s">
        <v>257</v>
      </c>
      <c r="AA77" s="63">
        <v>6012220601</v>
      </c>
      <c r="AB77" s="63" t="s">
        <v>258</v>
      </c>
    </row>
    <row r="78" spans="1:28" s="62" customFormat="1" ht="14.25" customHeight="1" x14ac:dyDescent="0.25">
      <c r="A78" s="63" t="s">
        <v>43</v>
      </c>
      <c r="B78" s="63" t="s">
        <v>248</v>
      </c>
      <c r="C78" s="64" t="s">
        <v>249</v>
      </c>
      <c r="D78" s="64" t="s">
        <v>45</v>
      </c>
      <c r="E78" s="64" t="s">
        <v>71</v>
      </c>
      <c r="F78" s="63" t="s">
        <v>282</v>
      </c>
      <c r="G78" s="63" t="s">
        <v>283</v>
      </c>
      <c r="H78" s="63" t="s">
        <v>284</v>
      </c>
      <c r="I78" s="63" t="s">
        <v>285</v>
      </c>
      <c r="J78" s="72">
        <v>80111620</v>
      </c>
      <c r="K78" s="63" t="s">
        <v>286</v>
      </c>
      <c r="L78" s="63" t="s">
        <v>4</v>
      </c>
      <c r="M78" s="63" t="s">
        <v>287</v>
      </c>
      <c r="N78" s="75" t="s">
        <v>74</v>
      </c>
      <c r="O78" s="75" t="s">
        <v>74</v>
      </c>
      <c r="P78" s="75" t="s">
        <v>74</v>
      </c>
      <c r="Q78" s="63">
        <v>11</v>
      </c>
      <c r="R78" s="63" t="s">
        <v>55</v>
      </c>
      <c r="S78" s="63" t="s">
        <v>56</v>
      </c>
      <c r="T78" s="63" t="s">
        <v>57</v>
      </c>
      <c r="U78" s="68">
        <v>66000000</v>
      </c>
      <c r="V78" s="68">
        <v>66000000</v>
      </c>
      <c r="W78" s="63" t="s">
        <v>58</v>
      </c>
      <c r="X78" s="63" t="s">
        <v>50</v>
      </c>
      <c r="Y78" s="63" t="s">
        <v>256</v>
      </c>
      <c r="Z78" s="63" t="s">
        <v>257</v>
      </c>
      <c r="AA78" s="63">
        <v>6012220601</v>
      </c>
      <c r="AB78" s="63" t="s">
        <v>258</v>
      </c>
    </row>
    <row r="79" spans="1:28" s="62" customFormat="1" ht="14.25" customHeight="1" x14ac:dyDescent="0.25">
      <c r="A79" s="63" t="s">
        <v>43</v>
      </c>
      <c r="B79" s="63" t="s">
        <v>248</v>
      </c>
      <c r="C79" s="64" t="s">
        <v>249</v>
      </c>
      <c r="D79" s="64" t="s">
        <v>45</v>
      </c>
      <c r="E79" s="64" t="s">
        <v>71</v>
      </c>
      <c r="F79" s="63" t="s">
        <v>288</v>
      </c>
      <c r="G79" s="63" t="s">
        <v>283</v>
      </c>
      <c r="H79" s="63" t="s">
        <v>284</v>
      </c>
      <c r="I79" s="63" t="s">
        <v>285</v>
      </c>
      <c r="J79" s="72">
        <v>80111620</v>
      </c>
      <c r="K79" s="63" t="s">
        <v>286</v>
      </c>
      <c r="L79" s="63" t="s">
        <v>4</v>
      </c>
      <c r="M79" s="63" t="s">
        <v>289</v>
      </c>
      <c r="N79" s="75" t="s">
        <v>74</v>
      </c>
      <c r="O79" s="75" t="s">
        <v>74</v>
      </c>
      <c r="P79" s="75" t="s">
        <v>74</v>
      </c>
      <c r="Q79" s="63">
        <v>11</v>
      </c>
      <c r="R79" s="63" t="s">
        <v>55</v>
      </c>
      <c r="S79" s="63" t="s">
        <v>56</v>
      </c>
      <c r="T79" s="63" t="s">
        <v>57</v>
      </c>
      <c r="U79" s="68">
        <v>52844000</v>
      </c>
      <c r="V79" s="68">
        <v>52844000</v>
      </c>
      <c r="W79" s="63" t="s">
        <v>58</v>
      </c>
      <c r="X79" s="63" t="s">
        <v>50</v>
      </c>
      <c r="Y79" s="63" t="s">
        <v>256</v>
      </c>
      <c r="Z79" s="63" t="s">
        <v>257</v>
      </c>
      <c r="AA79" s="63">
        <v>6012220601</v>
      </c>
      <c r="AB79" s="63" t="s">
        <v>258</v>
      </c>
    </row>
    <row r="80" spans="1:28" s="62" customFormat="1" ht="14.25" customHeight="1" x14ac:dyDescent="0.25">
      <c r="A80" s="63" t="s">
        <v>43</v>
      </c>
      <c r="B80" s="63" t="s">
        <v>248</v>
      </c>
      <c r="C80" s="64" t="s">
        <v>249</v>
      </c>
      <c r="D80" s="64" t="s">
        <v>45</v>
      </c>
      <c r="E80" s="64">
        <v>2</v>
      </c>
      <c r="F80" s="63" t="s">
        <v>290</v>
      </c>
      <c r="G80" s="63" t="s">
        <v>283</v>
      </c>
      <c r="H80" s="63" t="s">
        <v>284</v>
      </c>
      <c r="I80" s="63" t="s">
        <v>285</v>
      </c>
      <c r="J80" s="72">
        <v>80111620</v>
      </c>
      <c r="K80" s="63" t="s">
        <v>286</v>
      </c>
      <c r="L80" s="63" t="s">
        <v>4</v>
      </c>
      <c r="M80" s="63" t="s">
        <v>291</v>
      </c>
      <c r="N80" s="75" t="s">
        <v>74</v>
      </c>
      <c r="O80" s="75" t="s">
        <v>74</v>
      </c>
      <c r="P80" s="75" t="s">
        <v>74</v>
      </c>
      <c r="Q80" s="63">
        <v>11</v>
      </c>
      <c r="R80" s="63" t="s">
        <v>55</v>
      </c>
      <c r="S80" s="63" t="s">
        <v>56</v>
      </c>
      <c r="T80" s="63" t="s">
        <v>57</v>
      </c>
      <c r="U80" s="68">
        <v>7000000</v>
      </c>
      <c r="V80" s="68">
        <v>7000000</v>
      </c>
      <c r="W80" s="63" t="s">
        <v>58</v>
      </c>
      <c r="X80" s="63" t="s">
        <v>50</v>
      </c>
      <c r="Y80" s="63" t="s">
        <v>256</v>
      </c>
      <c r="Z80" s="63" t="s">
        <v>257</v>
      </c>
      <c r="AA80" s="63">
        <v>6012220601</v>
      </c>
      <c r="AB80" s="63" t="s">
        <v>258</v>
      </c>
    </row>
    <row r="81" spans="1:28" s="62" customFormat="1" ht="14.25" customHeight="1" x14ac:dyDescent="0.25">
      <c r="A81" s="63" t="s">
        <v>43</v>
      </c>
      <c r="B81" s="63" t="s">
        <v>248</v>
      </c>
      <c r="C81" s="64" t="s">
        <v>249</v>
      </c>
      <c r="D81" s="64" t="s">
        <v>45</v>
      </c>
      <c r="E81" s="64">
        <v>2</v>
      </c>
      <c r="F81" s="63" t="s">
        <v>292</v>
      </c>
      <c r="G81" s="63" t="s">
        <v>269</v>
      </c>
      <c r="H81" s="63" t="s">
        <v>270</v>
      </c>
      <c r="I81" s="63" t="s">
        <v>293</v>
      </c>
      <c r="J81" s="72">
        <v>80111620</v>
      </c>
      <c r="K81" s="63" t="s">
        <v>272</v>
      </c>
      <c r="L81" s="63" t="s">
        <v>4</v>
      </c>
      <c r="M81" s="63" t="s">
        <v>294</v>
      </c>
      <c r="N81" s="75" t="s">
        <v>74</v>
      </c>
      <c r="O81" s="75" t="s">
        <v>74</v>
      </c>
      <c r="P81" s="75" t="s">
        <v>74</v>
      </c>
      <c r="Q81" s="63">
        <v>11</v>
      </c>
      <c r="R81" s="63" t="s">
        <v>55</v>
      </c>
      <c r="S81" s="63" t="s">
        <v>56</v>
      </c>
      <c r="T81" s="63" t="s">
        <v>57</v>
      </c>
      <c r="U81" s="68">
        <v>82333784</v>
      </c>
      <c r="V81" s="68">
        <v>82333784</v>
      </c>
      <c r="W81" s="63" t="s">
        <v>58</v>
      </c>
      <c r="X81" s="63" t="s">
        <v>50</v>
      </c>
      <c r="Y81" s="63" t="s">
        <v>256</v>
      </c>
      <c r="Z81" s="63" t="s">
        <v>257</v>
      </c>
      <c r="AA81" s="63">
        <v>6012220601</v>
      </c>
      <c r="AB81" s="63" t="s">
        <v>258</v>
      </c>
    </row>
    <row r="82" spans="1:28" s="62" customFormat="1" ht="14.25" customHeight="1" x14ac:dyDescent="0.25">
      <c r="A82" s="63" t="s">
        <v>43</v>
      </c>
      <c r="B82" s="63" t="s">
        <v>248</v>
      </c>
      <c r="C82" s="64" t="s">
        <v>249</v>
      </c>
      <c r="D82" s="64" t="s">
        <v>45</v>
      </c>
      <c r="E82" s="64" t="s">
        <v>71</v>
      </c>
      <c r="F82" s="63" t="s">
        <v>295</v>
      </c>
      <c r="G82" s="63" t="s">
        <v>251</v>
      </c>
      <c r="H82" s="63" t="s">
        <v>252</v>
      </c>
      <c r="I82" s="63" t="s">
        <v>260</v>
      </c>
      <c r="J82" s="72">
        <v>80111620</v>
      </c>
      <c r="K82" s="63" t="s">
        <v>254</v>
      </c>
      <c r="L82" s="63" t="s">
        <v>4</v>
      </c>
      <c r="M82" s="63" t="s">
        <v>296</v>
      </c>
      <c r="N82" s="75" t="s">
        <v>74</v>
      </c>
      <c r="O82" s="75" t="s">
        <v>74</v>
      </c>
      <c r="P82" s="75" t="s">
        <v>74</v>
      </c>
      <c r="Q82" s="63">
        <v>11</v>
      </c>
      <c r="R82" s="63" t="s">
        <v>55</v>
      </c>
      <c r="S82" s="63" t="s">
        <v>56</v>
      </c>
      <c r="T82" s="63" t="s">
        <v>57</v>
      </c>
      <c r="U82" s="68">
        <v>80080000</v>
      </c>
      <c r="V82" s="68">
        <v>80080000</v>
      </c>
      <c r="W82" s="63" t="s">
        <v>58</v>
      </c>
      <c r="X82" s="63" t="s">
        <v>50</v>
      </c>
      <c r="Y82" s="63" t="s">
        <v>256</v>
      </c>
      <c r="Z82" s="63" t="s">
        <v>257</v>
      </c>
      <c r="AA82" s="63">
        <v>6012220601</v>
      </c>
      <c r="AB82" s="63" t="s">
        <v>258</v>
      </c>
    </row>
    <row r="83" spans="1:28" s="62" customFormat="1" ht="14.25" customHeight="1" x14ac:dyDescent="0.25">
      <c r="A83" s="63" t="s">
        <v>43</v>
      </c>
      <c r="B83" s="63" t="s">
        <v>248</v>
      </c>
      <c r="C83" s="64" t="s">
        <v>249</v>
      </c>
      <c r="D83" s="64" t="s">
        <v>45</v>
      </c>
      <c r="E83" s="64" t="s">
        <v>71</v>
      </c>
      <c r="F83" s="63" t="s">
        <v>297</v>
      </c>
      <c r="G83" s="63" t="s">
        <v>251</v>
      </c>
      <c r="H83" s="63" t="s">
        <v>252</v>
      </c>
      <c r="I83" s="63" t="s">
        <v>260</v>
      </c>
      <c r="J83" s="72">
        <v>80111620</v>
      </c>
      <c r="K83" s="63" t="s">
        <v>254</v>
      </c>
      <c r="L83" s="63" t="s">
        <v>4</v>
      </c>
      <c r="M83" s="63" t="s">
        <v>298</v>
      </c>
      <c r="N83" s="63" t="s">
        <v>74</v>
      </c>
      <c r="O83" s="75" t="s">
        <v>74</v>
      </c>
      <c r="P83" s="75" t="s">
        <v>74</v>
      </c>
      <c r="Q83" s="63">
        <v>11</v>
      </c>
      <c r="R83" s="63" t="s">
        <v>55</v>
      </c>
      <c r="S83" s="63" t="s">
        <v>56</v>
      </c>
      <c r="T83" s="63" t="s">
        <v>57</v>
      </c>
      <c r="U83" s="68">
        <v>77000000</v>
      </c>
      <c r="V83" s="68">
        <v>77000000</v>
      </c>
      <c r="W83" s="63" t="s">
        <v>58</v>
      </c>
      <c r="X83" s="63" t="s">
        <v>50</v>
      </c>
      <c r="Y83" s="63" t="s">
        <v>256</v>
      </c>
      <c r="Z83" s="63" t="s">
        <v>257</v>
      </c>
      <c r="AA83" s="63">
        <v>6012220601</v>
      </c>
      <c r="AB83" s="63" t="s">
        <v>258</v>
      </c>
    </row>
    <row r="84" spans="1:28" s="62" customFormat="1" ht="14.25" customHeight="1" x14ac:dyDescent="0.25">
      <c r="A84" s="63" t="s">
        <v>43</v>
      </c>
      <c r="B84" s="63" t="s">
        <v>248</v>
      </c>
      <c r="C84" s="64" t="s">
        <v>249</v>
      </c>
      <c r="D84" s="64" t="s">
        <v>45</v>
      </c>
      <c r="E84" s="64" t="s">
        <v>71</v>
      </c>
      <c r="F84" s="63" t="s">
        <v>299</v>
      </c>
      <c r="G84" s="63" t="s">
        <v>283</v>
      </c>
      <c r="H84" s="63" t="s">
        <v>284</v>
      </c>
      <c r="I84" s="63" t="s">
        <v>285</v>
      </c>
      <c r="J84" s="72">
        <v>80111620</v>
      </c>
      <c r="K84" s="63" t="s">
        <v>286</v>
      </c>
      <c r="L84" s="63" t="s">
        <v>4</v>
      </c>
      <c r="M84" s="63" t="s">
        <v>300</v>
      </c>
      <c r="N84" s="75" t="s">
        <v>74</v>
      </c>
      <c r="O84" s="75" t="s">
        <v>74</v>
      </c>
      <c r="P84" s="75" t="s">
        <v>74</v>
      </c>
      <c r="Q84" s="63">
        <v>11.5</v>
      </c>
      <c r="R84" s="63" t="s">
        <v>55</v>
      </c>
      <c r="S84" s="63" t="s">
        <v>56</v>
      </c>
      <c r="T84" s="63" t="s">
        <v>57</v>
      </c>
      <c r="U84" s="68">
        <v>13580131</v>
      </c>
      <c r="V84" s="68">
        <v>13580131</v>
      </c>
      <c r="W84" s="63" t="s">
        <v>58</v>
      </c>
      <c r="X84" s="63" t="s">
        <v>50</v>
      </c>
      <c r="Y84" s="63" t="s">
        <v>141</v>
      </c>
      <c r="Z84" s="63" t="s">
        <v>142</v>
      </c>
      <c r="AA84" s="63">
        <v>6012220601</v>
      </c>
      <c r="AB84" s="63" t="s">
        <v>143</v>
      </c>
    </row>
    <row r="85" spans="1:28" s="62" customFormat="1" ht="14.25" customHeight="1" x14ac:dyDescent="0.25">
      <c r="A85" s="63" t="s">
        <v>43</v>
      </c>
      <c r="B85" s="63" t="s">
        <v>248</v>
      </c>
      <c r="C85" s="64" t="s">
        <v>249</v>
      </c>
      <c r="D85" s="64" t="s">
        <v>45</v>
      </c>
      <c r="E85" s="64" t="s">
        <v>71</v>
      </c>
      <c r="F85" s="63" t="s">
        <v>301</v>
      </c>
      <c r="G85" s="63" t="s">
        <v>283</v>
      </c>
      <c r="H85" s="63" t="s">
        <v>284</v>
      </c>
      <c r="I85" s="63" t="s">
        <v>285</v>
      </c>
      <c r="J85" s="72">
        <v>80111620</v>
      </c>
      <c r="K85" s="63" t="s">
        <v>286</v>
      </c>
      <c r="L85" s="63" t="s">
        <v>4</v>
      </c>
      <c r="M85" s="63" t="s">
        <v>302</v>
      </c>
      <c r="N85" s="75" t="s">
        <v>74</v>
      </c>
      <c r="O85" s="75" t="s">
        <v>74</v>
      </c>
      <c r="P85" s="75" t="s">
        <v>74</v>
      </c>
      <c r="Q85" s="63">
        <v>11.5</v>
      </c>
      <c r="R85" s="63" t="s">
        <v>55</v>
      </c>
      <c r="S85" s="63" t="s">
        <v>56</v>
      </c>
      <c r="T85" s="63" t="s">
        <v>57</v>
      </c>
      <c r="U85" s="68">
        <v>13580131</v>
      </c>
      <c r="V85" s="68">
        <v>13580131</v>
      </c>
      <c r="W85" s="63" t="s">
        <v>58</v>
      </c>
      <c r="X85" s="63" t="s">
        <v>50</v>
      </c>
      <c r="Y85" s="63" t="s">
        <v>141</v>
      </c>
      <c r="Z85" s="63" t="s">
        <v>142</v>
      </c>
      <c r="AA85" s="63">
        <v>6012220601</v>
      </c>
      <c r="AB85" s="63" t="s">
        <v>143</v>
      </c>
    </row>
    <row r="86" spans="1:28" s="62" customFormat="1" ht="14.25" customHeight="1" x14ac:dyDescent="0.25">
      <c r="A86" s="63" t="s">
        <v>43</v>
      </c>
      <c r="B86" s="63" t="s">
        <v>248</v>
      </c>
      <c r="C86" s="64" t="s">
        <v>249</v>
      </c>
      <c r="D86" s="64" t="s">
        <v>45</v>
      </c>
      <c r="E86" s="64">
        <v>2</v>
      </c>
      <c r="F86" s="63" t="s">
        <v>303</v>
      </c>
      <c r="G86" s="63" t="s">
        <v>251</v>
      </c>
      <c r="H86" s="63" t="s">
        <v>252</v>
      </c>
      <c r="I86" s="63" t="s">
        <v>260</v>
      </c>
      <c r="J86" s="72">
        <v>80111620</v>
      </c>
      <c r="K86" s="63" t="s">
        <v>254</v>
      </c>
      <c r="L86" s="63" t="s">
        <v>4</v>
      </c>
      <c r="M86" s="63" t="s">
        <v>304</v>
      </c>
      <c r="N86" s="75" t="s">
        <v>74</v>
      </c>
      <c r="O86" s="75" t="s">
        <v>74</v>
      </c>
      <c r="P86" s="75" t="s">
        <v>74</v>
      </c>
      <c r="Q86" s="63">
        <v>11</v>
      </c>
      <c r="R86" s="63" t="s">
        <v>55</v>
      </c>
      <c r="S86" s="63" t="s">
        <v>56</v>
      </c>
      <c r="T86" s="63" t="s">
        <v>57</v>
      </c>
      <c r="U86" s="68">
        <v>60000000</v>
      </c>
      <c r="V86" s="68">
        <v>60000000</v>
      </c>
      <c r="W86" s="63" t="s">
        <v>58</v>
      </c>
      <c r="X86" s="63" t="s">
        <v>50</v>
      </c>
      <c r="Y86" s="63" t="s">
        <v>256</v>
      </c>
      <c r="Z86" s="63" t="s">
        <v>257</v>
      </c>
      <c r="AA86" s="63">
        <v>6012220601</v>
      </c>
      <c r="AB86" s="63" t="s">
        <v>258</v>
      </c>
    </row>
    <row r="87" spans="1:28" s="62" customFormat="1" ht="14.25" customHeight="1" x14ac:dyDescent="0.25">
      <c r="A87" s="63" t="s">
        <v>43</v>
      </c>
      <c r="B87" s="63" t="s">
        <v>248</v>
      </c>
      <c r="C87" s="64" t="s">
        <v>249</v>
      </c>
      <c r="D87" s="64" t="s">
        <v>45</v>
      </c>
      <c r="E87" s="64" t="s">
        <v>71</v>
      </c>
      <c r="F87" s="63" t="s">
        <v>305</v>
      </c>
      <c r="G87" s="63" t="s">
        <v>251</v>
      </c>
      <c r="H87" s="63" t="s">
        <v>252</v>
      </c>
      <c r="I87" s="63" t="s">
        <v>260</v>
      </c>
      <c r="J87" s="72">
        <v>80111620</v>
      </c>
      <c r="K87" s="63" t="s">
        <v>254</v>
      </c>
      <c r="L87" s="63" t="s">
        <v>4</v>
      </c>
      <c r="M87" s="63" t="s">
        <v>306</v>
      </c>
      <c r="N87" s="75" t="s">
        <v>74</v>
      </c>
      <c r="O87" s="75" t="s">
        <v>74</v>
      </c>
      <c r="P87" s="75" t="s">
        <v>74</v>
      </c>
      <c r="Q87" s="63">
        <v>11</v>
      </c>
      <c r="R87" s="63" t="s">
        <v>55</v>
      </c>
      <c r="S87" s="63" t="s">
        <v>56</v>
      </c>
      <c r="T87" s="63" t="s">
        <v>57</v>
      </c>
      <c r="U87" s="68">
        <v>80190000</v>
      </c>
      <c r="V87" s="68">
        <v>80190000</v>
      </c>
      <c r="W87" s="63" t="s">
        <v>58</v>
      </c>
      <c r="X87" s="63" t="s">
        <v>50</v>
      </c>
      <c r="Y87" s="63" t="s">
        <v>256</v>
      </c>
      <c r="Z87" s="63" t="s">
        <v>257</v>
      </c>
      <c r="AA87" s="63">
        <v>6012220601</v>
      </c>
      <c r="AB87" s="63" t="s">
        <v>258</v>
      </c>
    </row>
    <row r="88" spans="1:28" s="62" customFormat="1" ht="14.25" customHeight="1" x14ac:dyDescent="0.25">
      <c r="A88" s="63" t="s">
        <v>43</v>
      </c>
      <c r="B88" s="63" t="s">
        <v>248</v>
      </c>
      <c r="C88" s="64" t="s">
        <v>249</v>
      </c>
      <c r="D88" s="64" t="s">
        <v>45</v>
      </c>
      <c r="E88" s="64">
        <v>2</v>
      </c>
      <c r="F88" s="63" t="s">
        <v>307</v>
      </c>
      <c r="G88" s="63" t="s">
        <v>269</v>
      </c>
      <c r="H88" s="63" t="s">
        <v>270</v>
      </c>
      <c r="I88" s="63" t="s">
        <v>271</v>
      </c>
      <c r="J88" s="72">
        <v>80111620</v>
      </c>
      <c r="K88" s="63" t="s">
        <v>272</v>
      </c>
      <c r="L88" s="63" t="s">
        <v>4</v>
      </c>
      <c r="M88" s="63" t="s">
        <v>308</v>
      </c>
      <c r="N88" s="75" t="s">
        <v>74</v>
      </c>
      <c r="O88" s="75" t="s">
        <v>74</v>
      </c>
      <c r="P88" s="75" t="s">
        <v>74</v>
      </c>
      <c r="Q88" s="63">
        <v>11</v>
      </c>
      <c r="R88" s="63" t="s">
        <v>55</v>
      </c>
      <c r="S88" s="63" t="s">
        <v>56</v>
      </c>
      <c r="T88" s="63" t="s">
        <v>57</v>
      </c>
      <c r="U88" s="68">
        <v>32328450</v>
      </c>
      <c r="V88" s="68">
        <v>32328450</v>
      </c>
      <c r="W88" s="63" t="s">
        <v>58</v>
      </c>
      <c r="X88" s="63" t="s">
        <v>50</v>
      </c>
      <c r="Y88" s="63" t="s">
        <v>256</v>
      </c>
      <c r="Z88" s="63" t="s">
        <v>257</v>
      </c>
      <c r="AA88" s="63">
        <v>6012220601</v>
      </c>
      <c r="AB88" s="63" t="s">
        <v>258</v>
      </c>
    </row>
    <row r="89" spans="1:28" s="62" customFormat="1" ht="14.25" customHeight="1" x14ac:dyDescent="0.25">
      <c r="A89" s="63" t="s">
        <v>43</v>
      </c>
      <c r="B89" s="63" t="s">
        <v>248</v>
      </c>
      <c r="C89" s="64" t="s">
        <v>249</v>
      </c>
      <c r="D89" s="64" t="s">
        <v>45</v>
      </c>
      <c r="E89" s="64" t="s">
        <v>71</v>
      </c>
      <c r="F89" s="63" t="s">
        <v>309</v>
      </c>
      <c r="G89" s="63" t="s">
        <v>251</v>
      </c>
      <c r="H89" s="63" t="s">
        <v>252</v>
      </c>
      <c r="I89" s="63" t="s">
        <v>260</v>
      </c>
      <c r="J89" s="72">
        <v>43233201</v>
      </c>
      <c r="K89" s="63" t="s">
        <v>254</v>
      </c>
      <c r="L89" s="63" t="s">
        <v>15</v>
      </c>
      <c r="M89" s="63" t="s">
        <v>310</v>
      </c>
      <c r="N89" s="75" t="s">
        <v>120</v>
      </c>
      <c r="O89" s="75" t="s">
        <v>121</v>
      </c>
      <c r="P89" s="75" t="s">
        <v>156</v>
      </c>
      <c r="Q89" s="63">
        <v>2</v>
      </c>
      <c r="R89" s="63" t="s">
        <v>55</v>
      </c>
      <c r="S89" s="63" t="s">
        <v>311</v>
      </c>
      <c r="T89" s="63" t="s">
        <v>57</v>
      </c>
      <c r="U89" s="68">
        <v>1500000</v>
      </c>
      <c r="V89" s="68">
        <v>1500000</v>
      </c>
      <c r="W89" s="63" t="s">
        <v>58</v>
      </c>
      <c r="X89" s="63" t="s">
        <v>50</v>
      </c>
      <c r="Y89" s="63" t="s">
        <v>256</v>
      </c>
      <c r="Z89" s="63" t="s">
        <v>257</v>
      </c>
      <c r="AA89" s="63">
        <v>6012220601</v>
      </c>
      <c r="AB89" s="63" t="s">
        <v>258</v>
      </c>
    </row>
    <row r="90" spans="1:28" s="62" customFormat="1" ht="14.25" customHeight="1" x14ac:dyDescent="0.25">
      <c r="A90" s="63" t="s">
        <v>43</v>
      </c>
      <c r="B90" s="63" t="s">
        <v>248</v>
      </c>
      <c r="C90" s="64" t="s">
        <v>249</v>
      </c>
      <c r="D90" s="64" t="s">
        <v>45</v>
      </c>
      <c r="E90" s="64" t="s">
        <v>71</v>
      </c>
      <c r="F90" s="63" t="s">
        <v>312</v>
      </c>
      <c r="G90" s="63" t="s">
        <v>251</v>
      </c>
      <c r="H90" s="63" t="s">
        <v>252</v>
      </c>
      <c r="I90" s="63" t="s">
        <v>260</v>
      </c>
      <c r="J90" s="72">
        <v>43233203</v>
      </c>
      <c r="K90" s="63" t="s">
        <v>254</v>
      </c>
      <c r="L90" s="63" t="s">
        <v>15</v>
      </c>
      <c r="M90" s="63" t="s">
        <v>313</v>
      </c>
      <c r="N90" s="75" t="s">
        <v>156</v>
      </c>
      <c r="O90" s="75" t="s">
        <v>160</v>
      </c>
      <c r="P90" s="75" t="s">
        <v>160</v>
      </c>
      <c r="Q90" s="63">
        <v>1</v>
      </c>
      <c r="R90" s="63" t="s">
        <v>55</v>
      </c>
      <c r="S90" s="63" t="s">
        <v>311</v>
      </c>
      <c r="T90" s="63" t="s">
        <v>57</v>
      </c>
      <c r="U90" s="68">
        <v>24371000</v>
      </c>
      <c r="V90" s="68">
        <v>24371000</v>
      </c>
      <c r="W90" s="63" t="s">
        <v>58</v>
      </c>
      <c r="X90" s="63" t="s">
        <v>50</v>
      </c>
      <c r="Y90" s="63" t="s">
        <v>256</v>
      </c>
      <c r="Z90" s="63" t="s">
        <v>257</v>
      </c>
      <c r="AA90" s="63">
        <v>6012220601</v>
      </c>
      <c r="AB90" s="63" t="s">
        <v>258</v>
      </c>
    </row>
    <row r="91" spans="1:28" s="62" customFormat="1" ht="14.25" customHeight="1" x14ac:dyDescent="0.25">
      <c r="A91" s="63" t="s">
        <v>43</v>
      </c>
      <c r="B91" s="63" t="s">
        <v>248</v>
      </c>
      <c r="C91" s="64" t="s">
        <v>249</v>
      </c>
      <c r="D91" s="64" t="s">
        <v>45</v>
      </c>
      <c r="E91" s="64" t="s">
        <v>71</v>
      </c>
      <c r="F91" s="63" t="s">
        <v>314</v>
      </c>
      <c r="G91" s="63" t="s">
        <v>269</v>
      </c>
      <c r="H91" s="63" t="s">
        <v>270</v>
      </c>
      <c r="I91" s="63" t="s">
        <v>271</v>
      </c>
      <c r="J91" s="72" t="s">
        <v>315</v>
      </c>
      <c r="K91" s="63" t="s">
        <v>272</v>
      </c>
      <c r="L91" s="63" t="s">
        <v>15</v>
      </c>
      <c r="M91" s="63" t="s">
        <v>316</v>
      </c>
      <c r="N91" s="75" t="s">
        <v>119</v>
      </c>
      <c r="O91" s="75" t="s">
        <v>120</v>
      </c>
      <c r="P91" s="75" t="s">
        <v>121</v>
      </c>
      <c r="Q91" s="63">
        <v>3</v>
      </c>
      <c r="R91" s="63" t="s">
        <v>55</v>
      </c>
      <c r="S91" s="63" t="s">
        <v>311</v>
      </c>
      <c r="T91" s="63" t="s">
        <v>57</v>
      </c>
      <c r="U91" s="68">
        <v>66749718</v>
      </c>
      <c r="V91" s="68">
        <v>66749718</v>
      </c>
      <c r="W91" s="63" t="s">
        <v>58</v>
      </c>
      <c r="X91" s="63" t="s">
        <v>50</v>
      </c>
      <c r="Y91" s="63" t="s">
        <v>256</v>
      </c>
      <c r="Z91" s="63" t="s">
        <v>257</v>
      </c>
      <c r="AA91" s="63">
        <v>6012220601</v>
      </c>
      <c r="AB91" s="63" t="s">
        <v>258</v>
      </c>
    </row>
    <row r="92" spans="1:28" s="62" customFormat="1" ht="14.25" customHeight="1" x14ac:dyDescent="0.25">
      <c r="A92" s="63" t="s">
        <v>43</v>
      </c>
      <c r="B92" s="63" t="s">
        <v>248</v>
      </c>
      <c r="C92" s="64" t="s">
        <v>249</v>
      </c>
      <c r="D92" s="64" t="s">
        <v>45</v>
      </c>
      <c r="E92" s="64" t="s">
        <v>71</v>
      </c>
      <c r="F92" s="63" t="s">
        <v>317</v>
      </c>
      <c r="G92" s="63" t="s">
        <v>269</v>
      </c>
      <c r="H92" s="63" t="s">
        <v>270</v>
      </c>
      <c r="I92" s="63" t="s">
        <v>271</v>
      </c>
      <c r="J92" s="72">
        <v>43233204</v>
      </c>
      <c r="K92" s="63" t="s">
        <v>272</v>
      </c>
      <c r="L92" s="63" t="s">
        <v>15</v>
      </c>
      <c r="M92" s="63" t="s">
        <v>318</v>
      </c>
      <c r="N92" s="75" t="s">
        <v>121</v>
      </c>
      <c r="O92" s="75" t="s">
        <v>156</v>
      </c>
      <c r="P92" s="75" t="s">
        <v>160</v>
      </c>
      <c r="Q92" s="63">
        <v>12</v>
      </c>
      <c r="R92" s="63" t="s">
        <v>55</v>
      </c>
      <c r="S92" s="63" t="s">
        <v>311</v>
      </c>
      <c r="T92" s="63" t="s">
        <v>57</v>
      </c>
      <c r="U92" s="68">
        <v>157497000</v>
      </c>
      <c r="V92" s="68">
        <v>157497000</v>
      </c>
      <c r="W92" s="63" t="s">
        <v>58</v>
      </c>
      <c r="X92" s="63" t="s">
        <v>50</v>
      </c>
      <c r="Y92" s="63" t="s">
        <v>256</v>
      </c>
      <c r="Z92" s="63" t="s">
        <v>257</v>
      </c>
      <c r="AA92" s="63">
        <v>6012220601</v>
      </c>
      <c r="AB92" s="63" t="s">
        <v>258</v>
      </c>
    </row>
    <row r="93" spans="1:28" s="62" customFormat="1" ht="14.25" customHeight="1" x14ac:dyDescent="0.25">
      <c r="A93" s="63" t="s">
        <v>43</v>
      </c>
      <c r="B93" s="63" t="s">
        <v>248</v>
      </c>
      <c r="C93" s="64" t="s">
        <v>249</v>
      </c>
      <c r="D93" s="64" t="s">
        <v>45</v>
      </c>
      <c r="E93" s="64" t="s">
        <v>71</v>
      </c>
      <c r="F93" s="63" t="s">
        <v>319</v>
      </c>
      <c r="G93" s="63" t="s">
        <v>269</v>
      </c>
      <c r="H93" s="63" t="s">
        <v>270</v>
      </c>
      <c r="I93" s="63" t="s">
        <v>271</v>
      </c>
      <c r="J93" s="72">
        <v>43231513</v>
      </c>
      <c r="K93" s="63" t="s">
        <v>272</v>
      </c>
      <c r="L93" s="63" t="s">
        <v>15</v>
      </c>
      <c r="M93" s="63" t="s">
        <v>320</v>
      </c>
      <c r="N93" s="75" t="s">
        <v>121</v>
      </c>
      <c r="O93" s="75" t="s">
        <v>156</v>
      </c>
      <c r="P93" s="75" t="s">
        <v>160</v>
      </c>
      <c r="Q93" s="63">
        <v>12</v>
      </c>
      <c r="R93" s="63" t="s">
        <v>55</v>
      </c>
      <c r="S93" s="63" t="s">
        <v>311</v>
      </c>
      <c r="T93" s="63" t="s">
        <v>57</v>
      </c>
      <c r="U93" s="68">
        <v>111405278</v>
      </c>
      <c r="V93" s="68">
        <v>111405278</v>
      </c>
      <c r="W93" s="63" t="s">
        <v>58</v>
      </c>
      <c r="X93" s="63" t="s">
        <v>50</v>
      </c>
      <c r="Y93" s="63" t="s">
        <v>256</v>
      </c>
      <c r="Z93" s="63" t="s">
        <v>257</v>
      </c>
      <c r="AA93" s="63">
        <v>6012220601</v>
      </c>
      <c r="AB93" s="63" t="s">
        <v>258</v>
      </c>
    </row>
    <row r="94" spans="1:28" s="62" customFormat="1" ht="14.25" customHeight="1" x14ac:dyDescent="0.25">
      <c r="A94" s="63" t="s">
        <v>43</v>
      </c>
      <c r="B94" s="63" t="s">
        <v>248</v>
      </c>
      <c r="C94" s="64" t="s">
        <v>249</v>
      </c>
      <c r="D94" s="64" t="s">
        <v>45</v>
      </c>
      <c r="E94" s="64" t="s">
        <v>71</v>
      </c>
      <c r="F94" s="63" t="s">
        <v>321</v>
      </c>
      <c r="G94" s="63" t="s">
        <v>269</v>
      </c>
      <c r="H94" s="63" t="s">
        <v>270</v>
      </c>
      <c r="I94" s="63" t="s">
        <v>271</v>
      </c>
      <c r="J94" s="72">
        <v>43211501</v>
      </c>
      <c r="K94" s="63" t="s">
        <v>272</v>
      </c>
      <c r="L94" s="63" t="s">
        <v>13</v>
      </c>
      <c r="M94" s="63" t="s">
        <v>322</v>
      </c>
      <c r="N94" s="75" t="s">
        <v>156</v>
      </c>
      <c r="O94" s="75" t="s">
        <v>160</v>
      </c>
      <c r="P94" s="75" t="s">
        <v>160</v>
      </c>
      <c r="Q94" s="63">
        <v>1</v>
      </c>
      <c r="R94" s="63" t="s">
        <v>55</v>
      </c>
      <c r="S94" s="63" t="s">
        <v>311</v>
      </c>
      <c r="T94" s="63" t="s">
        <v>57</v>
      </c>
      <c r="U94" s="68">
        <v>254000000</v>
      </c>
      <c r="V94" s="68">
        <v>254000000</v>
      </c>
      <c r="W94" s="63" t="s">
        <v>58</v>
      </c>
      <c r="X94" s="63" t="s">
        <v>50</v>
      </c>
      <c r="Y94" s="63" t="s">
        <v>256</v>
      </c>
      <c r="Z94" s="63" t="s">
        <v>257</v>
      </c>
      <c r="AA94" s="63">
        <v>6012220601</v>
      </c>
      <c r="AB94" s="63" t="s">
        <v>258</v>
      </c>
    </row>
    <row r="95" spans="1:28" s="62" customFormat="1" ht="14.25" customHeight="1" x14ac:dyDescent="0.25">
      <c r="A95" s="63" t="s">
        <v>43</v>
      </c>
      <c r="B95" s="63" t="s">
        <v>248</v>
      </c>
      <c r="C95" s="64" t="s">
        <v>249</v>
      </c>
      <c r="D95" s="64" t="s">
        <v>45</v>
      </c>
      <c r="E95" s="64">
        <v>2</v>
      </c>
      <c r="F95" s="63" t="s">
        <v>323</v>
      </c>
      <c r="G95" s="63" t="s">
        <v>269</v>
      </c>
      <c r="H95" s="63" t="s">
        <v>270</v>
      </c>
      <c r="I95" s="63" t="s">
        <v>293</v>
      </c>
      <c r="J95" s="72">
        <v>81112210</v>
      </c>
      <c r="K95" s="63" t="s">
        <v>272</v>
      </c>
      <c r="L95" s="63" t="s">
        <v>13</v>
      </c>
      <c r="M95" s="63" t="s">
        <v>324</v>
      </c>
      <c r="N95" s="75" t="s">
        <v>74</v>
      </c>
      <c r="O95" s="63" t="s">
        <v>74</v>
      </c>
      <c r="P95" s="63" t="s">
        <v>74</v>
      </c>
      <c r="Q95" s="63">
        <v>11.5</v>
      </c>
      <c r="R95" s="63" t="s">
        <v>55</v>
      </c>
      <c r="S95" s="63" t="s">
        <v>311</v>
      </c>
      <c r="T95" s="63" t="s">
        <v>57</v>
      </c>
      <c r="U95" s="68">
        <v>72620659</v>
      </c>
      <c r="V95" s="68">
        <v>72620659</v>
      </c>
      <c r="W95" s="63" t="s">
        <v>58</v>
      </c>
      <c r="X95" s="63" t="s">
        <v>50</v>
      </c>
      <c r="Y95" s="63" t="s">
        <v>256</v>
      </c>
      <c r="Z95" s="63" t="s">
        <v>257</v>
      </c>
      <c r="AA95" s="63">
        <v>6012220601</v>
      </c>
      <c r="AB95" s="63" t="s">
        <v>258</v>
      </c>
    </row>
    <row r="96" spans="1:28" s="62" customFormat="1" ht="14.25" customHeight="1" x14ac:dyDescent="0.25">
      <c r="A96" s="63" t="s">
        <v>43</v>
      </c>
      <c r="B96" s="63" t="s">
        <v>248</v>
      </c>
      <c r="C96" s="64" t="s">
        <v>249</v>
      </c>
      <c r="D96" s="64" t="s">
        <v>45</v>
      </c>
      <c r="E96" s="64">
        <v>3</v>
      </c>
      <c r="F96" s="63" t="s">
        <v>325</v>
      </c>
      <c r="G96" s="63" t="s">
        <v>269</v>
      </c>
      <c r="H96" s="63" t="s">
        <v>270</v>
      </c>
      <c r="I96" s="63" t="s">
        <v>271</v>
      </c>
      <c r="J96" s="72">
        <v>81112211</v>
      </c>
      <c r="K96" s="63" t="s">
        <v>272</v>
      </c>
      <c r="L96" s="63" t="s">
        <v>13</v>
      </c>
      <c r="M96" s="63" t="s">
        <v>326</v>
      </c>
      <c r="N96" s="75" t="s">
        <v>68</v>
      </c>
      <c r="O96" s="75" t="s">
        <v>53</v>
      </c>
      <c r="P96" s="75" t="s">
        <v>54</v>
      </c>
      <c r="Q96" s="63">
        <v>12</v>
      </c>
      <c r="R96" s="63" t="s">
        <v>55</v>
      </c>
      <c r="S96" s="63" t="s">
        <v>311</v>
      </c>
      <c r="T96" s="63" t="s">
        <v>57</v>
      </c>
      <c r="U96" s="68">
        <v>213175044</v>
      </c>
      <c r="V96" s="68">
        <v>213175044</v>
      </c>
      <c r="W96" s="63" t="s">
        <v>58</v>
      </c>
      <c r="X96" s="63" t="s">
        <v>50</v>
      </c>
      <c r="Y96" s="63" t="s">
        <v>256</v>
      </c>
      <c r="Z96" s="63" t="s">
        <v>257</v>
      </c>
      <c r="AA96" s="63">
        <v>6012220601</v>
      </c>
      <c r="AB96" s="63" t="s">
        <v>258</v>
      </c>
    </row>
    <row r="97" spans="1:28" s="62" customFormat="1" ht="14.25" customHeight="1" x14ac:dyDescent="0.25">
      <c r="A97" s="63" t="s">
        <v>43</v>
      </c>
      <c r="B97" s="63" t="s">
        <v>248</v>
      </c>
      <c r="C97" s="64" t="s">
        <v>249</v>
      </c>
      <c r="D97" s="64" t="s">
        <v>45</v>
      </c>
      <c r="E97" s="64">
        <v>3</v>
      </c>
      <c r="F97" s="63" t="s">
        <v>327</v>
      </c>
      <c r="G97" s="63" t="s">
        <v>269</v>
      </c>
      <c r="H97" s="63" t="s">
        <v>270</v>
      </c>
      <c r="I97" s="63" t="s">
        <v>271</v>
      </c>
      <c r="J97" s="72">
        <v>43233501</v>
      </c>
      <c r="K97" s="63" t="s">
        <v>272</v>
      </c>
      <c r="L97" s="63" t="s">
        <v>15</v>
      </c>
      <c r="M97" s="63" t="s">
        <v>328</v>
      </c>
      <c r="N97" s="75" t="s">
        <v>119</v>
      </c>
      <c r="O97" s="75" t="s">
        <v>120</v>
      </c>
      <c r="P97" s="75" t="s">
        <v>121</v>
      </c>
      <c r="Q97" s="63">
        <v>12</v>
      </c>
      <c r="R97" s="63" t="s">
        <v>55</v>
      </c>
      <c r="S97" s="63" t="s">
        <v>329</v>
      </c>
      <c r="T97" s="63" t="s">
        <v>57</v>
      </c>
      <c r="U97" s="68">
        <v>631746550</v>
      </c>
      <c r="V97" s="68">
        <v>631746550</v>
      </c>
      <c r="W97" s="63" t="s">
        <v>58</v>
      </c>
      <c r="X97" s="63" t="s">
        <v>50</v>
      </c>
      <c r="Y97" s="63" t="s">
        <v>256</v>
      </c>
      <c r="Z97" s="63" t="s">
        <v>257</v>
      </c>
      <c r="AA97" s="63">
        <v>6012220601</v>
      </c>
      <c r="AB97" s="63" t="s">
        <v>258</v>
      </c>
    </row>
    <row r="98" spans="1:28" s="62" customFormat="1" ht="14.25" customHeight="1" x14ac:dyDescent="0.25">
      <c r="A98" s="63" t="s">
        <v>43</v>
      </c>
      <c r="B98" s="63" t="s">
        <v>248</v>
      </c>
      <c r="C98" s="64" t="s">
        <v>249</v>
      </c>
      <c r="D98" s="64" t="s">
        <v>45</v>
      </c>
      <c r="E98" s="64" t="s">
        <v>71</v>
      </c>
      <c r="F98" s="63" t="s">
        <v>330</v>
      </c>
      <c r="G98" s="63" t="s">
        <v>269</v>
      </c>
      <c r="H98" s="63" t="s">
        <v>270</v>
      </c>
      <c r="I98" s="63" t="s">
        <v>271</v>
      </c>
      <c r="J98" s="72">
        <v>43231513</v>
      </c>
      <c r="K98" s="63" t="s">
        <v>272</v>
      </c>
      <c r="L98" s="63" t="s">
        <v>15</v>
      </c>
      <c r="M98" s="63" t="s">
        <v>331</v>
      </c>
      <c r="N98" s="75" t="s">
        <v>67</v>
      </c>
      <c r="O98" s="75" t="s">
        <v>68</v>
      </c>
      <c r="P98" s="75" t="s">
        <v>53</v>
      </c>
      <c r="Q98" s="63">
        <v>8</v>
      </c>
      <c r="R98" s="63" t="s">
        <v>55</v>
      </c>
      <c r="S98" s="63" t="s">
        <v>311</v>
      </c>
      <c r="T98" s="63" t="s">
        <v>57</v>
      </c>
      <c r="U98" s="68">
        <v>15000000</v>
      </c>
      <c r="V98" s="68">
        <v>15000000</v>
      </c>
      <c r="W98" s="63" t="s">
        <v>58</v>
      </c>
      <c r="X98" s="63" t="s">
        <v>50</v>
      </c>
      <c r="Y98" s="63" t="s">
        <v>256</v>
      </c>
      <c r="Z98" s="63" t="s">
        <v>257</v>
      </c>
      <c r="AA98" s="63">
        <v>6012220601</v>
      </c>
      <c r="AB98" s="63" t="s">
        <v>258</v>
      </c>
    </row>
    <row r="99" spans="1:28" s="62" customFormat="1" ht="14.25" customHeight="1" x14ac:dyDescent="0.25">
      <c r="A99" s="63" t="s">
        <v>43</v>
      </c>
      <c r="B99" s="63" t="s">
        <v>248</v>
      </c>
      <c r="C99" s="64" t="s">
        <v>249</v>
      </c>
      <c r="D99" s="64" t="s">
        <v>45</v>
      </c>
      <c r="E99" s="64" t="s">
        <v>71</v>
      </c>
      <c r="F99" s="63" t="s">
        <v>332</v>
      </c>
      <c r="G99" s="63" t="s">
        <v>269</v>
      </c>
      <c r="H99" s="63" t="s">
        <v>270</v>
      </c>
      <c r="I99" s="63" t="s">
        <v>271</v>
      </c>
      <c r="J99" s="72">
        <v>43232605</v>
      </c>
      <c r="K99" s="63" t="s">
        <v>272</v>
      </c>
      <c r="L99" s="63" t="s">
        <v>15</v>
      </c>
      <c r="M99" s="63" t="s">
        <v>333</v>
      </c>
      <c r="N99" s="75" t="s">
        <v>53</v>
      </c>
      <c r="O99" s="75" t="s">
        <v>54</v>
      </c>
      <c r="P99" s="75" t="s">
        <v>54</v>
      </c>
      <c r="Q99" s="63">
        <v>12</v>
      </c>
      <c r="R99" s="63" t="s">
        <v>55</v>
      </c>
      <c r="S99" s="63" t="s">
        <v>311</v>
      </c>
      <c r="T99" s="63" t="s">
        <v>57</v>
      </c>
      <c r="U99" s="68">
        <v>175289100</v>
      </c>
      <c r="V99" s="68">
        <v>175289100</v>
      </c>
      <c r="W99" s="63" t="s">
        <v>58</v>
      </c>
      <c r="X99" s="63" t="s">
        <v>50</v>
      </c>
      <c r="Y99" s="63" t="s">
        <v>256</v>
      </c>
      <c r="Z99" s="63" t="s">
        <v>257</v>
      </c>
      <c r="AA99" s="63">
        <v>6012220601</v>
      </c>
      <c r="AB99" s="63" t="s">
        <v>258</v>
      </c>
    </row>
    <row r="100" spans="1:28" s="62" customFormat="1" ht="14.25" customHeight="1" x14ac:dyDescent="0.25">
      <c r="A100" s="63" t="s">
        <v>43</v>
      </c>
      <c r="B100" s="63" t="s">
        <v>248</v>
      </c>
      <c r="C100" s="64" t="s">
        <v>249</v>
      </c>
      <c r="D100" s="64" t="s">
        <v>45</v>
      </c>
      <c r="E100" s="64" t="s">
        <v>71</v>
      </c>
      <c r="F100" s="63" t="s">
        <v>334</v>
      </c>
      <c r="G100" s="63" t="s">
        <v>269</v>
      </c>
      <c r="H100" s="63" t="s">
        <v>270</v>
      </c>
      <c r="I100" s="63" t="s">
        <v>293</v>
      </c>
      <c r="J100" s="72">
        <v>43232201</v>
      </c>
      <c r="K100" s="63" t="s">
        <v>272</v>
      </c>
      <c r="L100" s="63" t="s">
        <v>13</v>
      </c>
      <c r="M100" s="63" t="s">
        <v>335</v>
      </c>
      <c r="N100" s="75" t="s">
        <v>67</v>
      </c>
      <c r="O100" s="75" t="s">
        <v>68</v>
      </c>
      <c r="P100" s="63" t="s">
        <v>68</v>
      </c>
      <c r="Q100" s="63">
        <v>1</v>
      </c>
      <c r="R100" s="63" t="s">
        <v>55</v>
      </c>
      <c r="S100" s="63" t="s">
        <v>311</v>
      </c>
      <c r="T100" s="63" t="s">
        <v>57</v>
      </c>
      <c r="U100" s="68">
        <v>423254289</v>
      </c>
      <c r="V100" s="68">
        <v>423254289</v>
      </c>
      <c r="W100" s="63" t="s">
        <v>58</v>
      </c>
      <c r="X100" s="63" t="s">
        <v>50</v>
      </c>
      <c r="Y100" s="63" t="s">
        <v>256</v>
      </c>
      <c r="Z100" s="63" t="s">
        <v>257</v>
      </c>
      <c r="AA100" s="63">
        <v>6012220601</v>
      </c>
      <c r="AB100" s="63" t="s">
        <v>258</v>
      </c>
    </row>
    <row r="101" spans="1:28" s="62" customFormat="1" ht="14.25" customHeight="1" x14ac:dyDescent="0.25">
      <c r="A101" s="63" t="s">
        <v>43</v>
      </c>
      <c r="B101" s="63" t="s">
        <v>248</v>
      </c>
      <c r="C101" s="64" t="s">
        <v>249</v>
      </c>
      <c r="D101" s="64" t="s">
        <v>45</v>
      </c>
      <c r="E101" s="64" t="s">
        <v>71</v>
      </c>
      <c r="F101" s="63" t="s">
        <v>336</v>
      </c>
      <c r="G101" s="63" t="s">
        <v>269</v>
      </c>
      <c r="H101" s="63" t="s">
        <v>270</v>
      </c>
      <c r="I101" s="63" t="s">
        <v>271</v>
      </c>
      <c r="J101" s="72">
        <v>43232201</v>
      </c>
      <c r="K101" s="63" t="s">
        <v>272</v>
      </c>
      <c r="L101" s="63" t="s">
        <v>13</v>
      </c>
      <c r="M101" s="63" t="s">
        <v>337</v>
      </c>
      <c r="N101" s="75" t="s">
        <v>67</v>
      </c>
      <c r="O101" s="75" t="s">
        <v>68</v>
      </c>
      <c r="P101" s="63" t="s">
        <v>68</v>
      </c>
      <c r="Q101" s="63">
        <v>1</v>
      </c>
      <c r="R101" s="63" t="s">
        <v>55</v>
      </c>
      <c r="S101" s="63" t="s">
        <v>311</v>
      </c>
      <c r="T101" s="63" t="s">
        <v>57</v>
      </c>
      <c r="U101" s="68">
        <v>52939461</v>
      </c>
      <c r="V101" s="68">
        <v>52939461</v>
      </c>
      <c r="W101" s="63" t="s">
        <v>58</v>
      </c>
      <c r="X101" s="63" t="s">
        <v>50</v>
      </c>
      <c r="Y101" s="63" t="s">
        <v>256</v>
      </c>
      <c r="Z101" s="63" t="s">
        <v>257</v>
      </c>
      <c r="AA101" s="63">
        <v>6012220601</v>
      </c>
      <c r="AB101" s="63" t="s">
        <v>258</v>
      </c>
    </row>
    <row r="102" spans="1:28" s="62" customFormat="1" ht="14.25" customHeight="1" x14ac:dyDescent="0.25">
      <c r="A102" s="63" t="s">
        <v>43</v>
      </c>
      <c r="B102" s="63" t="s">
        <v>248</v>
      </c>
      <c r="C102" s="64" t="s">
        <v>249</v>
      </c>
      <c r="D102" s="64" t="s">
        <v>45</v>
      </c>
      <c r="E102" s="64" t="s">
        <v>71</v>
      </c>
      <c r="F102" s="63" t="s">
        <v>338</v>
      </c>
      <c r="G102" s="63" t="s">
        <v>269</v>
      </c>
      <c r="H102" s="63" t="s">
        <v>270</v>
      </c>
      <c r="I102" s="63" t="s">
        <v>271</v>
      </c>
      <c r="J102" s="72">
        <v>43231513</v>
      </c>
      <c r="K102" s="63" t="s">
        <v>272</v>
      </c>
      <c r="L102" s="63" t="s">
        <v>15</v>
      </c>
      <c r="M102" s="63" t="s">
        <v>339</v>
      </c>
      <c r="N102" s="75" t="s">
        <v>67</v>
      </c>
      <c r="O102" s="75" t="s">
        <v>68</v>
      </c>
      <c r="P102" s="75" t="s">
        <v>68</v>
      </c>
      <c r="Q102" s="63">
        <v>12</v>
      </c>
      <c r="R102" s="63" t="s">
        <v>55</v>
      </c>
      <c r="S102" s="63" t="s">
        <v>329</v>
      </c>
      <c r="T102" s="63" t="s">
        <v>57</v>
      </c>
      <c r="U102" s="68">
        <v>41265456</v>
      </c>
      <c r="V102" s="68">
        <v>41265456</v>
      </c>
      <c r="W102" s="63" t="s">
        <v>58</v>
      </c>
      <c r="X102" s="63" t="s">
        <v>50</v>
      </c>
      <c r="Y102" s="63" t="s">
        <v>256</v>
      </c>
      <c r="Z102" s="63" t="s">
        <v>257</v>
      </c>
      <c r="AA102" s="63">
        <v>6012220601</v>
      </c>
      <c r="AB102" s="63" t="s">
        <v>258</v>
      </c>
    </row>
    <row r="103" spans="1:28" s="62" customFormat="1" ht="14.25" customHeight="1" x14ac:dyDescent="0.25">
      <c r="A103" s="63" t="s">
        <v>43</v>
      </c>
      <c r="B103" s="63" t="s">
        <v>248</v>
      </c>
      <c r="C103" s="64" t="s">
        <v>249</v>
      </c>
      <c r="D103" s="64" t="s">
        <v>45</v>
      </c>
      <c r="E103" s="64" t="s">
        <v>71</v>
      </c>
      <c r="F103" s="63" t="s">
        <v>340</v>
      </c>
      <c r="G103" s="63" t="s">
        <v>269</v>
      </c>
      <c r="H103" s="63" t="s">
        <v>270</v>
      </c>
      <c r="I103" s="63" t="s">
        <v>271</v>
      </c>
      <c r="J103" s="72">
        <v>43232605</v>
      </c>
      <c r="K103" s="63" t="s">
        <v>272</v>
      </c>
      <c r="L103" s="63" t="s">
        <v>15</v>
      </c>
      <c r="M103" s="63" t="s">
        <v>341</v>
      </c>
      <c r="N103" s="75" t="s">
        <v>156</v>
      </c>
      <c r="O103" s="75" t="s">
        <v>160</v>
      </c>
      <c r="P103" s="75" t="s">
        <v>160</v>
      </c>
      <c r="Q103" s="63">
        <v>12</v>
      </c>
      <c r="R103" s="63" t="s">
        <v>55</v>
      </c>
      <c r="S103" s="63" t="s">
        <v>311</v>
      </c>
      <c r="T103" s="63" t="s">
        <v>57</v>
      </c>
      <c r="U103" s="68">
        <v>58077950</v>
      </c>
      <c r="V103" s="68">
        <v>58077950</v>
      </c>
      <c r="W103" s="63" t="s">
        <v>58</v>
      </c>
      <c r="X103" s="63" t="s">
        <v>50</v>
      </c>
      <c r="Y103" s="63" t="s">
        <v>256</v>
      </c>
      <c r="Z103" s="63" t="s">
        <v>257</v>
      </c>
      <c r="AA103" s="63">
        <v>6012220601</v>
      </c>
      <c r="AB103" s="63" t="s">
        <v>258</v>
      </c>
    </row>
    <row r="104" spans="1:28" s="62" customFormat="1" ht="14.25" customHeight="1" x14ac:dyDescent="0.25">
      <c r="A104" s="63" t="s">
        <v>43</v>
      </c>
      <c r="B104" s="63" t="s">
        <v>248</v>
      </c>
      <c r="C104" s="64" t="s">
        <v>249</v>
      </c>
      <c r="D104" s="64" t="s">
        <v>45</v>
      </c>
      <c r="E104" s="64" t="s">
        <v>71</v>
      </c>
      <c r="F104" s="63" t="s">
        <v>342</v>
      </c>
      <c r="G104" s="63" t="s">
        <v>251</v>
      </c>
      <c r="H104" s="63" t="s">
        <v>252</v>
      </c>
      <c r="I104" s="63" t="s">
        <v>260</v>
      </c>
      <c r="J104" s="72" t="s">
        <v>343</v>
      </c>
      <c r="K104" s="63" t="s">
        <v>254</v>
      </c>
      <c r="L104" s="63" t="s">
        <v>15</v>
      </c>
      <c r="M104" s="63" t="s">
        <v>344</v>
      </c>
      <c r="N104" s="75" t="s">
        <v>120</v>
      </c>
      <c r="O104" s="75" t="s">
        <v>120</v>
      </c>
      <c r="P104" s="75" t="s">
        <v>121</v>
      </c>
      <c r="Q104" s="63">
        <v>3</v>
      </c>
      <c r="R104" s="63" t="s">
        <v>55</v>
      </c>
      <c r="S104" s="63" t="s">
        <v>311</v>
      </c>
      <c r="T104" s="63" t="s">
        <v>57</v>
      </c>
      <c r="U104" s="68">
        <v>32560480</v>
      </c>
      <c r="V104" s="68">
        <v>32560480</v>
      </c>
      <c r="W104" s="63" t="s">
        <v>58</v>
      </c>
      <c r="X104" s="63" t="s">
        <v>50</v>
      </c>
      <c r="Y104" s="63" t="s">
        <v>256</v>
      </c>
      <c r="Z104" s="63" t="s">
        <v>257</v>
      </c>
      <c r="AA104" s="63">
        <v>6012220601</v>
      </c>
      <c r="AB104" s="63" t="s">
        <v>258</v>
      </c>
    </row>
    <row r="105" spans="1:28" s="62" customFormat="1" ht="14.25" customHeight="1" x14ac:dyDescent="0.25">
      <c r="A105" s="63" t="s">
        <v>43</v>
      </c>
      <c r="B105" s="63" t="s">
        <v>248</v>
      </c>
      <c r="C105" s="64" t="s">
        <v>249</v>
      </c>
      <c r="D105" s="64" t="s">
        <v>45</v>
      </c>
      <c r="E105" s="64" t="s">
        <v>71</v>
      </c>
      <c r="F105" s="63" t="s">
        <v>345</v>
      </c>
      <c r="G105" s="63" t="s">
        <v>269</v>
      </c>
      <c r="H105" s="63" t="s">
        <v>270</v>
      </c>
      <c r="I105" s="63" t="s">
        <v>271</v>
      </c>
      <c r="J105" s="72" t="s">
        <v>343</v>
      </c>
      <c r="K105" s="63" t="s">
        <v>272</v>
      </c>
      <c r="L105" s="63" t="s">
        <v>15</v>
      </c>
      <c r="M105" s="63" t="s">
        <v>346</v>
      </c>
      <c r="N105" s="75" t="s">
        <v>120</v>
      </c>
      <c r="O105" s="75" t="s">
        <v>120</v>
      </c>
      <c r="P105" s="75" t="s">
        <v>121</v>
      </c>
      <c r="Q105" s="63">
        <v>3</v>
      </c>
      <c r="R105" s="63" t="s">
        <v>55</v>
      </c>
      <c r="S105" s="63" t="s">
        <v>311</v>
      </c>
      <c r="T105" s="63" t="s">
        <v>57</v>
      </c>
      <c r="U105" s="68">
        <v>79514562</v>
      </c>
      <c r="V105" s="68">
        <v>79514562</v>
      </c>
      <c r="W105" s="63" t="s">
        <v>58</v>
      </c>
      <c r="X105" s="63" t="s">
        <v>50</v>
      </c>
      <c r="Y105" s="63" t="s">
        <v>256</v>
      </c>
      <c r="Z105" s="63" t="s">
        <v>257</v>
      </c>
      <c r="AA105" s="63">
        <v>6012220601</v>
      </c>
      <c r="AB105" s="63" t="s">
        <v>258</v>
      </c>
    </row>
    <row r="106" spans="1:28" s="62" customFormat="1" ht="14.25" customHeight="1" x14ac:dyDescent="0.25">
      <c r="A106" s="63" t="s">
        <v>43</v>
      </c>
      <c r="B106" s="63" t="s">
        <v>248</v>
      </c>
      <c r="C106" s="64" t="s">
        <v>249</v>
      </c>
      <c r="D106" s="64" t="s">
        <v>45</v>
      </c>
      <c r="E106" s="64" t="s">
        <v>71</v>
      </c>
      <c r="F106" s="63" t="s">
        <v>347</v>
      </c>
      <c r="G106" s="63" t="s">
        <v>269</v>
      </c>
      <c r="H106" s="63" t="s">
        <v>270</v>
      </c>
      <c r="I106" s="63" t="s">
        <v>293</v>
      </c>
      <c r="J106" s="72" t="s">
        <v>343</v>
      </c>
      <c r="K106" s="63" t="s">
        <v>272</v>
      </c>
      <c r="L106" s="63" t="s">
        <v>15</v>
      </c>
      <c r="M106" s="63" t="s">
        <v>348</v>
      </c>
      <c r="N106" s="75" t="s">
        <v>120</v>
      </c>
      <c r="O106" s="75" t="s">
        <v>120</v>
      </c>
      <c r="P106" s="75" t="s">
        <v>121</v>
      </c>
      <c r="Q106" s="63">
        <v>3</v>
      </c>
      <c r="R106" s="63" t="s">
        <v>55</v>
      </c>
      <c r="S106" s="63" t="s">
        <v>311</v>
      </c>
      <c r="T106" s="63" t="s">
        <v>57</v>
      </c>
      <c r="U106" s="68">
        <v>4620000</v>
      </c>
      <c r="V106" s="68">
        <v>4620000</v>
      </c>
      <c r="W106" s="63" t="s">
        <v>58</v>
      </c>
      <c r="X106" s="63" t="s">
        <v>50</v>
      </c>
      <c r="Y106" s="63" t="s">
        <v>256</v>
      </c>
      <c r="Z106" s="63" t="s">
        <v>257</v>
      </c>
      <c r="AA106" s="63">
        <v>6012220601</v>
      </c>
      <c r="AB106" s="63" t="s">
        <v>258</v>
      </c>
    </row>
    <row r="107" spans="1:28" s="62" customFormat="1" ht="14.25" customHeight="1" x14ac:dyDescent="0.25">
      <c r="A107" s="63" t="s">
        <v>43</v>
      </c>
      <c r="B107" s="63" t="s">
        <v>248</v>
      </c>
      <c r="C107" s="64" t="s">
        <v>249</v>
      </c>
      <c r="D107" s="64" t="s">
        <v>45</v>
      </c>
      <c r="E107" s="64">
        <v>6</v>
      </c>
      <c r="F107" s="63" t="s">
        <v>349</v>
      </c>
      <c r="G107" s="63" t="s">
        <v>283</v>
      </c>
      <c r="H107" s="63" t="s">
        <v>284</v>
      </c>
      <c r="I107" s="63" t="s">
        <v>285</v>
      </c>
      <c r="J107" s="72" t="s">
        <v>350</v>
      </c>
      <c r="K107" s="63" t="s">
        <v>286</v>
      </c>
      <c r="L107" s="63" t="s">
        <v>5</v>
      </c>
      <c r="M107" s="63" t="s">
        <v>351</v>
      </c>
      <c r="N107" s="75" t="s">
        <v>53</v>
      </c>
      <c r="O107" s="75" t="s">
        <v>53</v>
      </c>
      <c r="P107" s="75" t="s">
        <v>54</v>
      </c>
      <c r="Q107" s="63">
        <v>7</v>
      </c>
      <c r="R107" s="63" t="s">
        <v>55</v>
      </c>
      <c r="S107" s="63" t="s">
        <v>352</v>
      </c>
      <c r="T107" s="63" t="s">
        <v>57</v>
      </c>
      <c r="U107" s="68">
        <v>0</v>
      </c>
      <c r="V107" s="68">
        <v>0</v>
      </c>
      <c r="W107" s="63" t="s">
        <v>58</v>
      </c>
      <c r="X107" s="63" t="s">
        <v>50</v>
      </c>
      <c r="Y107" s="63" t="s">
        <v>256</v>
      </c>
      <c r="Z107" s="63" t="s">
        <v>257</v>
      </c>
      <c r="AA107" s="63">
        <v>6012220601</v>
      </c>
      <c r="AB107" s="63" t="s">
        <v>258</v>
      </c>
    </row>
    <row r="108" spans="1:28" s="62" customFormat="1" ht="14.25" customHeight="1" x14ac:dyDescent="0.25">
      <c r="A108" s="63" t="s">
        <v>43</v>
      </c>
      <c r="B108" s="63" t="s">
        <v>248</v>
      </c>
      <c r="C108" s="64" t="s">
        <v>249</v>
      </c>
      <c r="D108" s="64" t="s">
        <v>45</v>
      </c>
      <c r="E108" s="64">
        <v>6</v>
      </c>
      <c r="F108" s="63" t="s">
        <v>353</v>
      </c>
      <c r="G108" s="63" t="s">
        <v>283</v>
      </c>
      <c r="H108" s="63" t="s">
        <v>284</v>
      </c>
      <c r="I108" s="63" t="s">
        <v>285</v>
      </c>
      <c r="J108" s="72" t="s">
        <v>354</v>
      </c>
      <c r="K108" s="63" t="s">
        <v>286</v>
      </c>
      <c r="L108" s="63" t="s">
        <v>13</v>
      </c>
      <c r="M108" s="63" t="s">
        <v>355</v>
      </c>
      <c r="N108" s="75" t="s">
        <v>53</v>
      </c>
      <c r="O108" s="75" t="s">
        <v>54</v>
      </c>
      <c r="P108" s="75" t="s">
        <v>54</v>
      </c>
      <c r="Q108" s="63">
        <v>12</v>
      </c>
      <c r="R108" s="63" t="s">
        <v>55</v>
      </c>
      <c r="S108" s="63" t="s">
        <v>352</v>
      </c>
      <c r="T108" s="63" t="s">
        <v>57</v>
      </c>
      <c r="U108" s="68">
        <v>0</v>
      </c>
      <c r="V108" s="68">
        <v>0</v>
      </c>
      <c r="W108" s="63" t="s">
        <v>58</v>
      </c>
      <c r="X108" s="63" t="s">
        <v>50</v>
      </c>
      <c r="Y108" s="63" t="s">
        <v>256</v>
      </c>
      <c r="Z108" s="63" t="s">
        <v>257</v>
      </c>
      <c r="AA108" s="63">
        <v>6012220601</v>
      </c>
      <c r="AB108" s="63" t="s">
        <v>258</v>
      </c>
    </row>
    <row r="109" spans="1:28" s="62" customFormat="1" ht="14.25" customHeight="1" x14ac:dyDescent="0.25">
      <c r="A109" s="63" t="s">
        <v>43</v>
      </c>
      <c r="B109" s="63" t="s">
        <v>248</v>
      </c>
      <c r="C109" s="64" t="s">
        <v>249</v>
      </c>
      <c r="D109" s="64" t="s">
        <v>45</v>
      </c>
      <c r="E109" s="64">
        <v>6</v>
      </c>
      <c r="F109" s="63" t="s">
        <v>356</v>
      </c>
      <c r="G109" s="63" t="s">
        <v>283</v>
      </c>
      <c r="H109" s="63" t="s">
        <v>284</v>
      </c>
      <c r="I109" s="63" t="s">
        <v>285</v>
      </c>
      <c r="J109" s="72">
        <v>81112305</v>
      </c>
      <c r="K109" s="63" t="s">
        <v>286</v>
      </c>
      <c r="L109" s="63" t="s">
        <v>13</v>
      </c>
      <c r="M109" s="63" t="s">
        <v>357</v>
      </c>
      <c r="N109" s="75" t="s">
        <v>54</v>
      </c>
      <c r="O109" s="75" t="s">
        <v>54</v>
      </c>
      <c r="P109" s="75" t="s">
        <v>106</v>
      </c>
      <c r="Q109" s="63">
        <v>6</v>
      </c>
      <c r="R109" s="63" t="s">
        <v>55</v>
      </c>
      <c r="S109" s="63" t="s">
        <v>352</v>
      </c>
      <c r="T109" s="63" t="s">
        <v>57</v>
      </c>
      <c r="U109" s="68">
        <v>0</v>
      </c>
      <c r="V109" s="68">
        <v>0</v>
      </c>
      <c r="W109" s="63" t="s">
        <v>58</v>
      </c>
      <c r="X109" s="63" t="s">
        <v>50</v>
      </c>
      <c r="Y109" s="63" t="s">
        <v>256</v>
      </c>
      <c r="Z109" s="63" t="s">
        <v>257</v>
      </c>
      <c r="AA109" s="63">
        <v>6012220601</v>
      </c>
      <c r="AB109" s="63" t="s">
        <v>258</v>
      </c>
    </row>
    <row r="110" spans="1:28" s="62" customFormat="1" ht="14.25" customHeight="1" x14ac:dyDescent="0.25">
      <c r="A110" s="63" t="s">
        <v>43</v>
      </c>
      <c r="B110" s="63" t="s">
        <v>248</v>
      </c>
      <c r="C110" s="64" t="s">
        <v>249</v>
      </c>
      <c r="D110" s="64" t="s">
        <v>45</v>
      </c>
      <c r="E110" s="64">
        <v>9</v>
      </c>
      <c r="F110" s="63" t="s">
        <v>358</v>
      </c>
      <c r="G110" s="63" t="s">
        <v>269</v>
      </c>
      <c r="H110" s="63" t="s">
        <v>270</v>
      </c>
      <c r="I110" s="63" t="s">
        <v>271</v>
      </c>
      <c r="J110" s="72">
        <v>43222501</v>
      </c>
      <c r="K110" s="63" t="s">
        <v>272</v>
      </c>
      <c r="L110" s="63" t="s">
        <v>15</v>
      </c>
      <c r="M110" s="63" t="s">
        <v>359</v>
      </c>
      <c r="N110" s="63" t="s">
        <v>67</v>
      </c>
      <c r="O110" s="63" t="s">
        <v>67</v>
      </c>
      <c r="P110" s="63" t="s">
        <v>68</v>
      </c>
      <c r="Q110" s="63">
        <v>13</v>
      </c>
      <c r="R110" s="63" t="s">
        <v>55</v>
      </c>
      <c r="S110" s="63" t="s">
        <v>311</v>
      </c>
      <c r="T110" s="63" t="s">
        <v>57</v>
      </c>
      <c r="U110" s="68">
        <v>71490206</v>
      </c>
      <c r="V110" s="68">
        <v>71490206</v>
      </c>
      <c r="W110" s="63" t="s">
        <v>58</v>
      </c>
      <c r="X110" s="63" t="s">
        <v>50</v>
      </c>
      <c r="Y110" s="63" t="s">
        <v>256</v>
      </c>
      <c r="Z110" s="63" t="s">
        <v>257</v>
      </c>
      <c r="AA110" s="63">
        <v>6012220601</v>
      </c>
      <c r="AB110" s="63" t="s">
        <v>258</v>
      </c>
    </row>
    <row r="111" spans="1:28" s="62" customFormat="1" ht="14.25" customHeight="1" x14ac:dyDescent="0.25">
      <c r="A111" s="63" t="s">
        <v>43</v>
      </c>
      <c r="B111" s="63" t="s">
        <v>248</v>
      </c>
      <c r="C111" s="64" t="s">
        <v>249</v>
      </c>
      <c r="D111" s="64" t="s">
        <v>45</v>
      </c>
      <c r="E111" s="64">
        <v>9</v>
      </c>
      <c r="F111" s="63" t="s">
        <v>360</v>
      </c>
      <c r="G111" s="63" t="s">
        <v>283</v>
      </c>
      <c r="H111" s="63" t="s">
        <v>284</v>
      </c>
      <c r="I111" s="63" t="s">
        <v>285</v>
      </c>
      <c r="J111" s="72">
        <v>43222501</v>
      </c>
      <c r="K111" s="63" t="s">
        <v>286</v>
      </c>
      <c r="L111" s="63" t="s">
        <v>15</v>
      </c>
      <c r="M111" s="63" t="s">
        <v>361</v>
      </c>
      <c r="N111" s="63" t="s">
        <v>67</v>
      </c>
      <c r="O111" s="63" t="s">
        <v>67</v>
      </c>
      <c r="P111" s="63" t="s">
        <v>68</v>
      </c>
      <c r="Q111" s="63">
        <v>13</v>
      </c>
      <c r="R111" s="63" t="s">
        <v>55</v>
      </c>
      <c r="S111" s="63" t="s">
        <v>311</v>
      </c>
      <c r="T111" s="63" t="s">
        <v>57</v>
      </c>
      <c r="U111" s="68">
        <v>128509794</v>
      </c>
      <c r="V111" s="68">
        <v>128509794</v>
      </c>
      <c r="W111" s="63" t="s">
        <v>58</v>
      </c>
      <c r="X111" s="63" t="s">
        <v>50</v>
      </c>
      <c r="Y111" s="63" t="s">
        <v>256</v>
      </c>
      <c r="Z111" s="63" t="s">
        <v>257</v>
      </c>
      <c r="AA111" s="63">
        <v>6012220601</v>
      </c>
      <c r="AB111" s="63" t="s">
        <v>258</v>
      </c>
    </row>
    <row r="112" spans="1:28" s="62" customFormat="1" ht="14.25" customHeight="1" x14ac:dyDescent="0.25">
      <c r="A112" s="63" t="s">
        <v>43</v>
      </c>
      <c r="B112" s="63" t="s">
        <v>248</v>
      </c>
      <c r="C112" s="64" t="s">
        <v>249</v>
      </c>
      <c r="D112" s="64" t="s">
        <v>45</v>
      </c>
      <c r="E112" s="64">
        <v>3</v>
      </c>
      <c r="F112" s="63" t="s">
        <v>362</v>
      </c>
      <c r="G112" s="63" t="s">
        <v>283</v>
      </c>
      <c r="H112" s="63" t="s">
        <v>284</v>
      </c>
      <c r="I112" s="63" t="s">
        <v>363</v>
      </c>
      <c r="J112" s="72">
        <v>81112210</v>
      </c>
      <c r="K112" s="63" t="s">
        <v>286</v>
      </c>
      <c r="L112" s="63" t="s">
        <v>15</v>
      </c>
      <c r="M112" s="63" t="s">
        <v>364</v>
      </c>
      <c r="N112" s="63" t="s">
        <v>74</v>
      </c>
      <c r="O112" s="63" t="s">
        <v>67</v>
      </c>
      <c r="P112" s="63" t="s">
        <v>67</v>
      </c>
      <c r="Q112" s="63">
        <v>12</v>
      </c>
      <c r="R112" s="63" t="s">
        <v>55</v>
      </c>
      <c r="S112" s="63" t="s">
        <v>329</v>
      </c>
      <c r="T112" s="63" t="s">
        <v>57</v>
      </c>
      <c r="U112" s="68">
        <v>3400000</v>
      </c>
      <c r="V112" s="68">
        <v>3400000</v>
      </c>
      <c r="W112" s="63" t="s">
        <v>58</v>
      </c>
      <c r="X112" s="63" t="s">
        <v>50</v>
      </c>
      <c r="Y112" s="63" t="s">
        <v>256</v>
      </c>
      <c r="Z112" s="63" t="s">
        <v>257</v>
      </c>
      <c r="AA112" s="63">
        <v>6012220601</v>
      </c>
      <c r="AB112" s="63" t="s">
        <v>258</v>
      </c>
    </row>
    <row r="113" spans="1:28" s="62" customFormat="1" ht="14.25" customHeight="1" x14ac:dyDescent="0.25">
      <c r="A113" s="63" t="s">
        <v>43</v>
      </c>
      <c r="B113" s="63" t="s">
        <v>248</v>
      </c>
      <c r="C113" s="64" t="s">
        <v>249</v>
      </c>
      <c r="D113" s="64" t="s">
        <v>45</v>
      </c>
      <c r="E113" s="64">
        <v>2</v>
      </c>
      <c r="F113" s="63" t="s">
        <v>365</v>
      </c>
      <c r="G113" s="63" t="s">
        <v>366</v>
      </c>
      <c r="H113" s="63" t="s">
        <v>270</v>
      </c>
      <c r="I113" s="63" t="s">
        <v>271</v>
      </c>
      <c r="J113" s="72">
        <v>43233201</v>
      </c>
      <c r="K113" s="77" t="s">
        <v>272</v>
      </c>
      <c r="L113" s="63" t="s">
        <v>15</v>
      </c>
      <c r="M113" s="63" t="s">
        <v>367</v>
      </c>
      <c r="N113" s="63" t="s">
        <v>67</v>
      </c>
      <c r="O113" s="63" t="s">
        <v>67</v>
      </c>
      <c r="P113" s="63" t="s">
        <v>68</v>
      </c>
      <c r="Q113" s="63">
        <v>11</v>
      </c>
      <c r="R113" s="63" t="s">
        <v>55</v>
      </c>
      <c r="S113" s="63" t="s">
        <v>329</v>
      </c>
      <c r="T113" s="63" t="s">
        <v>57</v>
      </c>
      <c r="U113" s="68">
        <v>20000000</v>
      </c>
      <c r="V113" s="68">
        <v>20000000</v>
      </c>
      <c r="W113" s="63" t="s">
        <v>58</v>
      </c>
      <c r="X113" s="63" t="s">
        <v>50</v>
      </c>
      <c r="Y113" s="63" t="s">
        <v>256</v>
      </c>
      <c r="Z113" s="63" t="s">
        <v>257</v>
      </c>
      <c r="AA113" s="63">
        <v>6012220601</v>
      </c>
      <c r="AB113" s="63" t="s">
        <v>258</v>
      </c>
    </row>
    <row r="114" spans="1:28" s="62" customFormat="1" ht="14.25" customHeight="1" x14ac:dyDescent="0.25">
      <c r="A114" s="63" t="s">
        <v>43</v>
      </c>
      <c r="B114" s="63" t="s">
        <v>248</v>
      </c>
      <c r="C114" s="64" t="s">
        <v>249</v>
      </c>
      <c r="D114" s="64" t="s">
        <v>45</v>
      </c>
      <c r="E114" s="64">
        <v>2</v>
      </c>
      <c r="F114" s="63" t="s">
        <v>368</v>
      </c>
      <c r="G114" s="63" t="s">
        <v>369</v>
      </c>
      <c r="H114" s="63" t="s">
        <v>252</v>
      </c>
      <c r="I114" s="63" t="s">
        <v>260</v>
      </c>
      <c r="J114" s="72">
        <v>80111620</v>
      </c>
      <c r="K114" s="77" t="s">
        <v>254</v>
      </c>
      <c r="L114" s="63" t="s">
        <v>4</v>
      </c>
      <c r="M114" s="63" t="s">
        <v>370</v>
      </c>
      <c r="N114" s="63" t="s">
        <v>120</v>
      </c>
      <c r="O114" s="63" t="s">
        <v>120</v>
      </c>
      <c r="P114" s="63" t="s">
        <v>120</v>
      </c>
      <c r="Q114" s="63">
        <v>4</v>
      </c>
      <c r="R114" s="63" t="s">
        <v>55</v>
      </c>
      <c r="S114" s="63" t="s">
        <v>56</v>
      </c>
      <c r="T114" s="63" t="s">
        <v>57</v>
      </c>
      <c r="U114" s="68">
        <v>17488000</v>
      </c>
      <c r="V114" s="68">
        <v>17488000</v>
      </c>
      <c r="W114" s="63" t="s">
        <v>58</v>
      </c>
      <c r="X114" s="63" t="s">
        <v>50</v>
      </c>
      <c r="Y114" s="63" t="s">
        <v>256</v>
      </c>
      <c r="Z114" s="63" t="s">
        <v>257</v>
      </c>
      <c r="AA114" s="63">
        <v>6012220601</v>
      </c>
      <c r="AB114" s="63" t="s">
        <v>258</v>
      </c>
    </row>
    <row r="115" spans="1:28" s="62" customFormat="1" ht="14.25" customHeight="1" x14ac:dyDescent="0.25">
      <c r="A115" s="63" t="s">
        <v>43</v>
      </c>
      <c r="B115" s="63" t="s">
        <v>248</v>
      </c>
      <c r="C115" s="64" t="s">
        <v>249</v>
      </c>
      <c r="D115" s="64" t="s">
        <v>45</v>
      </c>
      <c r="E115" s="64">
        <v>3</v>
      </c>
      <c r="F115" s="63" t="s">
        <v>371</v>
      </c>
      <c r="G115" s="63" t="s">
        <v>366</v>
      </c>
      <c r="H115" s="63" t="s">
        <v>270</v>
      </c>
      <c r="I115" s="63" t="s">
        <v>271</v>
      </c>
      <c r="J115" s="72">
        <v>81111811</v>
      </c>
      <c r="K115" s="77" t="s">
        <v>272</v>
      </c>
      <c r="L115" s="63" t="s">
        <v>13</v>
      </c>
      <c r="M115" s="63" t="s">
        <v>372</v>
      </c>
      <c r="N115" s="63" t="s">
        <v>74</v>
      </c>
      <c r="O115" s="63" t="s">
        <v>74</v>
      </c>
      <c r="P115" s="63" t="s">
        <v>74</v>
      </c>
      <c r="Q115" s="63">
        <v>8</v>
      </c>
      <c r="R115" s="63" t="s">
        <v>55</v>
      </c>
      <c r="S115" s="63" t="s">
        <v>311</v>
      </c>
      <c r="T115" s="63" t="s">
        <v>57</v>
      </c>
      <c r="U115" s="68">
        <v>25259892</v>
      </c>
      <c r="V115" s="68">
        <v>25259892</v>
      </c>
      <c r="W115" s="63" t="s">
        <v>58</v>
      </c>
      <c r="X115" s="63" t="s">
        <v>50</v>
      </c>
      <c r="Y115" s="63" t="s">
        <v>256</v>
      </c>
      <c r="Z115" s="63" t="s">
        <v>257</v>
      </c>
      <c r="AA115" s="63">
        <v>6012220601</v>
      </c>
      <c r="AB115" s="63" t="s">
        <v>258</v>
      </c>
    </row>
    <row r="116" spans="1:28" s="62" customFormat="1" ht="14.25" customHeight="1" x14ac:dyDescent="0.25">
      <c r="A116" s="63" t="s">
        <v>43</v>
      </c>
      <c r="B116" s="63" t="s">
        <v>248</v>
      </c>
      <c r="C116" s="64" t="s">
        <v>249</v>
      </c>
      <c r="D116" s="64" t="s">
        <v>45</v>
      </c>
      <c r="E116" s="64">
        <v>6</v>
      </c>
      <c r="F116" s="63" t="s">
        <v>373</v>
      </c>
      <c r="G116" s="63" t="s">
        <v>283</v>
      </c>
      <c r="H116" s="63" t="s">
        <v>284</v>
      </c>
      <c r="I116" s="63" t="s">
        <v>285</v>
      </c>
      <c r="J116" s="72">
        <v>43231500</v>
      </c>
      <c r="K116" s="63" t="s">
        <v>286</v>
      </c>
      <c r="L116" s="63" t="s">
        <v>15</v>
      </c>
      <c r="M116" s="63" t="s">
        <v>374</v>
      </c>
      <c r="N116" s="63" t="s">
        <v>54</v>
      </c>
      <c r="O116" s="63" t="s">
        <v>54</v>
      </c>
      <c r="P116" s="63" t="s">
        <v>54</v>
      </c>
      <c r="Q116" s="63">
        <v>10</v>
      </c>
      <c r="R116" s="63" t="s">
        <v>55</v>
      </c>
      <c r="S116" s="63" t="s">
        <v>311</v>
      </c>
      <c r="T116" s="63" t="s">
        <v>57</v>
      </c>
      <c r="U116" s="68">
        <v>33385944</v>
      </c>
      <c r="V116" s="68">
        <v>33385944</v>
      </c>
      <c r="W116" s="63" t="s">
        <v>58</v>
      </c>
      <c r="X116" s="63" t="s">
        <v>50</v>
      </c>
      <c r="Y116" s="63" t="s">
        <v>256</v>
      </c>
      <c r="Z116" s="63" t="s">
        <v>257</v>
      </c>
      <c r="AA116" s="63">
        <v>6012220601</v>
      </c>
      <c r="AB116" s="63" t="s">
        <v>258</v>
      </c>
    </row>
    <row r="117" spans="1:28" s="62" customFormat="1" ht="14.25" customHeight="1" x14ac:dyDescent="0.25">
      <c r="A117" s="63" t="s">
        <v>43</v>
      </c>
      <c r="B117" s="63" t="s">
        <v>14</v>
      </c>
      <c r="C117" s="64" t="s">
        <v>375</v>
      </c>
      <c r="D117" s="64" t="s">
        <v>45</v>
      </c>
      <c r="E117" s="64">
        <v>6</v>
      </c>
      <c r="F117" s="63" t="s">
        <v>376</v>
      </c>
      <c r="G117" s="63" t="s">
        <v>377</v>
      </c>
      <c r="H117" s="63" t="s">
        <v>378</v>
      </c>
      <c r="I117" s="63" t="s">
        <v>379</v>
      </c>
      <c r="J117" s="72">
        <v>80111620</v>
      </c>
      <c r="K117" s="63" t="s">
        <v>380</v>
      </c>
      <c r="L117" s="63" t="s">
        <v>4</v>
      </c>
      <c r="M117" s="63" t="s">
        <v>381</v>
      </c>
      <c r="N117" s="63" t="s">
        <v>74</v>
      </c>
      <c r="O117" s="63" t="s">
        <v>74</v>
      </c>
      <c r="P117" s="63" t="s">
        <v>74</v>
      </c>
      <c r="Q117" s="63">
        <v>11</v>
      </c>
      <c r="R117" s="63" t="s">
        <v>55</v>
      </c>
      <c r="S117" s="63" t="s">
        <v>56</v>
      </c>
      <c r="T117" s="63" t="s">
        <v>57</v>
      </c>
      <c r="U117" s="68">
        <v>35750000</v>
      </c>
      <c r="V117" s="68">
        <v>35750000</v>
      </c>
      <c r="W117" s="63" t="s">
        <v>58</v>
      </c>
      <c r="X117" s="63" t="s">
        <v>50</v>
      </c>
      <c r="Y117" s="63" t="s">
        <v>382</v>
      </c>
      <c r="Z117" s="63" t="s">
        <v>383</v>
      </c>
      <c r="AA117" s="63">
        <v>6012220601</v>
      </c>
      <c r="AB117" s="63" t="s">
        <v>384</v>
      </c>
    </row>
    <row r="118" spans="1:28" s="62" customFormat="1" ht="14.25" customHeight="1" x14ac:dyDescent="0.25">
      <c r="A118" s="63" t="s">
        <v>43</v>
      </c>
      <c r="B118" s="63" t="s">
        <v>14</v>
      </c>
      <c r="C118" s="64" t="s">
        <v>375</v>
      </c>
      <c r="D118" s="64" t="s">
        <v>45</v>
      </c>
      <c r="E118" s="64">
        <v>6</v>
      </c>
      <c r="F118" s="63" t="s">
        <v>385</v>
      </c>
      <c r="G118" s="63" t="s">
        <v>377</v>
      </c>
      <c r="H118" s="63" t="s">
        <v>378</v>
      </c>
      <c r="I118" s="63" t="s">
        <v>379</v>
      </c>
      <c r="J118" s="72">
        <v>80111620</v>
      </c>
      <c r="K118" s="63" t="s">
        <v>380</v>
      </c>
      <c r="L118" s="63" t="s">
        <v>4</v>
      </c>
      <c r="M118" s="63" t="s">
        <v>386</v>
      </c>
      <c r="N118" s="63" t="s">
        <v>67</v>
      </c>
      <c r="O118" s="63" t="s">
        <v>67</v>
      </c>
      <c r="P118" s="63" t="s">
        <v>67</v>
      </c>
      <c r="Q118" s="63">
        <v>10</v>
      </c>
      <c r="R118" s="63" t="s">
        <v>55</v>
      </c>
      <c r="S118" s="63" t="s">
        <v>200</v>
      </c>
      <c r="T118" s="63" t="s">
        <v>57</v>
      </c>
      <c r="U118" s="68">
        <v>69284527</v>
      </c>
      <c r="V118" s="68">
        <v>69284527</v>
      </c>
      <c r="W118" s="63" t="s">
        <v>58</v>
      </c>
      <c r="X118" s="63" t="s">
        <v>50</v>
      </c>
      <c r="Y118" s="63" t="s">
        <v>382</v>
      </c>
      <c r="Z118" s="63" t="s">
        <v>383</v>
      </c>
      <c r="AA118" s="63">
        <v>6012220601</v>
      </c>
      <c r="AB118" s="63" t="s">
        <v>384</v>
      </c>
    </row>
    <row r="119" spans="1:28" s="62" customFormat="1" ht="14.25" customHeight="1" x14ac:dyDescent="0.25">
      <c r="A119" s="63" t="s">
        <v>43</v>
      </c>
      <c r="B119" s="63" t="s">
        <v>14</v>
      </c>
      <c r="C119" s="64" t="s">
        <v>375</v>
      </c>
      <c r="D119" s="64" t="s">
        <v>45</v>
      </c>
      <c r="E119" s="64">
        <v>6</v>
      </c>
      <c r="F119" s="63" t="s">
        <v>387</v>
      </c>
      <c r="G119" s="63" t="s">
        <v>377</v>
      </c>
      <c r="H119" s="63" t="s">
        <v>378</v>
      </c>
      <c r="I119" s="63" t="s">
        <v>379</v>
      </c>
      <c r="J119" s="72">
        <v>80111620</v>
      </c>
      <c r="K119" s="63" t="s">
        <v>380</v>
      </c>
      <c r="L119" s="63" t="s">
        <v>4</v>
      </c>
      <c r="M119" s="63" t="s">
        <v>388</v>
      </c>
      <c r="N119" s="63" t="s">
        <v>74</v>
      </c>
      <c r="O119" s="63" t="s">
        <v>74</v>
      </c>
      <c r="P119" s="63" t="s">
        <v>74</v>
      </c>
      <c r="Q119" s="63">
        <v>11.3</v>
      </c>
      <c r="R119" s="63" t="s">
        <v>55</v>
      </c>
      <c r="S119" s="63" t="s">
        <v>200</v>
      </c>
      <c r="T119" s="63" t="s">
        <v>57</v>
      </c>
      <c r="U119" s="68">
        <v>95151000</v>
      </c>
      <c r="V119" s="68">
        <v>95151000</v>
      </c>
      <c r="W119" s="63" t="s">
        <v>58</v>
      </c>
      <c r="X119" s="63" t="s">
        <v>50</v>
      </c>
      <c r="Y119" s="63" t="s">
        <v>382</v>
      </c>
      <c r="Z119" s="63" t="s">
        <v>383</v>
      </c>
      <c r="AA119" s="63">
        <v>6012220601</v>
      </c>
      <c r="AB119" s="63" t="s">
        <v>384</v>
      </c>
    </row>
    <row r="120" spans="1:28" s="62" customFormat="1" ht="14.25" customHeight="1" x14ac:dyDescent="0.25">
      <c r="A120" s="63" t="s">
        <v>43</v>
      </c>
      <c r="B120" s="63" t="s">
        <v>14</v>
      </c>
      <c r="C120" s="64" t="s">
        <v>375</v>
      </c>
      <c r="D120" s="64" t="s">
        <v>45</v>
      </c>
      <c r="E120" s="64">
        <v>6</v>
      </c>
      <c r="F120" s="63" t="s">
        <v>389</v>
      </c>
      <c r="G120" s="63" t="s">
        <v>377</v>
      </c>
      <c r="H120" s="63" t="s">
        <v>378</v>
      </c>
      <c r="I120" s="63" t="s">
        <v>379</v>
      </c>
      <c r="J120" s="72">
        <v>80111620</v>
      </c>
      <c r="K120" s="63" t="s">
        <v>380</v>
      </c>
      <c r="L120" s="63" t="s">
        <v>4</v>
      </c>
      <c r="M120" s="63" t="s">
        <v>390</v>
      </c>
      <c r="N120" s="63" t="s">
        <v>74</v>
      </c>
      <c r="O120" s="63" t="s">
        <v>74</v>
      </c>
      <c r="P120" s="63" t="s">
        <v>74</v>
      </c>
      <c r="Q120" s="63">
        <v>11</v>
      </c>
      <c r="R120" s="63" t="s">
        <v>55</v>
      </c>
      <c r="S120" s="63" t="s">
        <v>56</v>
      </c>
      <c r="T120" s="63" t="s">
        <v>57</v>
      </c>
      <c r="U120" s="68">
        <v>91014000</v>
      </c>
      <c r="V120" s="68">
        <v>91014000</v>
      </c>
      <c r="W120" s="63" t="s">
        <v>58</v>
      </c>
      <c r="X120" s="63" t="s">
        <v>50</v>
      </c>
      <c r="Y120" s="63" t="s">
        <v>382</v>
      </c>
      <c r="Z120" s="63" t="s">
        <v>383</v>
      </c>
      <c r="AA120" s="63">
        <v>6012220601</v>
      </c>
      <c r="AB120" s="63" t="s">
        <v>384</v>
      </c>
    </row>
    <row r="121" spans="1:28" s="62" customFormat="1" ht="14.25" customHeight="1" x14ac:dyDescent="0.25">
      <c r="A121" s="63" t="s">
        <v>43</v>
      </c>
      <c r="B121" s="63" t="s">
        <v>14</v>
      </c>
      <c r="C121" s="64" t="s">
        <v>375</v>
      </c>
      <c r="D121" s="64" t="s">
        <v>45</v>
      </c>
      <c r="E121" s="64">
        <v>6</v>
      </c>
      <c r="F121" s="63" t="s">
        <v>391</v>
      </c>
      <c r="G121" s="63" t="s">
        <v>377</v>
      </c>
      <c r="H121" s="63" t="s">
        <v>378</v>
      </c>
      <c r="I121" s="63" t="s">
        <v>379</v>
      </c>
      <c r="J121" s="72">
        <v>80111620</v>
      </c>
      <c r="K121" s="63" t="s">
        <v>380</v>
      </c>
      <c r="L121" s="63" t="s">
        <v>4</v>
      </c>
      <c r="M121" s="63" t="s">
        <v>392</v>
      </c>
      <c r="N121" s="63" t="s">
        <v>68</v>
      </c>
      <c r="O121" s="63" t="s">
        <v>53</v>
      </c>
      <c r="P121" s="63" t="s">
        <v>53</v>
      </c>
      <c r="Q121" s="63">
        <v>11</v>
      </c>
      <c r="R121" s="63" t="s">
        <v>55</v>
      </c>
      <c r="S121" s="63" t="s">
        <v>56</v>
      </c>
      <c r="T121" s="63" t="s">
        <v>57</v>
      </c>
      <c r="U121" s="68">
        <v>88256000</v>
      </c>
      <c r="V121" s="68">
        <v>88256000</v>
      </c>
      <c r="W121" s="63" t="s">
        <v>58</v>
      </c>
      <c r="X121" s="63" t="s">
        <v>50</v>
      </c>
      <c r="Y121" s="63" t="s">
        <v>382</v>
      </c>
      <c r="Z121" s="63" t="s">
        <v>383</v>
      </c>
      <c r="AA121" s="63">
        <v>6012220601</v>
      </c>
      <c r="AB121" s="63" t="s">
        <v>384</v>
      </c>
    </row>
    <row r="122" spans="1:28" s="62" customFormat="1" ht="14.25" customHeight="1" x14ac:dyDescent="0.25">
      <c r="A122" s="63" t="s">
        <v>43</v>
      </c>
      <c r="B122" s="63" t="s">
        <v>14</v>
      </c>
      <c r="C122" s="64" t="s">
        <v>375</v>
      </c>
      <c r="D122" s="64" t="s">
        <v>45</v>
      </c>
      <c r="E122" s="64">
        <v>6</v>
      </c>
      <c r="F122" s="63" t="s">
        <v>393</v>
      </c>
      <c r="G122" s="63" t="s">
        <v>377</v>
      </c>
      <c r="H122" s="63" t="s">
        <v>378</v>
      </c>
      <c r="I122" s="63" t="s">
        <v>379</v>
      </c>
      <c r="J122" s="72">
        <v>80111620</v>
      </c>
      <c r="K122" s="63" t="s">
        <v>380</v>
      </c>
      <c r="L122" s="63" t="s">
        <v>4</v>
      </c>
      <c r="M122" s="63" t="s">
        <v>394</v>
      </c>
      <c r="N122" s="63" t="s">
        <v>74</v>
      </c>
      <c r="O122" s="63" t="s">
        <v>74</v>
      </c>
      <c r="P122" s="63" t="s">
        <v>74</v>
      </c>
      <c r="Q122" s="63">
        <v>11.5</v>
      </c>
      <c r="R122" s="63" t="s">
        <v>55</v>
      </c>
      <c r="S122" s="63" t="s">
        <v>200</v>
      </c>
      <c r="T122" s="63" t="s">
        <v>57</v>
      </c>
      <c r="U122" s="68">
        <v>112872283</v>
      </c>
      <c r="V122" s="68">
        <v>112872283</v>
      </c>
      <c r="W122" s="63" t="s">
        <v>58</v>
      </c>
      <c r="X122" s="63" t="s">
        <v>50</v>
      </c>
      <c r="Y122" s="63" t="s">
        <v>382</v>
      </c>
      <c r="Z122" s="63" t="s">
        <v>383</v>
      </c>
      <c r="AA122" s="63">
        <v>6012220601</v>
      </c>
      <c r="AB122" s="63" t="s">
        <v>384</v>
      </c>
    </row>
    <row r="123" spans="1:28" s="62" customFormat="1" ht="14.25" customHeight="1" x14ac:dyDescent="0.25">
      <c r="A123" s="63" t="s">
        <v>43</v>
      </c>
      <c r="B123" s="63" t="s">
        <v>14</v>
      </c>
      <c r="C123" s="64" t="s">
        <v>375</v>
      </c>
      <c r="D123" s="64" t="s">
        <v>45</v>
      </c>
      <c r="E123" s="64" t="s">
        <v>71</v>
      </c>
      <c r="F123" s="63" t="s">
        <v>395</v>
      </c>
      <c r="G123" s="63" t="s">
        <v>377</v>
      </c>
      <c r="H123" s="63" t="s">
        <v>378</v>
      </c>
      <c r="I123" s="63" t="s">
        <v>379</v>
      </c>
      <c r="J123" s="72">
        <v>80111620</v>
      </c>
      <c r="K123" s="63" t="s">
        <v>380</v>
      </c>
      <c r="L123" s="63" t="s">
        <v>4</v>
      </c>
      <c r="M123" s="63" t="s">
        <v>396</v>
      </c>
      <c r="N123" s="63" t="s">
        <v>67</v>
      </c>
      <c r="O123" s="63" t="s">
        <v>67</v>
      </c>
      <c r="P123" s="63" t="s">
        <v>67</v>
      </c>
      <c r="Q123" s="63">
        <v>8</v>
      </c>
      <c r="R123" s="63" t="s">
        <v>55</v>
      </c>
      <c r="S123" s="63" t="s">
        <v>56</v>
      </c>
      <c r="T123" s="63" t="s">
        <v>57</v>
      </c>
      <c r="U123" s="68">
        <v>56700000</v>
      </c>
      <c r="V123" s="68">
        <v>56700000</v>
      </c>
      <c r="W123" s="63" t="s">
        <v>58</v>
      </c>
      <c r="X123" s="63" t="s">
        <v>50</v>
      </c>
      <c r="Y123" s="63" t="s">
        <v>382</v>
      </c>
      <c r="Z123" s="63" t="s">
        <v>383</v>
      </c>
      <c r="AA123" s="63">
        <v>6012220601</v>
      </c>
      <c r="AB123" s="63" t="s">
        <v>384</v>
      </c>
    </row>
    <row r="124" spans="1:28" s="62" customFormat="1" ht="14.25" customHeight="1" x14ac:dyDescent="0.25">
      <c r="A124" s="63" t="s">
        <v>43</v>
      </c>
      <c r="B124" s="63" t="s">
        <v>14</v>
      </c>
      <c r="C124" s="64" t="s">
        <v>375</v>
      </c>
      <c r="D124" s="64" t="s">
        <v>45</v>
      </c>
      <c r="E124" s="64">
        <v>6</v>
      </c>
      <c r="F124" s="63" t="s">
        <v>397</v>
      </c>
      <c r="G124" s="63" t="s">
        <v>377</v>
      </c>
      <c r="H124" s="63" t="s">
        <v>378</v>
      </c>
      <c r="I124" s="63" t="s">
        <v>379</v>
      </c>
      <c r="J124" s="72">
        <v>80111620</v>
      </c>
      <c r="K124" s="63" t="s">
        <v>380</v>
      </c>
      <c r="L124" s="63" t="s">
        <v>4</v>
      </c>
      <c r="M124" s="63" t="s">
        <v>398</v>
      </c>
      <c r="N124" s="63" t="s">
        <v>67</v>
      </c>
      <c r="O124" s="63" t="s">
        <v>67</v>
      </c>
      <c r="P124" s="63" t="s">
        <v>67</v>
      </c>
      <c r="Q124" s="63">
        <v>11</v>
      </c>
      <c r="R124" s="63" t="s">
        <v>55</v>
      </c>
      <c r="S124" s="63" t="s">
        <v>200</v>
      </c>
      <c r="T124" s="63" t="s">
        <v>57</v>
      </c>
      <c r="U124" s="68">
        <v>37393767</v>
      </c>
      <c r="V124" s="68">
        <v>37393767</v>
      </c>
      <c r="W124" s="63" t="s">
        <v>58</v>
      </c>
      <c r="X124" s="63" t="s">
        <v>50</v>
      </c>
      <c r="Y124" s="63" t="s">
        <v>382</v>
      </c>
      <c r="Z124" s="63" t="s">
        <v>383</v>
      </c>
      <c r="AA124" s="63">
        <v>6012220601</v>
      </c>
      <c r="AB124" s="63" t="s">
        <v>384</v>
      </c>
    </row>
    <row r="125" spans="1:28" s="62" customFormat="1" ht="14.25" customHeight="1" x14ac:dyDescent="0.25">
      <c r="A125" s="63" t="s">
        <v>43</v>
      </c>
      <c r="B125" s="63" t="s">
        <v>14</v>
      </c>
      <c r="C125" s="64" t="s">
        <v>375</v>
      </c>
      <c r="D125" s="64" t="s">
        <v>45</v>
      </c>
      <c r="E125" s="64">
        <v>6</v>
      </c>
      <c r="F125" s="63" t="s">
        <v>399</v>
      </c>
      <c r="G125" s="63" t="s">
        <v>377</v>
      </c>
      <c r="H125" s="63" t="s">
        <v>378</v>
      </c>
      <c r="I125" s="63" t="s">
        <v>379</v>
      </c>
      <c r="J125" s="72">
        <v>80111620</v>
      </c>
      <c r="K125" s="63" t="s">
        <v>380</v>
      </c>
      <c r="L125" s="63" t="s">
        <v>4</v>
      </c>
      <c r="M125" s="63" t="s">
        <v>400</v>
      </c>
      <c r="N125" s="63" t="s">
        <v>67</v>
      </c>
      <c r="O125" s="63" t="s">
        <v>67</v>
      </c>
      <c r="P125" s="63" t="s">
        <v>67</v>
      </c>
      <c r="Q125" s="63">
        <v>11</v>
      </c>
      <c r="R125" s="63" t="s">
        <v>55</v>
      </c>
      <c r="S125" s="63" t="s">
        <v>200</v>
      </c>
      <c r="T125" s="63" t="s">
        <v>57</v>
      </c>
      <c r="U125" s="68">
        <v>69264000</v>
      </c>
      <c r="V125" s="68">
        <v>69264000</v>
      </c>
      <c r="W125" s="63" t="s">
        <v>58</v>
      </c>
      <c r="X125" s="63" t="s">
        <v>50</v>
      </c>
      <c r="Y125" s="63" t="s">
        <v>382</v>
      </c>
      <c r="Z125" s="63" t="s">
        <v>383</v>
      </c>
      <c r="AA125" s="63">
        <v>6012220601</v>
      </c>
      <c r="AB125" s="63" t="s">
        <v>384</v>
      </c>
    </row>
    <row r="126" spans="1:28" s="62" customFormat="1" ht="22.5" customHeight="1" x14ac:dyDescent="0.25">
      <c r="A126" s="63" t="s">
        <v>43</v>
      </c>
      <c r="B126" s="63" t="s">
        <v>14</v>
      </c>
      <c r="C126" s="64" t="s">
        <v>375</v>
      </c>
      <c r="D126" s="64" t="s">
        <v>45</v>
      </c>
      <c r="E126" s="64" t="s">
        <v>71</v>
      </c>
      <c r="F126" s="63" t="s">
        <v>401</v>
      </c>
      <c r="G126" s="63" t="s">
        <v>377</v>
      </c>
      <c r="H126" s="63" t="s">
        <v>378</v>
      </c>
      <c r="I126" s="63" t="s">
        <v>379</v>
      </c>
      <c r="J126" s="72" t="s">
        <v>50</v>
      </c>
      <c r="K126" s="63" t="s">
        <v>380</v>
      </c>
      <c r="L126" s="63" t="s">
        <v>11</v>
      </c>
      <c r="M126" s="63" t="s">
        <v>402</v>
      </c>
      <c r="N126" s="63" t="s">
        <v>67</v>
      </c>
      <c r="O126" s="63" t="s">
        <v>67</v>
      </c>
      <c r="P126" s="63" t="s">
        <v>67</v>
      </c>
      <c r="Q126" s="63">
        <v>11</v>
      </c>
      <c r="R126" s="63" t="s">
        <v>55</v>
      </c>
      <c r="S126" s="63" t="s">
        <v>200</v>
      </c>
      <c r="T126" s="63" t="s">
        <v>57</v>
      </c>
      <c r="U126" s="68">
        <v>38930100</v>
      </c>
      <c r="V126" s="68">
        <v>38930100</v>
      </c>
      <c r="W126" s="63" t="s">
        <v>58</v>
      </c>
      <c r="X126" s="63" t="s">
        <v>50</v>
      </c>
      <c r="Y126" s="63" t="s">
        <v>382</v>
      </c>
      <c r="Z126" s="63" t="s">
        <v>383</v>
      </c>
      <c r="AA126" s="63">
        <v>6012220601</v>
      </c>
      <c r="AB126" s="63" t="s">
        <v>384</v>
      </c>
    </row>
    <row r="127" spans="1:28" s="62" customFormat="1" ht="14.25" customHeight="1" x14ac:dyDescent="0.25">
      <c r="A127" s="63" t="s">
        <v>43</v>
      </c>
      <c r="B127" s="63" t="s">
        <v>14</v>
      </c>
      <c r="C127" s="64" t="s">
        <v>375</v>
      </c>
      <c r="D127" s="64" t="s">
        <v>45</v>
      </c>
      <c r="E127" s="64">
        <v>6</v>
      </c>
      <c r="F127" s="63" t="s">
        <v>403</v>
      </c>
      <c r="G127" s="63" t="s">
        <v>377</v>
      </c>
      <c r="H127" s="63" t="s">
        <v>378</v>
      </c>
      <c r="I127" s="63" t="s">
        <v>379</v>
      </c>
      <c r="J127" s="72">
        <v>80111620</v>
      </c>
      <c r="K127" s="63" t="s">
        <v>380</v>
      </c>
      <c r="L127" s="63" t="s">
        <v>4</v>
      </c>
      <c r="M127" s="63" t="s">
        <v>404</v>
      </c>
      <c r="N127" s="63" t="s">
        <v>74</v>
      </c>
      <c r="O127" s="63" t="s">
        <v>74</v>
      </c>
      <c r="P127" s="63" t="s">
        <v>74</v>
      </c>
      <c r="Q127" s="63">
        <v>11.5</v>
      </c>
      <c r="R127" s="63" t="s">
        <v>55</v>
      </c>
      <c r="S127" s="63" t="s">
        <v>200</v>
      </c>
      <c r="T127" s="63" t="s">
        <v>57</v>
      </c>
      <c r="U127" s="68">
        <v>104264550</v>
      </c>
      <c r="V127" s="68">
        <v>104264550</v>
      </c>
      <c r="W127" s="63" t="s">
        <v>58</v>
      </c>
      <c r="X127" s="63" t="s">
        <v>50</v>
      </c>
      <c r="Y127" s="63" t="s">
        <v>382</v>
      </c>
      <c r="Z127" s="63" t="s">
        <v>383</v>
      </c>
      <c r="AA127" s="63">
        <v>6012220601</v>
      </c>
      <c r="AB127" s="63" t="s">
        <v>384</v>
      </c>
    </row>
    <row r="128" spans="1:28" s="62" customFormat="1" ht="14.25" customHeight="1" x14ac:dyDescent="0.25">
      <c r="A128" s="63" t="s">
        <v>43</v>
      </c>
      <c r="B128" s="63" t="s">
        <v>14</v>
      </c>
      <c r="C128" s="64" t="s">
        <v>375</v>
      </c>
      <c r="D128" s="64" t="s">
        <v>45</v>
      </c>
      <c r="E128" s="64">
        <v>6</v>
      </c>
      <c r="F128" s="63" t="s">
        <v>405</v>
      </c>
      <c r="G128" s="63" t="s">
        <v>377</v>
      </c>
      <c r="H128" s="63" t="s">
        <v>378</v>
      </c>
      <c r="I128" s="63" t="s">
        <v>379</v>
      </c>
      <c r="J128" s="72">
        <v>80111620</v>
      </c>
      <c r="K128" s="63" t="s">
        <v>380</v>
      </c>
      <c r="L128" s="63" t="s">
        <v>4</v>
      </c>
      <c r="M128" s="63" t="s">
        <v>406</v>
      </c>
      <c r="N128" s="63" t="s">
        <v>74</v>
      </c>
      <c r="O128" s="63" t="s">
        <v>74</v>
      </c>
      <c r="P128" s="63" t="s">
        <v>74</v>
      </c>
      <c r="Q128" s="63">
        <v>11.3</v>
      </c>
      <c r="R128" s="63" t="s">
        <v>55</v>
      </c>
      <c r="S128" s="63" t="s">
        <v>200</v>
      </c>
      <c r="T128" s="63" t="s">
        <v>57</v>
      </c>
      <c r="U128" s="68">
        <v>137060867</v>
      </c>
      <c r="V128" s="68">
        <v>137060867</v>
      </c>
      <c r="W128" s="63" t="s">
        <v>58</v>
      </c>
      <c r="X128" s="63" t="s">
        <v>50</v>
      </c>
      <c r="Y128" s="63" t="s">
        <v>382</v>
      </c>
      <c r="Z128" s="63" t="s">
        <v>383</v>
      </c>
      <c r="AA128" s="63">
        <v>6012220601</v>
      </c>
      <c r="AB128" s="63" t="s">
        <v>384</v>
      </c>
    </row>
    <row r="129" spans="1:28" s="62" customFormat="1" ht="14.25" customHeight="1" x14ac:dyDescent="0.25">
      <c r="A129" s="63" t="s">
        <v>43</v>
      </c>
      <c r="B129" s="63" t="s">
        <v>14</v>
      </c>
      <c r="C129" s="64" t="s">
        <v>375</v>
      </c>
      <c r="D129" s="64" t="s">
        <v>45</v>
      </c>
      <c r="E129" s="64">
        <v>6</v>
      </c>
      <c r="F129" s="63" t="s">
        <v>407</v>
      </c>
      <c r="G129" s="63" t="s">
        <v>377</v>
      </c>
      <c r="H129" s="63" t="s">
        <v>378</v>
      </c>
      <c r="I129" s="63" t="s">
        <v>379</v>
      </c>
      <c r="J129" s="72">
        <v>80111620</v>
      </c>
      <c r="K129" s="63" t="s">
        <v>380</v>
      </c>
      <c r="L129" s="63" t="s">
        <v>4</v>
      </c>
      <c r="M129" s="63" t="s">
        <v>408</v>
      </c>
      <c r="N129" s="63" t="s">
        <v>74</v>
      </c>
      <c r="O129" s="63" t="s">
        <v>74</v>
      </c>
      <c r="P129" s="63" t="s">
        <v>74</v>
      </c>
      <c r="Q129" s="63">
        <v>11</v>
      </c>
      <c r="R129" s="63" t="s">
        <v>55</v>
      </c>
      <c r="S129" s="63" t="s">
        <v>56</v>
      </c>
      <c r="T129" s="63" t="s">
        <v>57</v>
      </c>
      <c r="U129" s="68">
        <v>39801267</v>
      </c>
      <c r="V129" s="68">
        <v>39801267</v>
      </c>
      <c r="W129" s="63" t="s">
        <v>58</v>
      </c>
      <c r="X129" s="63" t="s">
        <v>50</v>
      </c>
      <c r="Y129" s="63" t="s">
        <v>382</v>
      </c>
      <c r="Z129" s="63" t="s">
        <v>383</v>
      </c>
      <c r="AA129" s="63">
        <v>6012220601</v>
      </c>
      <c r="AB129" s="63" t="s">
        <v>384</v>
      </c>
    </row>
    <row r="130" spans="1:28" s="62" customFormat="1" ht="14.25" customHeight="1" x14ac:dyDescent="0.25">
      <c r="A130" s="63" t="s">
        <v>43</v>
      </c>
      <c r="B130" s="63" t="s">
        <v>14</v>
      </c>
      <c r="C130" s="64" t="s">
        <v>375</v>
      </c>
      <c r="D130" s="64" t="s">
        <v>45</v>
      </c>
      <c r="E130" s="64">
        <v>6</v>
      </c>
      <c r="F130" s="63" t="s">
        <v>409</v>
      </c>
      <c r="G130" s="63" t="s">
        <v>377</v>
      </c>
      <c r="H130" s="63" t="s">
        <v>378</v>
      </c>
      <c r="I130" s="63" t="s">
        <v>379</v>
      </c>
      <c r="J130" s="72">
        <v>80111620</v>
      </c>
      <c r="K130" s="63" t="s">
        <v>380</v>
      </c>
      <c r="L130" s="63" t="s">
        <v>4</v>
      </c>
      <c r="M130" s="63" t="s">
        <v>410</v>
      </c>
      <c r="N130" s="63" t="s">
        <v>74</v>
      </c>
      <c r="O130" s="63" t="s">
        <v>74</v>
      </c>
      <c r="P130" s="63" t="s">
        <v>74</v>
      </c>
      <c r="Q130" s="63">
        <v>11.5</v>
      </c>
      <c r="R130" s="63" t="s">
        <v>55</v>
      </c>
      <c r="S130" s="63" t="s">
        <v>200</v>
      </c>
      <c r="T130" s="63" t="s">
        <v>57</v>
      </c>
      <c r="U130" s="68">
        <v>28509520</v>
      </c>
      <c r="V130" s="68">
        <v>28509520</v>
      </c>
      <c r="W130" s="63" t="s">
        <v>58</v>
      </c>
      <c r="X130" s="63" t="s">
        <v>50</v>
      </c>
      <c r="Y130" s="63" t="s">
        <v>382</v>
      </c>
      <c r="Z130" s="63" t="s">
        <v>383</v>
      </c>
      <c r="AA130" s="63">
        <v>6012220601</v>
      </c>
      <c r="AB130" s="63" t="s">
        <v>384</v>
      </c>
    </row>
    <row r="131" spans="1:28" s="62" customFormat="1" ht="14.25" customHeight="1" x14ac:dyDescent="0.25">
      <c r="A131" s="63" t="s">
        <v>43</v>
      </c>
      <c r="B131" s="63" t="s">
        <v>14</v>
      </c>
      <c r="C131" s="64" t="s">
        <v>375</v>
      </c>
      <c r="D131" s="64" t="s">
        <v>45</v>
      </c>
      <c r="E131" s="64">
        <v>2</v>
      </c>
      <c r="F131" s="63" t="s">
        <v>411</v>
      </c>
      <c r="G131" s="63" t="s">
        <v>377</v>
      </c>
      <c r="H131" s="63" t="s">
        <v>378</v>
      </c>
      <c r="I131" s="63" t="s">
        <v>379</v>
      </c>
      <c r="J131" s="72">
        <v>78111502</v>
      </c>
      <c r="K131" s="63" t="s">
        <v>380</v>
      </c>
      <c r="L131" s="63" t="s">
        <v>10</v>
      </c>
      <c r="M131" s="63" t="s">
        <v>412</v>
      </c>
      <c r="N131" s="63" t="s">
        <v>54</v>
      </c>
      <c r="O131" s="63" t="s">
        <v>54</v>
      </c>
      <c r="P131" s="63" t="s">
        <v>54</v>
      </c>
      <c r="Q131" s="63">
        <v>11</v>
      </c>
      <c r="R131" s="63" t="s">
        <v>55</v>
      </c>
      <c r="S131" s="63" t="s">
        <v>200</v>
      </c>
      <c r="T131" s="63" t="s">
        <v>57</v>
      </c>
      <c r="U131" s="68">
        <v>45452318</v>
      </c>
      <c r="V131" s="68">
        <v>45452318</v>
      </c>
      <c r="W131" s="63" t="s">
        <v>58</v>
      </c>
      <c r="X131" s="63" t="s">
        <v>50</v>
      </c>
      <c r="Y131" s="63" t="s">
        <v>382</v>
      </c>
      <c r="Z131" s="63" t="s">
        <v>383</v>
      </c>
      <c r="AA131" s="63">
        <v>6012220601</v>
      </c>
      <c r="AB131" s="63" t="s">
        <v>384</v>
      </c>
    </row>
    <row r="132" spans="1:28" s="62" customFormat="1" ht="14.25" customHeight="1" x14ac:dyDescent="0.25">
      <c r="A132" s="63" t="s">
        <v>43</v>
      </c>
      <c r="B132" s="63" t="s">
        <v>14</v>
      </c>
      <c r="C132" s="64" t="s">
        <v>375</v>
      </c>
      <c r="D132" s="64" t="s">
        <v>45</v>
      </c>
      <c r="E132" s="64">
        <v>6</v>
      </c>
      <c r="F132" s="63" t="s">
        <v>413</v>
      </c>
      <c r="G132" s="63" t="s">
        <v>377</v>
      </c>
      <c r="H132" s="63" t="s">
        <v>378</v>
      </c>
      <c r="I132" s="63" t="s">
        <v>379</v>
      </c>
      <c r="J132" s="72">
        <v>80111620</v>
      </c>
      <c r="K132" s="63" t="s">
        <v>380</v>
      </c>
      <c r="L132" s="63" t="s">
        <v>4</v>
      </c>
      <c r="M132" s="63" t="s">
        <v>414</v>
      </c>
      <c r="N132" s="63" t="s">
        <v>74</v>
      </c>
      <c r="O132" s="63" t="s">
        <v>74</v>
      </c>
      <c r="P132" s="63" t="s">
        <v>74</v>
      </c>
      <c r="Q132" s="63">
        <v>11.5</v>
      </c>
      <c r="R132" s="63" t="s">
        <v>55</v>
      </c>
      <c r="S132" s="63" t="s">
        <v>200</v>
      </c>
      <c r="T132" s="63" t="s">
        <v>57</v>
      </c>
      <c r="U132" s="68">
        <v>104264550</v>
      </c>
      <c r="V132" s="68">
        <v>104264550</v>
      </c>
      <c r="W132" s="63" t="s">
        <v>58</v>
      </c>
      <c r="X132" s="63" t="s">
        <v>50</v>
      </c>
      <c r="Y132" s="63" t="s">
        <v>382</v>
      </c>
      <c r="Z132" s="63" t="s">
        <v>383</v>
      </c>
      <c r="AA132" s="63">
        <v>6012220601</v>
      </c>
      <c r="AB132" s="63" t="s">
        <v>384</v>
      </c>
    </row>
    <row r="133" spans="1:28" s="62" customFormat="1" ht="14.25" customHeight="1" x14ac:dyDescent="0.25">
      <c r="A133" s="63" t="s">
        <v>43</v>
      </c>
      <c r="B133" s="63" t="s">
        <v>14</v>
      </c>
      <c r="C133" s="64" t="s">
        <v>375</v>
      </c>
      <c r="D133" s="64" t="s">
        <v>45</v>
      </c>
      <c r="E133" s="64">
        <v>6</v>
      </c>
      <c r="F133" s="63" t="s">
        <v>415</v>
      </c>
      <c r="G133" s="63" t="s">
        <v>377</v>
      </c>
      <c r="H133" s="63" t="s">
        <v>378</v>
      </c>
      <c r="I133" s="63" t="s">
        <v>379</v>
      </c>
      <c r="J133" s="72">
        <v>80111620</v>
      </c>
      <c r="K133" s="63" t="s">
        <v>380</v>
      </c>
      <c r="L133" s="63" t="s">
        <v>4</v>
      </c>
      <c r="M133" s="63" t="s">
        <v>416</v>
      </c>
      <c r="N133" s="63" t="s">
        <v>74</v>
      </c>
      <c r="O133" s="63" t="s">
        <v>74</v>
      </c>
      <c r="P133" s="63" t="s">
        <v>74</v>
      </c>
      <c r="Q133" s="63">
        <v>11.5</v>
      </c>
      <c r="R133" s="63" t="s">
        <v>55</v>
      </c>
      <c r="S133" s="63" t="s">
        <v>200</v>
      </c>
      <c r="T133" s="63" t="s">
        <v>57</v>
      </c>
      <c r="U133" s="68">
        <v>56167467</v>
      </c>
      <c r="V133" s="68">
        <v>56167467</v>
      </c>
      <c r="W133" s="63" t="s">
        <v>58</v>
      </c>
      <c r="X133" s="63" t="s">
        <v>50</v>
      </c>
      <c r="Y133" s="63" t="s">
        <v>382</v>
      </c>
      <c r="Z133" s="63" t="s">
        <v>383</v>
      </c>
      <c r="AA133" s="63">
        <v>6012220601</v>
      </c>
      <c r="AB133" s="63" t="s">
        <v>384</v>
      </c>
    </row>
    <row r="134" spans="1:28" s="62" customFormat="1" ht="14.25" customHeight="1" x14ac:dyDescent="0.25">
      <c r="A134" s="63" t="s">
        <v>43</v>
      </c>
      <c r="B134" s="63" t="s">
        <v>14</v>
      </c>
      <c r="C134" s="64" t="s">
        <v>375</v>
      </c>
      <c r="D134" s="64" t="s">
        <v>45</v>
      </c>
      <c r="E134" s="64">
        <v>6</v>
      </c>
      <c r="F134" s="63" t="s">
        <v>417</v>
      </c>
      <c r="G134" s="63" t="s">
        <v>377</v>
      </c>
      <c r="H134" s="63" t="s">
        <v>378</v>
      </c>
      <c r="I134" s="63" t="s">
        <v>379</v>
      </c>
      <c r="J134" s="72">
        <v>80111620</v>
      </c>
      <c r="K134" s="63" t="s">
        <v>380</v>
      </c>
      <c r="L134" s="63" t="s">
        <v>4</v>
      </c>
      <c r="M134" s="63" t="s">
        <v>418</v>
      </c>
      <c r="N134" s="63" t="s">
        <v>74</v>
      </c>
      <c r="O134" s="63" t="s">
        <v>74</v>
      </c>
      <c r="P134" s="63" t="s">
        <v>74</v>
      </c>
      <c r="Q134" s="63">
        <v>11</v>
      </c>
      <c r="R134" s="63" t="s">
        <v>55</v>
      </c>
      <c r="S134" s="63" t="s">
        <v>56</v>
      </c>
      <c r="T134" s="63" t="s">
        <v>57</v>
      </c>
      <c r="U134" s="68">
        <v>79046500</v>
      </c>
      <c r="V134" s="68">
        <v>79046500</v>
      </c>
      <c r="W134" s="63" t="s">
        <v>58</v>
      </c>
      <c r="X134" s="63" t="s">
        <v>50</v>
      </c>
      <c r="Y134" s="63" t="s">
        <v>382</v>
      </c>
      <c r="Z134" s="63" t="s">
        <v>383</v>
      </c>
      <c r="AA134" s="63">
        <v>6012220601</v>
      </c>
      <c r="AB134" s="63" t="s">
        <v>384</v>
      </c>
    </row>
    <row r="135" spans="1:28" s="62" customFormat="1" ht="14.25" customHeight="1" x14ac:dyDescent="0.25">
      <c r="A135" s="63" t="s">
        <v>43</v>
      </c>
      <c r="B135" s="63" t="s">
        <v>14</v>
      </c>
      <c r="C135" s="64" t="s">
        <v>375</v>
      </c>
      <c r="D135" s="64" t="s">
        <v>45</v>
      </c>
      <c r="E135" s="64">
        <v>6</v>
      </c>
      <c r="F135" s="63" t="s">
        <v>419</v>
      </c>
      <c r="G135" s="63" t="s">
        <v>377</v>
      </c>
      <c r="H135" s="63" t="s">
        <v>378</v>
      </c>
      <c r="I135" s="63" t="s">
        <v>379</v>
      </c>
      <c r="J135" s="72">
        <v>80111620</v>
      </c>
      <c r="K135" s="63" t="s">
        <v>380</v>
      </c>
      <c r="L135" s="63" t="s">
        <v>4</v>
      </c>
      <c r="M135" s="63" t="s">
        <v>420</v>
      </c>
      <c r="N135" s="63" t="s">
        <v>74</v>
      </c>
      <c r="O135" s="63" t="s">
        <v>74</v>
      </c>
      <c r="P135" s="63" t="s">
        <v>74</v>
      </c>
      <c r="Q135" s="63">
        <v>11</v>
      </c>
      <c r="R135" s="63" t="s">
        <v>55</v>
      </c>
      <c r="S135" s="63" t="s">
        <v>56</v>
      </c>
      <c r="T135" s="63" t="s">
        <v>57</v>
      </c>
      <c r="U135" s="68">
        <v>49257000</v>
      </c>
      <c r="V135" s="68">
        <v>49257000</v>
      </c>
      <c r="W135" s="63" t="s">
        <v>58</v>
      </c>
      <c r="X135" s="63" t="s">
        <v>50</v>
      </c>
      <c r="Y135" s="63" t="s">
        <v>382</v>
      </c>
      <c r="Z135" s="63" t="s">
        <v>383</v>
      </c>
      <c r="AA135" s="63">
        <v>6012220601</v>
      </c>
      <c r="AB135" s="63" t="s">
        <v>384</v>
      </c>
    </row>
    <row r="136" spans="1:28" s="62" customFormat="1" ht="14.25" customHeight="1" x14ac:dyDescent="0.25">
      <c r="A136" s="63" t="s">
        <v>43</v>
      </c>
      <c r="B136" s="63" t="s">
        <v>14</v>
      </c>
      <c r="C136" s="64" t="s">
        <v>375</v>
      </c>
      <c r="D136" s="64" t="s">
        <v>45</v>
      </c>
      <c r="E136" s="64">
        <v>6</v>
      </c>
      <c r="F136" s="63" t="s">
        <v>421</v>
      </c>
      <c r="G136" s="63" t="s">
        <v>377</v>
      </c>
      <c r="H136" s="63" t="s">
        <v>378</v>
      </c>
      <c r="I136" s="63" t="s">
        <v>379</v>
      </c>
      <c r="J136" s="72">
        <v>80111620</v>
      </c>
      <c r="K136" s="63" t="s">
        <v>380</v>
      </c>
      <c r="L136" s="63" t="s">
        <v>4</v>
      </c>
      <c r="M136" s="63" t="s">
        <v>422</v>
      </c>
      <c r="N136" s="63" t="s">
        <v>74</v>
      </c>
      <c r="O136" s="63" t="s">
        <v>74</v>
      </c>
      <c r="P136" s="63" t="s">
        <v>74</v>
      </c>
      <c r="Q136" s="63">
        <v>11</v>
      </c>
      <c r="R136" s="63" t="s">
        <v>55</v>
      </c>
      <c r="S136" s="63" t="s">
        <v>56</v>
      </c>
      <c r="T136" s="63" t="s">
        <v>57</v>
      </c>
      <c r="U136" s="68">
        <v>87389040</v>
      </c>
      <c r="V136" s="68">
        <v>87389040</v>
      </c>
      <c r="W136" s="63" t="s">
        <v>58</v>
      </c>
      <c r="X136" s="63" t="s">
        <v>50</v>
      </c>
      <c r="Y136" s="63" t="s">
        <v>382</v>
      </c>
      <c r="Z136" s="63" t="s">
        <v>383</v>
      </c>
      <c r="AA136" s="63">
        <v>6012220601</v>
      </c>
      <c r="AB136" s="63" t="s">
        <v>384</v>
      </c>
    </row>
    <row r="137" spans="1:28" s="62" customFormat="1" ht="14.25" customHeight="1" x14ac:dyDescent="0.25">
      <c r="A137" s="63" t="s">
        <v>43</v>
      </c>
      <c r="B137" s="63" t="s">
        <v>14</v>
      </c>
      <c r="C137" s="64" t="s">
        <v>375</v>
      </c>
      <c r="D137" s="64" t="s">
        <v>45</v>
      </c>
      <c r="E137" s="64">
        <v>6</v>
      </c>
      <c r="F137" s="63" t="s">
        <v>423</v>
      </c>
      <c r="G137" s="63" t="s">
        <v>377</v>
      </c>
      <c r="H137" s="63" t="s">
        <v>378</v>
      </c>
      <c r="I137" s="63" t="s">
        <v>379</v>
      </c>
      <c r="J137" s="72">
        <v>80111620</v>
      </c>
      <c r="K137" s="63" t="s">
        <v>380</v>
      </c>
      <c r="L137" s="63" t="s">
        <v>4</v>
      </c>
      <c r="M137" s="63" t="s">
        <v>424</v>
      </c>
      <c r="N137" s="63" t="s">
        <v>74</v>
      </c>
      <c r="O137" s="63" t="s">
        <v>74</v>
      </c>
      <c r="P137" s="63" t="s">
        <v>74</v>
      </c>
      <c r="Q137" s="63">
        <v>11</v>
      </c>
      <c r="R137" s="63" t="s">
        <v>55</v>
      </c>
      <c r="S137" s="63" t="s">
        <v>56</v>
      </c>
      <c r="T137" s="63" t="s">
        <v>57</v>
      </c>
      <c r="U137" s="68">
        <v>87389040</v>
      </c>
      <c r="V137" s="68">
        <v>87389040</v>
      </c>
      <c r="W137" s="63" t="s">
        <v>58</v>
      </c>
      <c r="X137" s="63" t="s">
        <v>50</v>
      </c>
      <c r="Y137" s="63" t="s">
        <v>382</v>
      </c>
      <c r="Z137" s="63" t="s">
        <v>383</v>
      </c>
      <c r="AA137" s="63">
        <v>6012220601</v>
      </c>
      <c r="AB137" s="63" t="s">
        <v>384</v>
      </c>
    </row>
    <row r="138" spans="1:28" s="62" customFormat="1" ht="14.25" customHeight="1" x14ac:dyDescent="0.25">
      <c r="A138" s="63" t="s">
        <v>43</v>
      </c>
      <c r="B138" s="63" t="s">
        <v>14</v>
      </c>
      <c r="C138" s="64" t="s">
        <v>375</v>
      </c>
      <c r="D138" s="64" t="s">
        <v>45</v>
      </c>
      <c r="E138" s="64">
        <v>6</v>
      </c>
      <c r="F138" s="63" t="s">
        <v>425</v>
      </c>
      <c r="G138" s="63" t="s">
        <v>377</v>
      </c>
      <c r="H138" s="63" t="s">
        <v>378</v>
      </c>
      <c r="I138" s="63" t="s">
        <v>379</v>
      </c>
      <c r="J138" s="72">
        <v>80111620</v>
      </c>
      <c r="K138" s="63" t="s">
        <v>380</v>
      </c>
      <c r="L138" s="63" t="s">
        <v>4</v>
      </c>
      <c r="M138" s="63" t="s">
        <v>426</v>
      </c>
      <c r="N138" s="63" t="s">
        <v>74</v>
      </c>
      <c r="O138" s="63" t="s">
        <v>74</v>
      </c>
      <c r="P138" s="63" t="s">
        <v>74</v>
      </c>
      <c r="Q138" s="63">
        <v>11</v>
      </c>
      <c r="R138" s="63" t="s">
        <v>55</v>
      </c>
      <c r="S138" s="63" t="s">
        <v>56</v>
      </c>
      <c r="T138" s="63" t="s">
        <v>57</v>
      </c>
      <c r="U138" s="68">
        <v>85546500</v>
      </c>
      <c r="V138" s="68">
        <v>85546500</v>
      </c>
      <c r="W138" s="63" t="s">
        <v>58</v>
      </c>
      <c r="X138" s="63" t="s">
        <v>50</v>
      </c>
      <c r="Y138" s="63" t="s">
        <v>382</v>
      </c>
      <c r="Z138" s="63" t="s">
        <v>383</v>
      </c>
      <c r="AA138" s="63">
        <v>6012220601</v>
      </c>
      <c r="AB138" s="63" t="s">
        <v>384</v>
      </c>
    </row>
    <row r="139" spans="1:28" s="62" customFormat="1" ht="14.25" customHeight="1" x14ac:dyDescent="0.25">
      <c r="A139" s="63" t="s">
        <v>43</v>
      </c>
      <c r="B139" s="63" t="s">
        <v>14</v>
      </c>
      <c r="C139" s="64" t="s">
        <v>375</v>
      </c>
      <c r="D139" s="64" t="s">
        <v>45</v>
      </c>
      <c r="E139" s="64">
        <v>6</v>
      </c>
      <c r="F139" s="63" t="s">
        <v>427</v>
      </c>
      <c r="G139" s="63" t="s">
        <v>377</v>
      </c>
      <c r="H139" s="63" t="s">
        <v>378</v>
      </c>
      <c r="I139" s="63" t="s">
        <v>379</v>
      </c>
      <c r="J139" s="72">
        <v>80111620</v>
      </c>
      <c r="K139" s="63" t="s">
        <v>380</v>
      </c>
      <c r="L139" s="63" t="s">
        <v>4</v>
      </c>
      <c r="M139" s="63" t="s">
        <v>428</v>
      </c>
      <c r="N139" s="63" t="s">
        <v>74</v>
      </c>
      <c r="O139" s="63" t="s">
        <v>74</v>
      </c>
      <c r="P139" s="63" t="s">
        <v>74</v>
      </c>
      <c r="Q139" s="63">
        <v>11</v>
      </c>
      <c r="R139" s="63" t="s">
        <v>55</v>
      </c>
      <c r="S139" s="63" t="s">
        <v>56</v>
      </c>
      <c r="T139" s="63" t="s">
        <v>57</v>
      </c>
      <c r="U139" s="68">
        <v>85546500</v>
      </c>
      <c r="V139" s="68">
        <v>85546500</v>
      </c>
      <c r="W139" s="63" t="s">
        <v>58</v>
      </c>
      <c r="X139" s="63" t="s">
        <v>50</v>
      </c>
      <c r="Y139" s="63" t="s">
        <v>382</v>
      </c>
      <c r="Z139" s="63" t="s">
        <v>383</v>
      </c>
      <c r="AA139" s="63">
        <v>6012220601</v>
      </c>
      <c r="AB139" s="63" t="s">
        <v>384</v>
      </c>
    </row>
    <row r="140" spans="1:28" s="62" customFormat="1" ht="14.25" customHeight="1" x14ac:dyDescent="0.25">
      <c r="A140" s="63" t="s">
        <v>43</v>
      </c>
      <c r="B140" s="63" t="s">
        <v>14</v>
      </c>
      <c r="C140" s="64" t="s">
        <v>375</v>
      </c>
      <c r="D140" s="64" t="s">
        <v>45</v>
      </c>
      <c r="E140" s="64">
        <v>12</v>
      </c>
      <c r="F140" s="63" t="s">
        <v>429</v>
      </c>
      <c r="G140" s="63" t="s">
        <v>377</v>
      </c>
      <c r="H140" s="63" t="s">
        <v>378</v>
      </c>
      <c r="I140" s="63" t="s">
        <v>379</v>
      </c>
      <c r="J140" s="72">
        <v>80111620</v>
      </c>
      <c r="K140" s="63" t="s">
        <v>380</v>
      </c>
      <c r="L140" s="63" t="s">
        <v>4</v>
      </c>
      <c r="M140" s="63" t="s">
        <v>430</v>
      </c>
      <c r="N140" s="63" t="s">
        <v>67</v>
      </c>
      <c r="O140" s="63" t="s">
        <v>67</v>
      </c>
      <c r="P140" s="63" t="s">
        <v>68</v>
      </c>
      <c r="Q140" s="63">
        <v>10</v>
      </c>
      <c r="R140" s="63" t="s">
        <v>55</v>
      </c>
      <c r="S140" s="63" t="s">
        <v>56</v>
      </c>
      <c r="T140" s="63" t="s">
        <v>57</v>
      </c>
      <c r="U140" s="68">
        <v>38579450</v>
      </c>
      <c r="V140" s="68">
        <v>38579450</v>
      </c>
      <c r="W140" s="63" t="s">
        <v>58</v>
      </c>
      <c r="X140" s="63" t="s">
        <v>50</v>
      </c>
      <c r="Y140" s="63" t="s">
        <v>382</v>
      </c>
      <c r="Z140" s="63" t="s">
        <v>383</v>
      </c>
      <c r="AA140" s="63">
        <v>6012220601</v>
      </c>
      <c r="AB140" s="63" t="s">
        <v>384</v>
      </c>
    </row>
    <row r="141" spans="1:28" s="62" customFormat="1" ht="14.25" customHeight="1" x14ac:dyDescent="0.25">
      <c r="A141" s="63" t="s">
        <v>43</v>
      </c>
      <c r="B141" s="63" t="s">
        <v>14</v>
      </c>
      <c r="C141" s="64" t="s">
        <v>375</v>
      </c>
      <c r="D141" s="64" t="s">
        <v>45</v>
      </c>
      <c r="E141" s="64" t="s">
        <v>71</v>
      </c>
      <c r="F141" s="63" t="s">
        <v>431</v>
      </c>
      <c r="G141" s="63" t="s">
        <v>432</v>
      </c>
      <c r="H141" s="63" t="s">
        <v>433</v>
      </c>
      <c r="I141" s="63" t="s">
        <v>434</v>
      </c>
      <c r="J141" s="72">
        <v>80121601</v>
      </c>
      <c r="K141" s="63" t="s">
        <v>435</v>
      </c>
      <c r="L141" s="63" t="s">
        <v>3</v>
      </c>
      <c r="M141" s="63" t="s">
        <v>436</v>
      </c>
      <c r="N141" s="63" t="s">
        <v>67</v>
      </c>
      <c r="O141" s="63" t="s">
        <v>68</v>
      </c>
      <c r="P141" s="63" t="s">
        <v>68</v>
      </c>
      <c r="Q141" s="63">
        <v>10</v>
      </c>
      <c r="R141" s="63" t="s">
        <v>55</v>
      </c>
      <c r="S141" s="63" t="s">
        <v>200</v>
      </c>
      <c r="T141" s="63" t="s">
        <v>57</v>
      </c>
      <c r="U141" s="68">
        <v>136358400</v>
      </c>
      <c r="V141" s="68">
        <v>136358400</v>
      </c>
      <c r="W141" s="63" t="s">
        <v>58</v>
      </c>
      <c r="X141" s="63" t="s">
        <v>50</v>
      </c>
      <c r="Y141" s="63" t="s">
        <v>382</v>
      </c>
      <c r="Z141" s="63" t="s">
        <v>383</v>
      </c>
      <c r="AA141" s="63">
        <v>6012220601</v>
      </c>
      <c r="AB141" s="63" t="s">
        <v>384</v>
      </c>
    </row>
    <row r="142" spans="1:28" s="62" customFormat="1" ht="14.25" customHeight="1" x14ac:dyDescent="0.25">
      <c r="A142" s="63" t="s">
        <v>43</v>
      </c>
      <c r="B142" s="63" t="s">
        <v>14</v>
      </c>
      <c r="C142" s="64" t="s">
        <v>375</v>
      </c>
      <c r="D142" s="64" t="s">
        <v>45</v>
      </c>
      <c r="E142" s="64">
        <v>6</v>
      </c>
      <c r="F142" s="63" t="s">
        <v>437</v>
      </c>
      <c r="G142" s="63" t="s">
        <v>432</v>
      </c>
      <c r="H142" s="63" t="s">
        <v>433</v>
      </c>
      <c r="I142" s="63" t="s">
        <v>438</v>
      </c>
      <c r="J142" s="72">
        <v>80111620</v>
      </c>
      <c r="K142" s="63" t="s">
        <v>435</v>
      </c>
      <c r="L142" s="63" t="s">
        <v>4</v>
      </c>
      <c r="M142" s="63" t="s">
        <v>439</v>
      </c>
      <c r="N142" s="63" t="s">
        <v>67</v>
      </c>
      <c r="O142" s="63" t="s">
        <v>67</v>
      </c>
      <c r="P142" s="63" t="s">
        <v>68</v>
      </c>
      <c r="Q142" s="63">
        <v>10</v>
      </c>
      <c r="R142" s="63" t="s">
        <v>55</v>
      </c>
      <c r="S142" s="63" t="s">
        <v>56</v>
      </c>
      <c r="T142" s="63" t="s">
        <v>57</v>
      </c>
      <c r="U142" s="68">
        <v>65849245</v>
      </c>
      <c r="V142" s="68">
        <v>65849245</v>
      </c>
      <c r="W142" s="63" t="s">
        <v>58</v>
      </c>
      <c r="X142" s="63" t="s">
        <v>50</v>
      </c>
      <c r="Y142" s="63" t="s">
        <v>382</v>
      </c>
      <c r="Z142" s="63" t="s">
        <v>383</v>
      </c>
      <c r="AA142" s="63">
        <v>6012220601</v>
      </c>
      <c r="AB142" s="63" t="s">
        <v>384</v>
      </c>
    </row>
    <row r="143" spans="1:28" s="62" customFormat="1" ht="14.25" customHeight="1" x14ac:dyDescent="0.25">
      <c r="A143" s="63" t="s">
        <v>43</v>
      </c>
      <c r="B143" s="63" t="s">
        <v>14</v>
      </c>
      <c r="C143" s="64" t="s">
        <v>375</v>
      </c>
      <c r="D143" s="64" t="s">
        <v>45</v>
      </c>
      <c r="E143" s="64">
        <v>6</v>
      </c>
      <c r="F143" s="63" t="s">
        <v>440</v>
      </c>
      <c r="G143" s="63" t="s">
        <v>377</v>
      </c>
      <c r="H143" s="63" t="s">
        <v>378</v>
      </c>
      <c r="I143" s="63" t="s">
        <v>379</v>
      </c>
      <c r="J143" s="72">
        <v>80111620</v>
      </c>
      <c r="K143" s="63" t="s">
        <v>380</v>
      </c>
      <c r="L143" s="63" t="s">
        <v>4</v>
      </c>
      <c r="M143" s="63" t="s">
        <v>441</v>
      </c>
      <c r="N143" s="63" t="s">
        <v>67</v>
      </c>
      <c r="O143" s="63" t="s">
        <v>67</v>
      </c>
      <c r="P143" s="63" t="s">
        <v>68</v>
      </c>
      <c r="Q143" s="63">
        <v>10</v>
      </c>
      <c r="R143" s="63" t="s">
        <v>55</v>
      </c>
      <c r="S143" s="63" t="s">
        <v>56</v>
      </c>
      <c r="T143" s="63" t="s">
        <v>57</v>
      </c>
      <c r="U143" s="68">
        <v>22404525</v>
      </c>
      <c r="V143" s="68">
        <v>22404525</v>
      </c>
      <c r="W143" s="63" t="s">
        <v>58</v>
      </c>
      <c r="X143" s="63" t="s">
        <v>50</v>
      </c>
      <c r="Y143" s="63" t="s">
        <v>382</v>
      </c>
      <c r="Z143" s="63" t="s">
        <v>383</v>
      </c>
      <c r="AA143" s="63">
        <v>6012220601</v>
      </c>
      <c r="AB143" s="63" t="s">
        <v>384</v>
      </c>
    </row>
    <row r="144" spans="1:28" s="62" customFormat="1" ht="14.25" customHeight="1" x14ac:dyDescent="0.25">
      <c r="A144" s="63" t="s">
        <v>43</v>
      </c>
      <c r="B144" s="63" t="s">
        <v>14</v>
      </c>
      <c r="C144" s="64" t="s">
        <v>375</v>
      </c>
      <c r="D144" s="64" t="s">
        <v>45</v>
      </c>
      <c r="E144" s="64">
        <v>6</v>
      </c>
      <c r="F144" s="63" t="s">
        <v>442</v>
      </c>
      <c r="G144" s="63" t="s">
        <v>432</v>
      </c>
      <c r="H144" s="63" t="s">
        <v>433</v>
      </c>
      <c r="I144" s="63" t="s">
        <v>438</v>
      </c>
      <c r="J144" s="72">
        <v>80111620</v>
      </c>
      <c r="K144" s="63" t="s">
        <v>435</v>
      </c>
      <c r="L144" s="63" t="s">
        <v>4</v>
      </c>
      <c r="M144" s="63" t="s">
        <v>443</v>
      </c>
      <c r="N144" s="63" t="s">
        <v>74</v>
      </c>
      <c r="O144" s="63" t="s">
        <v>74</v>
      </c>
      <c r="P144" s="63" t="s">
        <v>74</v>
      </c>
      <c r="Q144" s="63">
        <v>11.3</v>
      </c>
      <c r="R144" s="63" t="s">
        <v>55</v>
      </c>
      <c r="S144" s="63" t="s">
        <v>200</v>
      </c>
      <c r="T144" s="63" t="s">
        <v>57</v>
      </c>
      <c r="U144" s="68">
        <v>92202533</v>
      </c>
      <c r="V144" s="68">
        <v>92202533</v>
      </c>
      <c r="W144" s="63" t="s">
        <v>58</v>
      </c>
      <c r="X144" s="63" t="s">
        <v>50</v>
      </c>
      <c r="Y144" s="63" t="s">
        <v>382</v>
      </c>
      <c r="Z144" s="63" t="s">
        <v>383</v>
      </c>
      <c r="AA144" s="63">
        <v>6012220601</v>
      </c>
      <c r="AB144" s="63" t="s">
        <v>384</v>
      </c>
    </row>
    <row r="145" spans="1:28" s="62" customFormat="1" ht="14.25" customHeight="1" x14ac:dyDescent="0.25">
      <c r="A145" s="63" t="s">
        <v>43</v>
      </c>
      <c r="B145" s="63" t="s">
        <v>14</v>
      </c>
      <c r="C145" s="64" t="s">
        <v>375</v>
      </c>
      <c r="D145" s="64" t="s">
        <v>45</v>
      </c>
      <c r="E145" s="64">
        <v>6</v>
      </c>
      <c r="F145" s="63" t="s">
        <v>444</v>
      </c>
      <c r="G145" s="63" t="s">
        <v>432</v>
      </c>
      <c r="H145" s="63" t="s">
        <v>433</v>
      </c>
      <c r="I145" s="63" t="s">
        <v>438</v>
      </c>
      <c r="J145" s="72">
        <v>80111620</v>
      </c>
      <c r="K145" s="63" t="s">
        <v>435</v>
      </c>
      <c r="L145" s="63" t="s">
        <v>4</v>
      </c>
      <c r="M145" s="63" t="s">
        <v>445</v>
      </c>
      <c r="N145" s="63" t="s">
        <v>74</v>
      </c>
      <c r="O145" s="63" t="s">
        <v>74</v>
      </c>
      <c r="P145" s="63" t="s">
        <v>74</v>
      </c>
      <c r="Q145" s="63">
        <v>11</v>
      </c>
      <c r="R145" s="63" t="s">
        <v>55</v>
      </c>
      <c r="S145" s="63" t="s">
        <v>56</v>
      </c>
      <c r="T145" s="63" t="s">
        <v>57</v>
      </c>
      <c r="U145" s="68">
        <v>88367017</v>
      </c>
      <c r="V145" s="68">
        <v>88367017</v>
      </c>
      <c r="W145" s="63" t="s">
        <v>58</v>
      </c>
      <c r="X145" s="63" t="s">
        <v>50</v>
      </c>
      <c r="Y145" s="63" t="s">
        <v>382</v>
      </c>
      <c r="Z145" s="63" t="s">
        <v>383</v>
      </c>
      <c r="AA145" s="63">
        <v>6012220601</v>
      </c>
      <c r="AB145" s="63" t="s">
        <v>384</v>
      </c>
    </row>
    <row r="146" spans="1:28" s="62" customFormat="1" ht="14.25" customHeight="1" x14ac:dyDescent="0.25">
      <c r="A146" s="63" t="s">
        <v>43</v>
      </c>
      <c r="B146" s="63" t="s">
        <v>14</v>
      </c>
      <c r="C146" s="64" t="s">
        <v>375</v>
      </c>
      <c r="D146" s="64" t="s">
        <v>45</v>
      </c>
      <c r="E146" s="64">
        <v>6</v>
      </c>
      <c r="F146" s="63" t="s">
        <v>446</v>
      </c>
      <c r="G146" s="63" t="s">
        <v>432</v>
      </c>
      <c r="H146" s="63" t="s">
        <v>433</v>
      </c>
      <c r="I146" s="63" t="s">
        <v>438</v>
      </c>
      <c r="J146" s="72">
        <v>80111620</v>
      </c>
      <c r="K146" s="63" t="s">
        <v>435</v>
      </c>
      <c r="L146" s="63" t="s">
        <v>4</v>
      </c>
      <c r="M146" s="63" t="s">
        <v>447</v>
      </c>
      <c r="N146" s="63" t="s">
        <v>74</v>
      </c>
      <c r="O146" s="63" t="s">
        <v>74</v>
      </c>
      <c r="P146" s="63" t="s">
        <v>74</v>
      </c>
      <c r="Q146" s="63">
        <v>11</v>
      </c>
      <c r="R146" s="63" t="s">
        <v>55</v>
      </c>
      <c r="S146" s="63" t="s">
        <v>56</v>
      </c>
      <c r="T146" s="63" t="s">
        <v>57</v>
      </c>
      <c r="U146" s="68">
        <v>87482633</v>
      </c>
      <c r="V146" s="68">
        <v>87482633</v>
      </c>
      <c r="W146" s="63" t="s">
        <v>58</v>
      </c>
      <c r="X146" s="63" t="s">
        <v>50</v>
      </c>
      <c r="Y146" s="63" t="s">
        <v>382</v>
      </c>
      <c r="Z146" s="63" t="s">
        <v>383</v>
      </c>
      <c r="AA146" s="63">
        <v>6012220601</v>
      </c>
      <c r="AB146" s="63" t="s">
        <v>384</v>
      </c>
    </row>
    <row r="147" spans="1:28" s="62" customFormat="1" ht="14.25" customHeight="1" x14ac:dyDescent="0.25">
      <c r="A147" s="63" t="s">
        <v>43</v>
      </c>
      <c r="B147" s="63" t="s">
        <v>14</v>
      </c>
      <c r="C147" s="64" t="s">
        <v>375</v>
      </c>
      <c r="D147" s="64" t="s">
        <v>45</v>
      </c>
      <c r="E147" s="64">
        <v>6</v>
      </c>
      <c r="F147" s="63" t="s">
        <v>448</v>
      </c>
      <c r="G147" s="63" t="s">
        <v>432</v>
      </c>
      <c r="H147" s="63" t="s">
        <v>433</v>
      </c>
      <c r="I147" s="63" t="s">
        <v>438</v>
      </c>
      <c r="J147" s="72">
        <v>80111620</v>
      </c>
      <c r="K147" s="63" t="s">
        <v>435</v>
      </c>
      <c r="L147" s="63" t="s">
        <v>4</v>
      </c>
      <c r="M147" s="63" t="s">
        <v>449</v>
      </c>
      <c r="N147" s="63" t="s">
        <v>74</v>
      </c>
      <c r="O147" s="63" t="s">
        <v>74</v>
      </c>
      <c r="P147" s="63" t="s">
        <v>74</v>
      </c>
      <c r="Q147" s="63">
        <v>11</v>
      </c>
      <c r="R147" s="63" t="s">
        <v>55</v>
      </c>
      <c r="S147" s="63" t="s">
        <v>56</v>
      </c>
      <c r="T147" s="63" t="s">
        <v>57</v>
      </c>
      <c r="U147" s="68">
        <v>79046500</v>
      </c>
      <c r="V147" s="68">
        <v>79046500</v>
      </c>
      <c r="W147" s="63" t="s">
        <v>58</v>
      </c>
      <c r="X147" s="63" t="s">
        <v>50</v>
      </c>
      <c r="Y147" s="63" t="s">
        <v>382</v>
      </c>
      <c r="Z147" s="63" t="s">
        <v>383</v>
      </c>
      <c r="AA147" s="63">
        <v>6012220601</v>
      </c>
      <c r="AB147" s="63" t="s">
        <v>384</v>
      </c>
    </row>
    <row r="148" spans="1:28" s="62" customFormat="1" ht="14.25" customHeight="1" x14ac:dyDescent="0.25">
      <c r="A148" s="63" t="s">
        <v>43</v>
      </c>
      <c r="B148" s="63" t="s">
        <v>14</v>
      </c>
      <c r="C148" s="64" t="s">
        <v>375</v>
      </c>
      <c r="D148" s="64" t="s">
        <v>45</v>
      </c>
      <c r="E148" s="64">
        <v>6</v>
      </c>
      <c r="F148" s="63" t="s">
        <v>450</v>
      </c>
      <c r="G148" s="63" t="s">
        <v>432</v>
      </c>
      <c r="H148" s="63" t="s">
        <v>433</v>
      </c>
      <c r="I148" s="63" t="s">
        <v>438</v>
      </c>
      <c r="J148" s="72">
        <v>80111620</v>
      </c>
      <c r="K148" s="63" t="s">
        <v>435</v>
      </c>
      <c r="L148" s="63" t="s">
        <v>4</v>
      </c>
      <c r="M148" s="63" t="s">
        <v>451</v>
      </c>
      <c r="N148" s="63" t="s">
        <v>74</v>
      </c>
      <c r="O148" s="63" t="s">
        <v>74</v>
      </c>
      <c r="P148" s="63" t="s">
        <v>74</v>
      </c>
      <c r="Q148" s="63">
        <v>11</v>
      </c>
      <c r="R148" s="63" t="s">
        <v>55</v>
      </c>
      <c r="S148" s="63" t="s">
        <v>56</v>
      </c>
      <c r="T148" s="63" t="s">
        <v>57</v>
      </c>
      <c r="U148" s="68">
        <v>79046500</v>
      </c>
      <c r="V148" s="68">
        <v>79046500</v>
      </c>
      <c r="W148" s="63" t="s">
        <v>58</v>
      </c>
      <c r="X148" s="63" t="s">
        <v>50</v>
      </c>
      <c r="Y148" s="63" t="s">
        <v>382</v>
      </c>
      <c r="Z148" s="63" t="s">
        <v>383</v>
      </c>
      <c r="AA148" s="63">
        <v>6012220601</v>
      </c>
      <c r="AB148" s="63" t="s">
        <v>384</v>
      </c>
    </row>
    <row r="149" spans="1:28" s="62" customFormat="1" ht="14.25" customHeight="1" x14ac:dyDescent="0.25">
      <c r="A149" s="63" t="s">
        <v>43</v>
      </c>
      <c r="B149" s="63" t="s">
        <v>14</v>
      </c>
      <c r="C149" s="64" t="s">
        <v>375</v>
      </c>
      <c r="D149" s="64" t="s">
        <v>45</v>
      </c>
      <c r="E149" s="64">
        <v>6</v>
      </c>
      <c r="F149" s="63" t="s">
        <v>452</v>
      </c>
      <c r="G149" s="63" t="s">
        <v>432</v>
      </c>
      <c r="H149" s="63" t="s">
        <v>433</v>
      </c>
      <c r="I149" s="63" t="s">
        <v>438</v>
      </c>
      <c r="J149" s="72">
        <v>80111620</v>
      </c>
      <c r="K149" s="63" t="s">
        <v>435</v>
      </c>
      <c r="L149" s="63" t="s">
        <v>4</v>
      </c>
      <c r="M149" s="63" t="s">
        <v>453</v>
      </c>
      <c r="N149" s="63" t="s">
        <v>74</v>
      </c>
      <c r="O149" s="63" t="s">
        <v>74</v>
      </c>
      <c r="P149" s="63" t="s">
        <v>74</v>
      </c>
      <c r="Q149" s="63">
        <v>11</v>
      </c>
      <c r="R149" s="63" t="s">
        <v>55</v>
      </c>
      <c r="S149" s="63" t="s">
        <v>56</v>
      </c>
      <c r="T149" s="63" t="s">
        <v>57</v>
      </c>
      <c r="U149" s="68">
        <v>79046500</v>
      </c>
      <c r="V149" s="68">
        <v>79046500</v>
      </c>
      <c r="W149" s="63" t="s">
        <v>58</v>
      </c>
      <c r="X149" s="63" t="s">
        <v>50</v>
      </c>
      <c r="Y149" s="63" t="s">
        <v>382</v>
      </c>
      <c r="Z149" s="63" t="s">
        <v>383</v>
      </c>
      <c r="AA149" s="63">
        <v>6012220601</v>
      </c>
      <c r="AB149" s="63" t="s">
        <v>384</v>
      </c>
    </row>
    <row r="150" spans="1:28" s="62" customFormat="1" ht="14.25" customHeight="1" x14ac:dyDescent="0.25">
      <c r="A150" s="63" t="s">
        <v>43</v>
      </c>
      <c r="B150" s="63" t="s">
        <v>14</v>
      </c>
      <c r="C150" s="64" t="s">
        <v>375</v>
      </c>
      <c r="D150" s="64" t="s">
        <v>45</v>
      </c>
      <c r="E150" s="64">
        <v>6</v>
      </c>
      <c r="F150" s="63" t="s">
        <v>454</v>
      </c>
      <c r="G150" s="63" t="s">
        <v>377</v>
      </c>
      <c r="H150" s="63" t="s">
        <v>378</v>
      </c>
      <c r="I150" s="63" t="s">
        <v>379</v>
      </c>
      <c r="J150" s="72">
        <v>80111620</v>
      </c>
      <c r="K150" s="63" t="s">
        <v>380</v>
      </c>
      <c r="L150" s="63" t="s">
        <v>4</v>
      </c>
      <c r="M150" s="63" t="s">
        <v>455</v>
      </c>
      <c r="N150" s="63" t="s">
        <v>67</v>
      </c>
      <c r="O150" s="63" t="s">
        <v>67</v>
      </c>
      <c r="P150" s="63" t="s">
        <v>67</v>
      </c>
      <c r="Q150" s="63">
        <v>10</v>
      </c>
      <c r="R150" s="63" t="s">
        <v>55</v>
      </c>
      <c r="S150" s="63" t="s">
        <v>56</v>
      </c>
      <c r="T150" s="63" t="s">
        <v>57</v>
      </c>
      <c r="U150" s="68">
        <v>85000000</v>
      </c>
      <c r="V150" s="68">
        <v>85000000</v>
      </c>
      <c r="W150" s="63" t="s">
        <v>58</v>
      </c>
      <c r="X150" s="63" t="s">
        <v>50</v>
      </c>
      <c r="Y150" s="63" t="s">
        <v>382</v>
      </c>
      <c r="Z150" s="63" t="s">
        <v>383</v>
      </c>
      <c r="AA150" s="63">
        <v>6012220601</v>
      </c>
      <c r="AB150" s="63" t="s">
        <v>384</v>
      </c>
    </row>
    <row r="151" spans="1:28" s="62" customFormat="1" ht="14.25" customHeight="1" x14ac:dyDescent="0.25">
      <c r="A151" s="63" t="s">
        <v>43</v>
      </c>
      <c r="B151" s="63" t="s">
        <v>14</v>
      </c>
      <c r="C151" s="64" t="s">
        <v>375</v>
      </c>
      <c r="D151" s="64" t="s">
        <v>45</v>
      </c>
      <c r="E151" s="64">
        <v>6</v>
      </c>
      <c r="F151" s="63" t="s">
        <v>456</v>
      </c>
      <c r="G151" s="63" t="s">
        <v>377</v>
      </c>
      <c r="H151" s="63" t="s">
        <v>378</v>
      </c>
      <c r="I151" s="63" t="s">
        <v>379</v>
      </c>
      <c r="J151" s="72">
        <v>80111620</v>
      </c>
      <c r="K151" s="63" t="s">
        <v>380</v>
      </c>
      <c r="L151" s="63" t="s">
        <v>4</v>
      </c>
      <c r="M151" s="63" t="s">
        <v>457</v>
      </c>
      <c r="N151" s="63" t="s">
        <v>74</v>
      </c>
      <c r="O151" s="63" t="s">
        <v>74</v>
      </c>
      <c r="P151" s="63" t="s">
        <v>74</v>
      </c>
      <c r="Q151" s="63">
        <v>11</v>
      </c>
      <c r="R151" s="63" t="s">
        <v>55</v>
      </c>
      <c r="S151" s="63" t="s">
        <v>56</v>
      </c>
      <c r="T151" s="63" t="s">
        <v>57</v>
      </c>
      <c r="U151" s="68">
        <v>66811333</v>
      </c>
      <c r="V151" s="68">
        <v>66811333</v>
      </c>
      <c r="W151" s="63" t="s">
        <v>58</v>
      </c>
      <c r="X151" s="63" t="s">
        <v>50</v>
      </c>
      <c r="Y151" s="63" t="s">
        <v>382</v>
      </c>
      <c r="Z151" s="63" t="s">
        <v>383</v>
      </c>
      <c r="AA151" s="63">
        <v>6012220601</v>
      </c>
      <c r="AB151" s="63" t="s">
        <v>384</v>
      </c>
    </row>
    <row r="152" spans="1:28" s="62" customFormat="1" ht="14.25" customHeight="1" x14ac:dyDescent="0.25">
      <c r="A152" s="63" t="s">
        <v>43</v>
      </c>
      <c r="B152" s="63" t="s">
        <v>14</v>
      </c>
      <c r="C152" s="64" t="s">
        <v>375</v>
      </c>
      <c r="D152" s="64" t="s">
        <v>45</v>
      </c>
      <c r="E152" s="64" t="s">
        <v>71</v>
      </c>
      <c r="F152" s="63" t="s">
        <v>458</v>
      </c>
      <c r="G152" s="63" t="s">
        <v>377</v>
      </c>
      <c r="H152" s="63" t="s">
        <v>378</v>
      </c>
      <c r="I152" s="63" t="s">
        <v>379</v>
      </c>
      <c r="J152" s="72">
        <v>81112501</v>
      </c>
      <c r="K152" s="63" t="s">
        <v>380</v>
      </c>
      <c r="L152" s="63" t="s">
        <v>15</v>
      </c>
      <c r="M152" s="63" t="s">
        <v>459</v>
      </c>
      <c r="N152" s="63" t="s">
        <v>120</v>
      </c>
      <c r="O152" s="63" t="s">
        <v>120</v>
      </c>
      <c r="P152" s="63" t="s">
        <v>121</v>
      </c>
      <c r="Q152" s="63">
        <v>12</v>
      </c>
      <c r="R152" s="63" t="s">
        <v>55</v>
      </c>
      <c r="S152" s="63" t="s">
        <v>107</v>
      </c>
      <c r="T152" s="63" t="s">
        <v>57</v>
      </c>
      <c r="U152" s="68">
        <v>355936690</v>
      </c>
      <c r="V152" s="68">
        <v>355936690</v>
      </c>
      <c r="W152" s="63" t="s">
        <v>58</v>
      </c>
      <c r="X152" s="63" t="s">
        <v>50</v>
      </c>
      <c r="Y152" s="63" t="s">
        <v>382</v>
      </c>
      <c r="Z152" s="63" t="s">
        <v>383</v>
      </c>
      <c r="AA152" s="63">
        <v>6012220601</v>
      </c>
      <c r="AB152" s="63" t="s">
        <v>384</v>
      </c>
    </row>
    <row r="153" spans="1:28" s="62" customFormat="1" ht="14.25" customHeight="1" x14ac:dyDescent="0.25">
      <c r="A153" s="63" t="s">
        <v>43</v>
      </c>
      <c r="B153" s="63" t="s">
        <v>14</v>
      </c>
      <c r="C153" s="64" t="s">
        <v>375</v>
      </c>
      <c r="D153" s="64" t="s">
        <v>45</v>
      </c>
      <c r="E153" s="64">
        <v>12</v>
      </c>
      <c r="F153" s="63" t="s">
        <v>460</v>
      </c>
      <c r="G153" s="63" t="s">
        <v>377</v>
      </c>
      <c r="H153" s="63" t="s">
        <v>378</v>
      </c>
      <c r="I153" s="63" t="s">
        <v>379</v>
      </c>
      <c r="J153" s="72">
        <v>81112501</v>
      </c>
      <c r="K153" s="63" t="s">
        <v>380</v>
      </c>
      <c r="L153" s="63" t="s">
        <v>3</v>
      </c>
      <c r="M153" s="63" t="s">
        <v>461</v>
      </c>
      <c r="N153" s="63" t="s">
        <v>68</v>
      </c>
      <c r="O153" s="63" t="s">
        <v>68</v>
      </c>
      <c r="P153" s="63" t="s">
        <v>53</v>
      </c>
      <c r="Q153" s="63">
        <v>12</v>
      </c>
      <c r="R153" s="63" t="s">
        <v>55</v>
      </c>
      <c r="S153" s="63" t="s">
        <v>107</v>
      </c>
      <c r="T153" s="63" t="s">
        <v>57</v>
      </c>
      <c r="U153" s="68">
        <v>688481282</v>
      </c>
      <c r="V153" s="68">
        <v>688481282</v>
      </c>
      <c r="W153" s="63" t="s">
        <v>58</v>
      </c>
      <c r="X153" s="63" t="s">
        <v>50</v>
      </c>
      <c r="Y153" s="63" t="s">
        <v>382</v>
      </c>
      <c r="Z153" s="63" t="s">
        <v>383</v>
      </c>
      <c r="AA153" s="63">
        <v>6012220601</v>
      </c>
      <c r="AB153" s="63" t="s">
        <v>384</v>
      </c>
    </row>
    <row r="154" spans="1:28" s="62" customFormat="1" ht="14.25" customHeight="1" x14ac:dyDescent="0.25">
      <c r="A154" s="63" t="s">
        <v>43</v>
      </c>
      <c r="B154" s="63" t="s">
        <v>14</v>
      </c>
      <c r="C154" s="64" t="s">
        <v>375</v>
      </c>
      <c r="D154" s="64" t="s">
        <v>45</v>
      </c>
      <c r="E154" s="64" t="s">
        <v>71</v>
      </c>
      <c r="F154" s="63" t="s">
        <v>462</v>
      </c>
      <c r="G154" s="63" t="s">
        <v>377</v>
      </c>
      <c r="H154" s="63" t="s">
        <v>378</v>
      </c>
      <c r="I154" s="63" t="s">
        <v>379</v>
      </c>
      <c r="J154" s="72">
        <v>81112501</v>
      </c>
      <c r="K154" s="63" t="s">
        <v>380</v>
      </c>
      <c r="L154" s="63" t="s">
        <v>15</v>
      </c>
      <c r="M154" s="63" t="s">
        <v>463</v>
      </c>
      <c r="N154" s="63" t="s">
        <v>121</v>
      </c>
      <c r="O154" s="63" t="s">
        <v>156</v>
      </c>
      <c r="P154" s="63" t="s">
        <v>160</v>
      </c>
      <c r="Q154" s="63">
        <v>12</v>
      </c>
      <c r="R154" s="63" t="s">
        <v>55</v>
      </c>
      <c r="S154" s="63" t="s">
        <v>107</v>
      </c>
      <c r="T154" s="63" t="s">
        <v>57</v>
      </c>
      <c r="U154" s="68">
        <v>636000000</v>
      </c>
      <c r="V154" s="68">
        <v>636000000</v>
      </c>
      <c r="W154" s="63" t="s">
        <v>58</v>
      </c>
      <c r="X154" s="63" t="s">
        <v>50</v>
      </c>
      <c r="Y154" s="63" t="s">
        <v>382</v>
      </c>
      <c r="Z154" s="63" t="s">
        <v>383</v>
      </c>
      <c r="AA154" s="63">
        <v>6012220601</v>
      </c>
      <c r="AB154" s="63" t="s">
        <v>384</v>
      </c>
    </row>
    <row r="155" spans="1:28" s="62" customFormat="1" ht="14.25" customHeight="1" x14ac:dyDescent="0.25">
      <c r="A155" s="63" t="s">
        <v>43</v>
      </c>
      <c r="B155" s="63" t="s">
        <v>14</v>
      </c>
      <c r="C155" s="64" t="s">
        <v>375</v>
      </c>
      <c r="D155" s="64" t="s">
        <v>45</v>
      </c>
      <c r="E155" s="64">
        <v>6</v>
      </c>
      <c r="F155" s="63" t="s">
        <v>464</v>
      </c>
      <c r="G155" s="63" t="s">
        <v>377</v>
      </c>
      <c r="H155" s="63" t="s">
        <v>378</v>
      </c>
      <c r="I155" s="63" t="s">
        <v>379</v>
      </c>
      <c r="J155" s="72">
        <v>93142104</v>
      </c>
      <c r="K155" s="63" t="s">
        <v>380</v>
      </c>
      <c r="L155" s="63" t="s">
        <v>15</v>
      </c>
      <c r="M155" s="63" t="s">
        <v>465</v>
      </c>
      <c r="N155" s="63" t="s">
        <v>156</v>
      </c>
      <c r="O155" s="63" t="s">
        <v>156</v>
      </c>
      <c r="P155" s="63" t="s">
        <v>160</v>
      </c>
      <c r="Q155" s="63">
        <v>12</v>
      </c>
      <c r="R155" s="63" t="s">
        <v>55</v>
      </c>
      <c r="S155" s="63" t="s">
        <v>161</v>
      </c>
      <c r="T155" s="63" t="s">
        <v>57</v>
      </c>
      <c r="U155" s="68">
        <v>0</v>
      </c>
      <c r="V155" s="68">
        <v>0</v>
      </c>
      <c r="W155" s="63" t="s">
        <v>58</v>
      </c>
      <c r="X155" s="63" t="s">
        <v>50</v>
      </c>
      <c r="Y155" s="63" t="s">
        <v>382</v>
      </c>
      <c r="Z155" s="63" t="s">
        <v>383</v>
      </c>
      <c r="AA155" s="63">
        <v>6012220601</v>
      </c>
      <c r="AB155" s="63" t="s">
        <v>384</v>
      </c>
    </row>
    <row r="156" spans="1:28" s="62" customFormat="1" ht="14.25" customHeight="1" x14ac:dyDescent="0.25">
      <c r="A156" s="63" t="s">
        <v>43</v>
      </c>
      <c r="B156" s="63" t="s">
        <v>14</v>
      </c>
      <c r="C156" s="64" t="s">
        <v>375</v>
      </c>
      <c r="D156" s="64" t="s">
        <v>45</v>
      </c>
      <c r="E156" s="64" t="s">
        <v>71</v>
      </c>
      <c r="F156" s="63" t="s">
        <v>466</v>
      </c>
      <c r="G156" s="63" t="s">
        <v>377</v>
      </c>
      <c r="H156" s="63" t="s">
        <v>378</v>
      </c>
      <c r="I156" s="63" t="s">
        <v>379</v>
      </c>
      <c r="J156" s="72" t="s">
        <v>50</v>
      </c>
      <c r="K156" s="63" t="s">
        <v>380</v>
      </c>
      <c r="L156" s="63" t="s">
        <v>9</v>
      </c>
      <c r="M156" s="63" t="s">
        <v>467</v>
      </c>
      <c r="N156" s="63" t="s">
        <v>54</v>
      </c>
      <c r="O156" s="63" t="s">
        <v>54</v>
      </c>
      <c r="P156" s="63" t="s">
        <v>54</v>
      </c>
      <c r="Q156" s="63">
        <v>8</v>
      </c>
      <c r="R156" s="63" t="s">
        <v>55</v>
      </c>
      <c r="S156" s="63" t="s">
        <v>200</v>
      </c>
      <c r="T156" s="63" t="s">
        <v>57</v>
      </c>
      <c r="U156" s="68">
        <v>695571351</v>
      </c>
      <c r="V156" s="68">
        <v>695571351</v>
      </c>
      <c r="W156" s="63" t="s">
        <v>58</v>
      </c>
      <c r="X156" s="63" t="s">
        <v>50</v>
      </c>
      <c r="Y156" s="63" t="s">
        <v>382</v>
      </c>
      <c r="Z156" s="63" t="s">
        <v>383</v>
      </c>
      <c r="AA156" s="63">
        <v>6012220601</v>
      </c>
      <c r="AB156" s="63" t="s">
        <v>384</v>
      </c>
    </row>
    <row r="157" spans="1:28" s="62" customFormat="1" ht="14.25" customHeight="1" x14ac:dyDescent="0.25">
      <c r="A157" s="63" t="s">
        <v>43</v>
      </c>
      <c r="B157" s="63" t="s">
        <v>14</v>
      </c>
      <c r="C157" s="64" t="s">
        <v>375</v>
      </c>
      <c r="D157" s="64" t="s">
        <v>45</v>
      </c>
      <c r="E157" s="64" t="s">
        <v>71</v>
      </c>
      <c r="F157" s="63" t="s">
        <v>468</v>
      </c>
      <c r="G157" s="63" t="s">
        <v>377</v>
      </c>
      <c r="H157" s="63" t="s">
        <v>378</v>
      </c>
      <c r="I157" s="63" t="s">
        <v>379</v>
      </c>
      <c r="J157" s="72">
        <v>80131500</v>
      </c>
      <c r="K157" s="63" t="s">
        <v>380</v>
      </c>
      <c r="L157" s="63" t="s">
        <v>8</v>
      </c>
      <c r="M157" s="63" t="s">
        <v>469</v>
      </c>
      <c r="N157" s="63" t="s">
        <v>54</v>
      </c>
      <c r="O157" s="63" t="s">
        <v>54</v>
      </c>
      <c r="P157" s="63" t="s">
        <v>54</v>
      </c>
      <c r="Q157" s="63">
        <v>8</v>
      </c>
      <c r="R157" s="63" t="s">
        <v>55</v>
      </c>
      <c r="S157" s="73" t="s">
        <v>81</v>
      </c>
      <c r="T157" s="63" t="s">
        <v>57</v>
      </c>
      <c r="U157" s="68">
        <v>135331560</v>
      </c>
      <c r="V157" s="68">
        <v>135331560</v>
      </c>
      <c r="W157" s="63" t="s">
        <v>58</v>
      </c>
      <c r="X157" s="63" t="s">
        <v>50</v>
      </c>
      <c r="Y157" s="63" t="s">
        <v>382</v>
      </c>
      <c r="Z157" s="63" t="s">
        <v>383</v>
      </c>
      <c r="AA157" s="63">
        <v>6012220601</v>
      </c>
      <c r="AB157" s="63" t="s">
        <v>384</v>
      </c>
    </row>
    <row r="158" spans="1:28" s="62" customFormat="1" ht="14.25" customHeight="1" x14ac:dyDescent="0.25">
      <c r="A158" s="63" t="s">
        <v>43</v>
      </c>
      <c r="B158" s="63" t="s">
        <v>14</v>
      </c>
      <c r="C158" s="64" t="s">
        <v>375</v>
      </c>
      <c r="D158" s="64" t="s">
        <v>45</v>
      </c>
      <c r="E158" s="64" t="s">
        <v>71</v>
      </c>
      <c r="F158" s="63" t="s">
        <v>470</v>
      </c>
      <c r="G158" s="63" t="s">
        <v>432</v>
      </c>
      <c r="H158" s="63" t="s">
        <v>433</v>
      </c>
      <c r="I158" s="63" t="s">
        <v>438</v>
      </c>
      <c r="J158" s="72" t="s">
        <v>50</v>
      </c>
      <c r="K158" s="63" t="s">
        <v>435</v>
      </c>
      <c r="L158" s="63" t="s">
        <v>9</v>
      </c>
      <c r="M158" s="63" t="s">
        <v>471</v>
      </c>
      <c r="N158" s="63" t="s">
        <v>54</v>
      </c>
      <c r="O158" s="63" t="s">
        <v>54</v>
      </c>
      <c r="P158" s="63" t="s">
        <v>54</v>
      </c>
      <c r="Q158" s="63">
        <v>8</v>
      </c>
      <c r="R158" s="63" t="s">
        <v>55</v>
      </c>
      <c r="S158" s="63" t="s">
        <v>200</v>
      </c>
      <c r="T158" s="63" t="s">
        <v>57</v>
      </c>
      <c r="U158" s="68">
        <v>65000000</v>
      </c>
      <c r="V158" s="68">
        <v>65000000</v>
      </c>
      <c r="W158" s="63" t="s">
        <v>58</v>
      </c>
      <c r="X158" s="63" t="s">
        <v>50</v>
      </c>
      <c r="Y158" s="63" t="s">
        <v>382</v>
      </c>
      <c r="Z158" s="63" t="s">
        <v>383</v>
      </c>
      <c r="AA158" s="63">
        <v>6012220601</v>
      </c>
      <c r="AB158" s="63" t="s">
        <v>384</v>
      </c>
    </row>
    <row r="159" spans="1:28" s="62" customFormat="1" ht="14.25" customHeight="1" x14ac:dyDescent="0.25">
      <c r="A159" s="63" t="s">
        <v>43</v>
      </c>
      <c r="B159" s="63" t="s">
        <v>14</v>
      </c>
      <c r="C159" s="64" t="s">
        <v>375</v>
      </c>
      <c r="D159" s="64" t="s">
        <v>45</v>
      </c>
      <c r="E159" s="64">
        <v>12</v>
      </c>
      <c r="F159" s="63" t="s">
        <v>472</v>
      </c>
      <c r="G159" s="63" t="s">
        <v>377</v>
      </c>
      <c r="H159" s="63" t="s">
        <v>378</v>
      </c>
      <c r="I159" s="63" t="s">
        <v>379</v>
      </c>
      <c r="J159" s="72">
        <v>81101516</v>
      </c>
      <c r="K159" s="63" t="s">
        <v>380</v>
      </c>
      <c r="L159" s="63" t="s">
        <v>3</v>
      </c>
      <c r="M159" s="63" t="s">
        <v>473</v>
      </c>
      <c r="N159" s="63" t="s">
        <v>106</v>
      </c>
      <c r="O159" s="63" t="s">
        <v>106</v>
      </c>
      <c r="P159" s="63" t="s">
        <v>119</v>
      </c>
      <c r="Q159" s="63">
        <v>1</v>
      </c>
      <c r="R159" s="63" t="s">
        <v>55</v>
      </c>
      <c r="S159" s="63" t="s">
        <v>352</v>
      </c>
      <c r="T159" s="63" t="s">
        <v>57</v>
      </c>
      <c r="U159" s="68">
        <v>59254005</v>
      </c>
      <c r="V159" s="68">
        <v>59254005</v>
      </c>
      <c r="W159" s="63" t="s">
        <v>58</v>
      </c>
      <c r="X159" s="63" t="s">
        <v>50</v>
      </c>
      <c r="Y159" s="63" t="s">
        <v>382</v>
      </c>
      <c r="Z159" s="63" t="s">
        <v>383</v>
      </c>
      <c r="AA159" s="63">
        <v>6012220601</v>
      </c>
      <c r="AB159" s="63" t="s">
        <v>384</v>
      </c>
    </row>
    <row r="160" spans="1:28" s="62" customFormat="1" ht="14.25" customHeight="1" x14ac:dyDescent="0.25">
      <c r="A160" s="63" t="s">
        <v>43</v>
      </c>
      <c r="B160" s="63" t="s">
        <v>14</v>
      </c>
      <c r="C160" s="64" t="s">
        <v>375</v>
      </c>
      <c r="D160" s="64" t="s">
        <v>45</v>
      </c>
      <c r="E160" s="64">
        <v>4</v>
      </c>
      <c r="F160" s="63" t="s">
        <v>474</v>
      </c>
      <c r="G160" s="63" t="s">
        <v>377</v>
      </c>
      <c r="H160" s="63" t="s">
        <v>378</v>
      </c>
      <c r="I160" s="63" t="s">
        <v>379</v>
      </c>
      <c r="J160" s="72">
        <v>80111620</v>
      </c>
      <c r="K160" s="63" t="s">
        <v>380</v>
      </c>
      <c r="L160" s="63" t="s">
        <v>4</v>
      </c>
      <c r="M160" s="63" t="s">
        <v>475</v>
      </c>
      <c r="N160" s="63" t="s">
        <v>67</v>
      </c>
      <c r="O160" s="63" t="s">
        <v>67</v>
      </c>
      <c r="P160" s="63" t="s">
        <v>67</v>
      </c>
      <c r="Q160" s="63">
        <v>6</v>
      </c>
      <c r="R160" s="63" t="s">
        <v>55</v>
      </c>
      <c r="S160" s="63" t="s">
        <v>56</v>
      </c>
      <c r="T160" s="63" t="s">
        <v>57</v>
      </c>
      <c r="U160" s="68">
        <v>43779600</v>
      </c>
      <c r="V160" s="68">
        <v>43779600</v>
      </c>
      <c r="W160" s="63" t="s">
        <v>58</v>
      </c>
      <c r="X160" s="63" t="s">
        <v>50</v>
      </c>
      <c r="Y160" s="63" t="s">
        <v>382</v>
      </c>
      <c r="Z160" s="63" t="s">
        <v>383</v>
      </c>
      <c r="AA160" s="63">
        <v>6012220601</v>
      </c>
      <c r="AB160" s="63" t="s">
        <v>384</v>
      </c>
    </row>
    <row r="161" spans="1:28" s="62" customFormat="1" ht="14.25" customHeight="1" x14ac:dyDescent="0.25">
      <c r="A161" s="63" t="s">
        <v>43</v>
      </c>
      <c r="B161" s="63" t="s">
        <v>14</v>
      </c>
      <c r="C161" s="64" t="s">
        <v>375</v>
      </c>
      <c r="D161" s="64" t="s">
        <v>45</v>
      </c>
      <c r="E161" s="64" t="s">
        <v>71</v>
      </c>
      <c r="F161" s="63" t="s">
        <v>476</v>
      </c>
      <c r="G161" s="63" t="s">
        <v>377</v>
      </c>
      <c r="H161" s="63" t="s">
        <v>378</v>
      </c>
      <c r="I161" s="63" t="s">
        <v>379</v>
      </c>
      <c r="J161" s="72">
        <v>80111620</v>
      </c>
      <c r="K161" s="63" t="s">
        <v>380</v>
      </c>
      <c r="L161" s="63" t="s">
        <v>4</v>
      </c>
      <c r="M161" s="63" t="s">
        <v>477</v>
      </c>
      <c r="N161" s="63" t="s">
        <v>67</v>
      </c>
      <c r="O161" s="63" t="s">
        <v>67</v>
      </c>
      <c r="P161" s="63" t="s">
        <v>67</v>
      </c>
      <c r="Q161" s="63">
        <v>6</v>
      </c>
      <c r="R161" s="63" t="s">
        <v>55</v>
      </c>
      <c r="S161" s="63" t="s">
        <v>56</v>
      </c>
      <c r="T161" s="63" t="s">
        <v>57</v>
      </c>
      <c r="U161" s="68">
        <v>43779600</v>
      </c>
      <c r="V161" s="68">
        <v>43779600</v>
      </c>
      <c r="W161" s="63" t="s">
        <v>58</v>
      </c>
      <c r="X161" s="63" t="s">
        <v>50</v>
      </c>
      <c r="Y161" s="63" t="s">
        <v>382</v>
      </c>
      <c r="Z161" s="63" t="s">
        <v>383</v>
      </c>
      <c r="AA161" s="63">
        <v>6012220601</v>
      </c>
      <c r="AB161" s="63" t="s">
        <v>384</v>
      </c>
    </row>
    <row r="162" spans="1:28" s="62" customFormat="1" ht="14.25" customHeight="1" x14ac:dyDescent="0.25">
      <c r="A162" s="63" t="s">
        <v>43</v>
      </c>
      <c r="B162" s="63" t="s">
        <v>14</v>
      </c>
      <c r="C162" s="64" t="s">
        <v>375</v>
      </c>
      <c r="D162" s="64" t="s">
        <v>45</v>
      </c>
      <c r="E162" s="64" t="s">
        <v>71</v>
      </c>
      <c r="F162" s="63" t="s">
        <v>478</v>
      </c>
      <c r="G162" s="63" t="s">
        <v>377</v>
      </c>
      <c r="H162" s="63" t="s">
        <v>378</v>
      </c>
      <c r="I162" s="63" t="s">
        <v>379</v>
      </c>
      <c r="J162" s="72">
        <v>80111620</v>
      </c>
      <c r="K162" s="63" t="s">
        <v>380</v>
      </c>
      <c r="L162" s="63" t="s">
        <v>4</v>
      </c>
      <c r="M162" s="63" t="s">
        <v>479</v>
      </c>
      <c r="N162" s="63" t="s">
        <v>67</v>
      </c>
      <c r="O162" s="63" t="s">
        <v>67</v>
      </c>
      <c r="P162" s="63" t="s">
        <v>67</v>
      </c>
      <c r="Q162" s="63">
        <v>6</v>
      </c>
      <c r="R162" s="63" t="s">
        <v>55</v>
      </c>
      <c r="S162" s="63" t="s">
        <v>56</v>
      </c>
      <c r="T162" s="63" t="s">
        <v>57</v>
      </c>
      <c r="U162" s="68">
        <v>43779600</v>
      </c>
      <c r="V162" s="68">
        <v>43779600</v>
      </c>
      <c r="W162" s="63" t="s">
        <v>58</v>
      </c>
      <c r="X162" s="63" t="s">
        <v>50</v>
      </c>
      <c r="Y162" s="63" t="s">
        <v>382</v>
      </c>
      <c r="Z162" s="63" t="s">
        <v>383</v>
      </c>
      <c r="AA162" s="63">
        <v>6012220601</v>
      </c>
      <c r="AB162" s="63" t="s">
        <v>384</v>
      </c>
    </row>
    <row r="163" spans="1:28" s="62" customFormat="1" ht="14.25" customHeight="1" x14ac:dyDescent="0.25">
      <c r="A163" s="63" t="s">
        <v>43</v>
      </c>
      <c r="B163" s="63" t="s">
        <v>14</v>
      </c>
      <c r="C163" s="64" t="s">
        <v>375</v>
      </c>
      <c r="D163" s="64" t="s">
        <v>45</v>
      </c>
      <c r="E163" s="64" t="s">
        <v>71</v>
      </c>
      <c r="F163" s="63" t="s">
        <v>480</v>
      </c>
      <c r="G163" s="63" t="s">
        <v>377</v>
      </c>
      <c r="H163" s="63" t="s">
        <v>378</v>
      </c>
      <c r="I163" s="63" t="s">
        <v>379</v>
      </c>
      <c r="J163" s="72">
        <v>80111620</v>
      </c>
      <c r="K163" s="63" t="s">
        <v>380</v>
      </c>
      <c r="L163" s="63" t="s">
        <v>4</v>
      </c>
      <c r="M163" s="63" t="s">
        <v>481</v>
      </c>
      <c r="N163" s="63" t="s">
        <v>67</v>
      </c>
      <c r="O163" s="63" t="s">
        <v>67</v>
      </c>
      <c r="P163" s="63" t="s">
        <v>67</v>
      </c>
      <c r="Q163" s="63">
        <v>6</v>
      </c>
      <c r="R163" s="63" t="s">
        <v>55</v>
      </c>
      <c r="S163" s="63" t="s">
        <v>56</v>
      </c>
      <c r="T163" s="63" t="s">
        <v>57</v>
      </c>
      <c r="U163" s="68">
        <v>43779600</v>
      </c>
      <c r="V163" s="68">
        <v>43779600</v>
      </c>
      <c r="W163" s="63" t="s">
        <v>58</v>
      </c>
      <c r="X163" s="63" t="s">
        <v>50</v>
      </c>
      <c r="Y163" s="63" t="s">
        <v>382</v>
      </c>
      <c r="Z163" s="63" t="s">
        <v>383</v>
      </c>
      <c r="AA163" s="63">
        <v>6012220601</v>
      </c>
      <c r="AB163" s="63" t="s">
        <v>384</v>
      </c>
    </row>
    <row r="164" spans="1:28" s="62" customFormat="1" ht="14.25" customHeight="1" x14ac:dyDescent="0.25">
      <c r="A164" s="63" t="s">
        <v>43</v>
      </c>
      <c r="B164" s="63" t="s">
        <v>14</v>
      </c>
      <c r="C164" s="64" t="s">
        <v>375</v>
      </c>
      <c r="D164" s="64" t="s">
        <v>45</v>
      </c>
      <c r="E164" s="64" t="s">
        <v>71</v>
      </c>
      <c r="F164" s="63" t="s">
        <v>482</v>
      </c>
      <c r="G164" s="63" t="s">
        <v>377</v>
      </c>
      <c r="H164" s="63" t="s">
        <v>378</v>
      </c>
      <c r="I164" s="63" t="s">
        <v>379</v>
      </c>
      <c r="J164" s="72">
        <v>80111620</v>
      </c>
      <c r="K164" s="63" t="s">
        <v>380</v>
      </c>
      <c r="L164" s="63" t="s">
        <v>4</v>
      </c>
      <c r="M164" s="63" t="s">
        <v>483</v>
      </c>
      <c r="N164" s="63" t="s">
        <v>67</v>
      </c>
      <c r="O164" s="63" t="s">
        <v>67</v>
      </c>
      <c r="P164" s="63" t="s">
        <v>67</v>
      </c>
      <c r="Q164" s="63">
        <v>6</v>
      </c>
      <c r="R164" s="63" t="s">
        <v>55</v>
      </c>
      <c r="S164" s="63" t="s">
        <v>56</v>
      </c>
      <c r="T164" s="63" t="s">
        <v>57</v>
      </c>
      <c r="U164" s="68">
        <v>43779600</v>
      </c>
      <c r="V164" s="68">
        <v>43779600</v>
      </c>
      <c r="W164" s="63" t="s">
        <v>58</v>
      </c>
      <c r="X164" s="63" t="s">
        <v>50</v>
      </c>
      <c r="Y164" s="63" t="s">
        <v>382</v>
      </c>
      <c r="Z164" s="63" t="s">
        <v>383</v>
      </c>
      <c r="AA164" s="63">
        <v>6012220601</v>
      </c>
      <c r="AB164" s="63" t="s">
        <v>384</v>
      </c>
    </row>
    <row r="165" spans="1:28" s="62" customFormat="1" ht="14.25" customHeight="1" x14ac:dyDescent="0.25">
      <c r="A165" s="63" t="s">
        <v>43</v>
      </c>
      <c r="B165" s="63" t="s">
        <v>14</v>
      </c>
      <c r="C165" s="64" t="s">
        <v>375</v>
      </c>
      <c r="D165" s="64" t="s">
        <v>45</v>
      </c>
      <c r="E165" s="64">
        <v>6</v>
      </c>
      <c r="F165" s="63" t="s">
        <v>484</v>
      </c>
      <c r="G165" s="63" t="s">
        <v>377</v>
      </c>
      <c r="H165" s="63" t="s">
        <v>378</v>
      </c>
      <c r="I165" s="63" t="s">
        <v>379</v>
      </c>
      <c r="J165" s="72">
        <v>80111620</v>
      </c>
      <c r="K165" s="63" t="s">
        <v>380</v>
      </c>
      <c r="L165" s="63" t="s">
        <v>4</v>
      </c>
      <c r="M165" s="63" t="s">
        <v>485</v>
      </c>
      <c r="N165" s="63" t="s">
        <v>74</v>
      </c>
      <c r="O165" s="63" t="s">
        <v>74</v>
      </c>
      <c r="P165" s="63" t="s">
        <v>74</v>
      </c>
      <c r="Q165" s="63">
        <v>6.3</v>
      </c>
      <c r="R165" s="63" t="s">
        <v>55</v>
      </c>
      <c r="S165" s="63" t="s">
        <v>200</v>
      </c>
      <c r="T165" s="63" t="s">
        <v>57</v>
      </c>
      <c r="U165" s="68">
        <v>27006540</v>
      </c>
      <c r="V165" s="68">
        <v>27006540</v>
      </c>
      <c r="W165" s="63" t="s">
        <v>58</v>
      </c>
      <c r="X165" s="63" t="s">
        <v>50</v>
      </c>
      <c r="Y165" s="63" t="s">
        <v>382</v>
      </c>
      <c r="Z165" s="63" t="s">
        <v>383</v>
      </c>
      <c r="AA165" s="63">
        <v>6012220601</v>
      </c>
      <c r="AB165" s="63" t="s">
        <v>384</v>
      </c>
    </row>
    <row r="166" spans="1:28" s="62" customFormat="1" ht="14.25" customHeight="1" x14ac:dyDescent="0.25">
      <c r="A166" s="63" t="s">
        <v>43</v>
      </c>
      <c r="B166" s="63" t="s">
        <v>14</v>
      </c>
      <c r="C166" s="64" t="s">
        <v>375</v>
      </c>
      <c r="D166" s="64" t="s">
        <v>45</v>
      </c>
      <c r="E166" s="64">
        <v>6</v>
      </c>
      <c r="F166" s="63" t="s">
        <v>486</v>
      </c>
      <c r="G166" s="63" t="s">
        <v>377</v>
      </c>
      <c r="H166" s="63" t="s">
        <v>378</v>
      </c>
      <c r="I166" s="63" t="s">
        <v>379</v>
      </c>
      <c r="J166" s="72">
        <v>80111620</v>
      </c>
      <c r="K166" s="63" t="s">
        <v>380</v>
      </c>
      <c r="L166" s="63" t="s">
        <v>4</v>
      </c>
      <c r="M166" s="63" t="s">
        <v>487</v>
      </c>
      <c r="N166" s="63" t="s">
        <v>74</v>
      </c>
      <c r="O166" s="63" t="s">
        <v>74</v>
      </c>
      <c r="P166" s="63" t="s">
        <v>74</v>
      </c>
      <c r="Q166" s="63">
        <v>11</v>
      </c>
      <c r="R166" s="63" t="s">
        <v>55</v>
      </c>
      <c r="S166" s="63" t="s">
        <v>56</v>
      </c>
      <c r="T166" s="63" t="s">
        <v>57</v>
      </c>
      <c r="U166" s="68">
        <v>41343500</v>
      </c>
      <c r="V166" s="68">
        <v>41343500</v>
      </c>
      <c r="W166" s="63" t="s">
        <v>58</v>
      </c>
      <c r="X166" s="63" t="s">
        <v>50</v>
      </c>
      <c r="Y166" s="63" t="s">
        <v>382</v>
      </c>
      <c r="Z166" s="63" t="s">
        <v>383</v>
      </c>
      <c r="AA166" s="63">
        <v>6012220601</v>
      </c>
      <c r="AB166" s="63" t="s">
        <v>384</v>
      </c>
    </row>
    <row r="167" spans="1:28" s="62" customFormat="1" ht="14.25" customHeight="1" x14ac:dyDescent="0.25">
      <c r="A167" s="63" t="s">
        <v>43</v>
      </c>
      <c r="B167" s="63" t="s">
        <v>14</v>
      </c>
      <c r="C167" s="64" t="s">
        <v>375</v>
      </c>
      <c r="D167" s="64" t="s">
        <v>45</v>
      </c>
      <c r="E167" s="64">
        <v>6</v>
      </c>
      <c r="F167" s="63" t="s">
        <v>488</v>
      </c>
      <c r="G167" s="63" t="s">
        <v>377</v>
      </c>
      <c r="H167" s="63" t="s">
        <v>378</v>
      </c>
      <c r="I167" s="63" t="s">
        <v>379</v>
      </c>
      <c r="J167" s="72">
        <v>80111620</v>
      </c>
      <c r="K167" s="63" t="s">
        <v>380</v>
      </c>
      <c r="L167" s="63" t="s">
        <v>4</v>
      </c>
      <c r="M167" s="63" t="s">
        <v>489</v>
      </c>
      <c r="N167" s="63" t="s">
        <v>74</v>
      </c>
      <c r="O167" s="63" t="s">
        <v>74</v>
      </c>
      <c r="P167" s="63" t="s">
        <v>74</v>
      </c>
      <c r="Q167" s="63">
        <v>11</v>
      </c>
      <c r="R167" s="63" t="s">
        <v>55</v>
      </c>
      <c r="S167" s="63" t="s">
        <v>56</v>
      </c>
      <c r="T167" s="63" t="s">
        <v>57</v>
      </c>
      <c r="U167" s="68">
        <v>35252750</v>
      </c>
      <c r="V167" s="68">
        <v>35252750</v>
      </c>
      <c r="W167" s="63" t="s">
        <v>58</v>
      </c>
      <c r="X167" s="63" t="s">
        <v>50</v>
      </c>
      <c r="Y167" s="63" t="s">
        <v>382</v>
      </c>
      <c r="Z167" s="63" t="s">
        <v>383</v>
      </c>
      <c r="AA167" s="63">
        <v>6012220601</v>
      </c>
      <c r="AB167" s="63" t="s">
        <v>384</v>
      </c>
    </row>
    <row r="168" spans="1:28" s="62" customFormat="1" ht="14.25" customHeight="1" x14ac:dyDescent="0.25">
      <c r="A168" s="63" t="s">
        <v>43</v>
      </c>
      <c r="B168" s="63" t="s">
        <v>14</v>
      </c>
      <c r="C168" s="64" t="s">
        <v>375</v>
      </c>
      <c r="D168" s="64" t="s">
        <v>45</v>
      </c>
      <c r="E168" s="64">
        <v>6</v>
      </c>
      <c r="F168" s="63" t="s">
        <v>490</v>
      </c>
      <c r="G168" s="63" t="s">
        <v>377</v>
      </c>
      <c r="H168" s="63" t="s">
        <v>378</v>
      </c>
      <c r="I168" s="63" t="s">
        <v>379</v>
      </c>
      <c r="J168" s="72">
        <v>80111620</v>
      </c>
      <c r="K168" s="63" t="s">
        <v>380</v>
      </c>
      <c r="L168" s="63" t="s">
        <v>4</v>
      </c>
      <c r="M168" s="63" t="s">
        <v>491</v>
      </c>
      <c r="N168" s="63" t="s">
        <v>74</v>
      </c>
      <c r="O168" s="63" t="s">
        <v>74</v>
      </c>
      <c r="P168" s="63" t="s">
        <v>74</v>
      </c>
      <c r="Q168" s="63">
        <v>11</v>
      </c>
      <c r="R168" s="63" t="s">
        <v>55</v>
      </c>
      <c r="S168" s="63" t="s">
        <v>56</v>
      </c>
      <c r="T168" s="63" t="s">
        <v>57</v>
      </c>
      <c r="U168" s="68">
        <v>68748333</v>
      </c>
      <c r="V168" s="68">
        <v>68748333</v>
      </c>
      <c r="W168" s="63" t="s">
        <v>58</v>
      </c>
      <c r="X168" s="63" t="s">
        <v>50</v>
      </c>
      <c r="Y168" s="63" t="s">
        <v>382</v>
      </c>
      <c r="Z168" s="63" t="s">
        <v>383</v>
      </c>
      <c r="AA168" s="63">
        <v>6012220601</v>
      </c>
      <c r="AB168" s="63" t="s">
        <v>384</v>
      </c>
    </row>
    <row r="169" spans="1:28" s="62" customFormat="1" ht="14.25" customHeight="1" x14ac:dyDescent="0.25">
      <c r="A169" s="63" t="s">
        <v>43</v>
      </c>
      <c r="B169" s="63" t="s">
        <v>14</v>
      </c>
      <c r="C169" s="64" t="s">
        <v>375</v>
      </c>
      <c r="D169" s="64" t="s">
        <v>45</v>
      </c>
      <c r="E169" s="64">
        <v>6</v>
      </c>
      <c r="F169" s="63" t="s">
        <v>492</v>
      </c>
      <c r="G169" s="63" t="s">
        <v>377</v>
      </c>
      <c r="H169" s="63" t="s">
        <v>378</v>
      </c>
      <c r="I169" s="63" t="s">
        <v>379</v>
      </c>
      <c r="J169" s="72">
        <v>80111620</v>
      </c>
      <c r="K169" s="63" t="s">
        <v>380</v>
      </c>
      <c r="L169" s="63" t="s">
        <v>4</v>
      </c>
      <c r="M169" s="63" t="s">
        <v>493</v>
      </c>
      <c r="N169" s="63" t="s">
        <v>74</v>
      </c>
      <c r="O169" s="63" t="s">
        <v>74</v>
      </c>
      <c r="P169" s="63" t="s">
        <v>74</v>
      </c>
      <c r="Q169" s="63">
        <v>11</v>
      </c>
      <c r="R169" s="63" t="s">
        <v>55</v>
      </c>
      <c r="S169" s="63" t="s">
        <v>56</v>
      </c>
      <c r="T169" s="63" t="s">
        <v>57</v>
      </c>
      <c r="U169" s="68">
        <v>68748333</v>
      </c>
      <c r="V169" s="68">
        <v>68748333</v>
      </c>
      <c r="W169" s="63" t="s">
        <v>58</v>
      </c>
      <c r="X169" s="63" t="s">
        <v>50</v>
      </c>
      <c r="Y169" s="63" t="s">
        <v>382</v>
      </c>
      <c r="Z169" s="63" t="s">
        <v>383</v>
      </c>
      <c r="AA169" s="63">
        <v>6012220601</v>
      </c>
      <c r="AB169" s="63" t="s">
        <v>384</v>
      </c>
    </row>
    <row r="170" spans="1:28" s="62" customFormat="1" ht="14.25" customHeight="1" x14ac:dyDescent="0.25">
      <c r="A170" s="63" t="s">
        <v>43</v>
      </c>
      <c r="B170" s="63" t="s">
        <v>14</v>
      </c>
      <c r="C170" s="64" t="s">
        <v>375</v>
      </c>
      <c r="D170" s="64" t="s">
        <v>45</v>
      </c>
      <c r="E170" s="64">
        <v>6</v>
      </c>
      <c r="F170" s="63" t="s">
        <v>494</v>
      </c>
      <c r="G170" s="63" t="s">
        <v>377</v>
      </c>
      <c r="H170" s="63" t="s">
        <v>378</v>
      </c>
      <c r="I170" s="63" t="s">
        <v>379</v>
      </c>
      <c r="J170" s="72">
        <v>80111620</v>
      </c>
      <c r="K170" s="63" t="s">
        <v>380</v>
      </c>
      <c r="L170" s="63" t="s">
        <v>4</v>
      </c>
      <c r="M170" s="63" t="s">
        <v>495</v>
      </c>
      <c r="N170" s="63" t="s">
        <v>74</v>
      </c>
      <c r="O170" s="63" t="s">
        <v>74</v>
      </c>
      <c r="P170" s="63" t="s">
        <v>74</v>
      </c>
      <c r="Q170" s="63">
        <v>11</v>
      </c>
      <c r="R170" s="63" t="s">
        <v>55</v>
      </c>
      <c r="S170" s="63" t="s">
        <v>56</v>
      </c>
      <c r="T170" s="63" t="s">
        <v>57</v>
      </c>
      <c r="U170" s="68">
        <v>54645500</v>
      </c>
      <c r="V170" s="68">
        <v>54645500</v>
      </c>
      <c r="W170" s="63" t="s">
        <v>58</v>
      </c>
      <c r="X170" s="63" t="s">
        <v>50</v>
      </c>
      <c r="Y170" s="63" t="s">
        <v>382</v>
      </c>
      <c r="Z170" s="63" t="s">
        <v>383</v>
      </c>
      <c r="AA170" s="63">
        <v>6012220601</v>
      </c>
      <c r="AB170" s="63" t="s">
        <v>384</v>
      </c>
    </row>
    <row r="171" spans="1:28" s="62" customFormat="1" ht="14.25" customHeight="1" x14ac:dyDescent="0.25">
      <c r="A171" s="63" t="s">
        <v>43</v>
      </c>
      <c r="B171" s="63" t="s">
        <v>14</v>
      </c>
      <c r="C171" s="64" t="s">
        <v>375</v>
      </c>
      <c r="D171" s="64" t="s">
        <v>45</v>
      </c>
      <c r="E171" s="64" t="s">
        <v>71</v>
      </c>
      <c r="F171" s="63" t="s">
        <v>496</v>
      </c>
      <c r="G171" s="63" t="s">
        <v>377</v>
      </c>
      <c r="H171" s="63" t="s">
        <v>378</v>
      </c>
      <c r="I171" s="63" t="s">
        <v>379</v>
      </c>
      <c r="J171" s="72">
        <v>80111620</v>
      </c>
      <c r="K171" s="63" t="s">
        <v>380</v>
      </c>
      <c r="L171" s="63" t="s">
        <v>4</v>
      </c>
      <c r="M171" s="63" t="s">
        <v>497</v>
      </c>
      <c r="N171" s="63" t="s">
        <v>67</v>
      </c>
      <c r="O171" s="63" t="s">
        <v>67</v>
      </c>
      <c r="P171" s="63" t="s">
        <v>67</v>
      </c>
      <c r="Q171" s="63">
        <v>3</v>
      </c>
      <c r="R171" s="63" t="s">
        <v>55</v>
      </c>
      <c r="S171" s="63" t="s">
        <v>200</v>
      </c>
      <c r="T171" s="63" t="s">
        <v>57</v>
      </c>
      <c r="U171" s="68">
        <v>18000000</v>
      </c>
      <c r="V171" s="68">
        <v>18000000</v>
      </c>
      <c r="W171" s="63" t="s">
        <v>58</v>
      </c>
      <c r="X171" s="63" t="s">
        <v>50</v>
      </c>
      <c r="Y171" s="63" t="s">
        <v>382</v>
      </c>
      <c r="Z171" s="63" t="s">
        <v>383</v>
      </c>
      <c r="AA171" s="63">
        <v>6012220601</v>
      </c>
      <c r="AB171" s="63" t="s">
        <v>384</v>
      </c>
    </row>
    <row r="172" spans="1:28" s="62" customFormat="1" ht="14.25" customHeight="1" x14ac:dyDescent="0.25">
      <c r="A172" s="63" t="s">
        <v>43</v>
      </c>
      <c r="B172" s="63" t="s">
        <v>14</v>
      </c>
      <c r="C172" s="64" t="s">
        <v>375</v>
      </c>
      <c r="D172" s="64" t="s">
        <v>45</v>
      </c>
      <c r="E172" s="64" t="s">
        <v>71</v>
      </c>
      <c r="F172" s="63" t="s">
        <v>498</v>
      </c>
      <c r="G172" s="63" t="s">
        <v>377</v>
      </c>
      <c r="H172" s="63" t="s">
        <v>378</v>
      </c>
      <c r="I172" s="63" t="s">
        <v>379</v>
      </c>
      <c r="J172" s="72">
        <v>80111620</v>
      </c>
      <c r="K172" s="63" t="s">
        <v>380</v>
      </c>
      <c r="L172" s="63" t="s">
        <v>4</v>
      </c>
      <c r="M172" s="63" t="s">
        <v>499</v>
      </c>
      <c r="N172" s="75" t="s">
        <v>74</v>
      </c>
      <c r="O172" s="75" t="s">
        <v>74</v>
      </c>
      <c r="P172" s="75" t="s">
        <v>74</v>
      </c>
      <c r="Q172" s="63">
        <v>11.5</v>
      </c>
      <c r="R172" s="63" t="s">
        <v>55</v>
      </c>
      <c r="S172" s="63" t="s">
        <v>56</v>
      </c>
      <c r="T172" s="63" t="s">
        <v>57</v>
      </c>
      <c r="U172" s="68">
        <v>20355288</v>
      </c>
      <c r="V172" s="68">
        <v>20355288</v>
      </c>
      <c r="W172" s="63" t="s">
        <v>58</v>
      </c>
      <c r="X172" s="63" t="s">
        <v>50</v>
      </c>
      <c r="Y172" s="63" t="s">
        <v>141</v>
      </c>
      <c r="Z172" s="63" t="s">
        <v>142</v>
      </c>
      <c r="AA172" s="63">
        <v>6012220601</v>
      </c>
      <c r="AB172" s="63" t="s">
        <v>143</v>
      </c>
    </row>
    <row r="173" spans="1:28" s="62" customFormat="1" ht="14.25" customHeight="1" x14ac:dyDescent="0.25">
      <c r="A173" s="63" t="s">
        <v>43</v>
      </c>
      <c r="B173" s="63" t="s">
        <v>14</v>
      </c>
      <c r="C173" s="64" t="s">
        <v>375</v>
      </c>
      <c r="D173" s="64" t="s">
        <v>45</v>
      </c>
      <c r="E173" s="64" t="s">
        <v>71</v>
      </c>
      <c r="F173" s="63" t="s">
        <v>500</v>
      </c>
      <c r="G173" s="63" t="s">
        <v>377</v>
      </c>
      <c r="H173" s="63" t="s">
        <v>378</v>
      </c>
      <c r="I173" s="63" t="s">
        <v>379</v>
      </c>
      <c r="J173" s="72">
        <v>80111620</v>
      </c>
      <c r="K173" s="63" t="s">
        <v>380</v>
      </c>
      <c r="L173" s="63" t="s">
        <v>4</v>
      </c>
      <c r="M173" s="63" t="s">
        <v>501</v>
      </c>
      <c r="N173" s="75" t="s">
        <v>74</v>
      </c>
      <c r="O173" s="75" t="s">
        <v>74</v>
      </c>
      <c r="P173" s="75" t="s">
        <v>74</v>
      </c>
      <c r="Q173" s="63">
        <v>11.5</v>
      </c>
      <c r="R173" s="63" t="s">
        <v>55</v>
      </c>
      <c r="S173" s="63" t="s">
        <v>56</v>
      </c>
      <c r="T173" s="63" t="s">
        <v>57</v>
      </c>
      <c r="U173" s="68">
        <v>20355288</v>
      </c>
      <c r="V173" s="68">
        <v>20355288</v>
      </c>
      <c r="W173" s="63" t="s">
        <v>58</v>
      </c>
      <c r="X173" s="63" t="s">
        <v>50</v>
      </c>
      <c r="Y173" s="63" t="s">
        <v>141</v>
      </c>
      <c r="Z173" s="63" t="s">
        <v>142</v>
      </c>
      <c r="AA173" s="63">
        <v>6012220601</v>
      </c>
      <c r="AB173" s="63" t="s">
        <v>143</v>
      </c>
    </row>
    <row r="174" spans="1:28" s="62" customFormat="1" ht="14.25" customHeight="1" x14ac:dyDescent="0.25">
      <c r="A174" s="63" t="s">
        <v>43</v>
      </c>
      <c r="B174" s="63" t="s">
        <v>14</v>
      </c>
      <c r="C174" s="64" t="s">
        <v>375</v>
      </c>
      <c r="D174" s="64" t="s">
        <v>45</v>
      </c>
      <c r="E174" s="64">
        <v>6</v>
      </c>
      <c r="F174" s="63" t="s">
        <v>502</v>
      </c>
      <c r="G174" s="63" t="s">
        <v>432</v>
      </c>
      <c r="H174" s="63" t="s">
        <v>433</v>
      </c>
      <c r="I174" s="63" t="s">
        <v>438</v>
      </c>
      <c r="J174" s="72">
        <v>80111620</v>
      </c>
      <c r="K174" s="63" t="s">
        <v>435</v>
      </c>
      <c r="L174" s="63" t="s">
        <v>4</v>
      </c>
      <c r="M174" s="63" t="s">
        <v>503</v>
      </c>
      <c r="N174" s="63" t="s">
        <v>74</v>
      </c>
      <c r="O174" s="63" t="s">
        <v>74</v>
      </c>
      <c r="P174" s="63" t="s">
        <v>74</v>
      </c>
      <c r="Q174" s="63">
        <v>5</v>
      </c>
      <c r="R174" s="63" t="s">
        <v>55</v>
      </c>
      <c r="S174" s="63" t="s">
        <v>56</v>
      </c>
      <c r="T174" s="63" t="s">
        <v>57</v>
      </c>
      <c r="U174" s="68">
        <v>26780667</v>
      </c>
      <c r="V174" s="68">
        <v>26780667</v>
      </c>
      <c r="W174" s="63" t="s">
        <v>58</v>
      </c>
      <c r="X174" s="63" t="s">
        <v>50</v>
      </c>
      <c r="Y174" s="63" t="s">
        <v>382</v>
      </c>
      <c r="Z174" s="63" t="s">
        <v>383</v>
      </c>
      <c r="AA174" s="63">
        <v>6012220601</v>
      </c>
      <c r="AB174" s="63" t="s">
        <v>384</v>
      </c>
    </row>
    <row r="175" spans="1:28" s="62" customFormat="1" ht="14.25" customHeight="1" x14ac:dyDescent="0.25">
      <c r="A175" s="63" t="s">
        <v>43</v>
      </c>
      <c r="B175" s="63" t="s">
        <v>14</v>
      </c>
      <c r="C175" s="64" t="s">
        <v>375</v>
      </c>
      <c r="D175" s="64" t="s">
        <v>45</v>
      </c>
      <c r="E175" s="64">
        <v>6</v>
      </c>
      <c r="F175" s="63" t="s">
        <v>504</v>
      </c>
      <c r="G175" s="63" t="s">
        <v>505</v>
      </c>
      <c r="H175" s="63" t="s">
        <v>378</v>
      </c>
      <c r="I175" s="63" t="s">
        <v>379</v>
      </c>
      <c r="J175" s="72">
        <v>80111620</v>
      </c>
      <c r="K175" s="63" t="s">
        <v>380</v>
      </c>
      <c r="L175" s="63" t="s">
        <v>4</v>
      </c>
      <c r="M175" s="63" t="s">
        <v>506</v>
      </c>
      <c r="N175" s="63" t="s">
        <v>74</v>
      </c>
      <c r="O175" s="63" t="s">
        <v>74</v>
      </c>
      <c r="P175" s="63" t="s">
        <v>74</v>
      </c>
      <c r="Q175" s="63">
        <v>6</v>
      </c>
      <c r="R175" s="63" t="s">
        <v>55</v>
      </c>
      <c r="S175" s="63" t="s">
        <v>56</v>
      </c>
      <c r="T175" s="63" t="s">
        <v>57</v>
      </c>
      <c r="U175" s="68">
        <v>0</v>
      </c>
      <c r="V175" s="68">
        <v>0</v>
      </c>
      <c r="W175" s="63" t="s">
        <v>58</v>
      </c>
      <c r="X175" s="63" t="s">
        <v>50</v>
      </c>
      <c r="Y175" s="63" t="s">
        <v>382</v>
      </c>
      <c r="Z175" s="63" t="s">
        <v>383</v>
      </c>
      <c r="AA175" s="63">
        <v>6012220601</v>
      </c>
      <c r="AB175" s="63" t="s">
        <v>384</v>
      </c>
    </row>
    <row r="176" spans="1:28" s="62" customFormat="1" ht="14.25" customHeight="1" x14ac:dyDescent="0.25">
      <c r="A176" s="63" t="s">
        <v>43</v>
      </c>
      <c r="B176" s="63" t="s">
        <v>507</v>
      </c>
      <c r="C176" s="64" t="s">
        <v>508</v>
      </c>
      <c r="D176" s="64" t="s">
        <v>45</v>
      </c>
      <c r="E176" s="64" t="s">
        <v>71</v>
      </c>
      <c r="F176" s="63" t="s">
        <v>509</v>
      </c>
      <c r="G176" s="63" t="s">
        <v>510</v>
      </c>
      <c r="H176" s="63" t="s">
        <v>511</v>
      </c>
      <c r="I176" s="63" t="s">
        <v>512</v>
      </c>
      <c r="J176" s="72">
        <v>80111620</v>
      </c>
      <c r="K176" s="63" t="s">
        <v>513</v>
      </c>
      <c r="L176" s="63" t="s">
        <v>4</v>
      </c>
      <c r="M176" s="63" t="s">
        <v>514</v>
      </c>
      <c r="N176" s="75" t="s">
        <v>74</v>
      </c>
      <c r="O176" s="75" t="s">
        <v>74</v>
      </c>
      <c r="P176" s="75" t="s">
        <v>74</v>
      </c>
      <c r="Q176" s="63">
        <v>11.5</v>
      </c>
      <c r="R176" s="63" t="s">
        <v>55</v>
      </c>
      <c r="S176" s="63" t="s">
        <v>56</v>
      </c>
      <c r="T176" s="63" t="s">
        <v>57</v>
      </c>
      <c r="U176" s="68">
        <v>103500000</v>
      </c>
      <c r="V176" s="68">
        <v>103500000</v>
      </c>
      <c r="W176" s="63" t="s">
        <v>58</v>
      </c>
      <c r="X176" s="63" t="s">
        <v>50</v>
      </c>
      <c r="Y176" s="63" t="s">
        <v>515</v>
      </c>
      <c r="Z176" s="63" t="s">
        <v>516</v>
      </c>
      <c r="AA176" s="63">
        <v>6012220601</v>
      </c>
      <c r="AB176" s="63" t="s">
        <v>517</v>
      </c>
    </row>
    <row r="177" spans="1:28" s="62" customFormat="1" ht="14.25" customHeight="1" x14ac:dyDescent="0.25">
      <c r="A177" s="63" t="s">
        <v>43</v>
      </c>
      <c r="B177" s="63" t="s">
        <v>507</v>
      </c>
      <c r="C177" s="64" t="s">
        <v>508</v>
      </c>
      <c r="D177" s="64" t="s">
        <v>45</v>
      </c>
      <c r="E177" s="64" t="s">
        <v>71</v>
      </c>
      <c r="F177" s="63" t="s">
        <v>518</v>
      </c>
      <c r="G177" s="63" t="s">
        <v>510</v>
      </c>
      <c r="H177" s="63" t="s">
        <v>511</v>
      </c>
      <c r="I177" s="63" t="s">
        <v>512</v>
      </c>
      <c r="J177" s="72">
        <v>80111620</v>
      </c>
      <c r="K177" s="63" t="s">
        <v>513</v>
      </c>
      <c r="L177" s="63" t="s">
        <v>4</v>
      </c>
      <c r="M177" s="63" t="s">
        <v>519</v>
      </c>
      <c r="N177" s="75" t="s">
        <v>74</v>
      </c>
      <c r="O177" s="75" t="s">
        <v>74</v>
      </c>
      <c r="P177" s="75" t="s">
        <v>74</v>
      </c>
      <c r="Q177" s="63">
        <v>2</v>
      </c>
      <c r="R177" s="63" t="s">
        <v>55</v>
      </c>
      <c r="S177" s="63" t="s">
        <v>56</v>
      </c>
      <c r="T177" s="63" t="s">
        <v>57</v>
      </c>
      <c r="U177" s="68">
        <v>26000000</v>
      </c>
      <c r="V177" s="68">
        <v>26000000</v>
      </c>
      <c r="W177" s="63" t="s">
        <v>58</v>
      </c>
      <c r="X177" s="63" t="s">
        <v>50</v>
      </c>
      <c r="Y177" s="63" t="s">
        <v>515</v>
      </c>
      <c r="Z177" s="63" t="s">
        <v>516</v>
      </c>
      <c r="AA177" s="63">
        <v>6012220601</v>
      </c>
      <c r="AB177" s="63" t="s">
        <v>517</v>
      </c>
    </row>
    <row r="178" spans="1:28" s="62" customFormat="1" ht="14.25" customHeight="1" x14ac:dyDescent="0.25">
      <c r="A178" s="63" t="s">
        <v>43</v>
      </c>
      <c r="B178" s="63" t="s">
        <v>507</v>
      </c>
      <c r="C178" s="64" t="s">
        <v>508</v>
      </c>
      <c r="D178" s="64" t="s">
        <v>45</v>
      </c>
      <c r="E178" s="64" t="s">
        <v>71</v>
      </c>
      <c r="F178" s="63" t="s">
        <v>520</v>
      </c>
      <c r="G178" s="63" t="s">
        <v>510</v>
      </c>
      <c r="H178" s="63" t="s">
        <v>511</v>
      </c>
      <c r="I178" s="63" t="s">
        <v>512</v>
      </c>
      <c r="J178" s="72">
        <v>80111620</v>
      </c>
      <c r="K178" s="63" t="s">
        <v>513</v>
      </c>
      <c r="L178" s="63" t="s">
        <v>4</v>
      </c>
      <c r="M178" s="63" t="s">
        <v>521</v>
      </c>
      <c r="N178" s="75" t="s">
        <v>74</v>
      </c>
      <c r="O178" s="75" t="s">
        <v>74</v>
      </c>
      <c r="P178" s="75" t="s">
        <v>74</v>
      </c>
      <c r="Q178" s="63">
        <v>11.5</v>
      </c>
      <c r="R178" s="63" t="s">
        <v>55</v>
      </c>
      <c r="S178" s="63" t="s">
        <v>56</v>
      </c>
      <c r="T178" s="63" t="s">
        <v>57</v>
      </c>
      <c r="U178" s="68">
        <v>81279267</v>
      </c>
      <c r="V178" s="68">
        <v>81279267</v>
      </c>
      <c r="W178" s="63" t="s">
        <v>58</v>
      </c>
      <c r="X178" s="63" t="s">
        <v>50</v>
      </c>
      <c r="Y178" s="63" t="s">
        <v>515</v>
      </c>
      <c r="Z178" s="63" t="s">
        <v>516</v>
      </c>
      <c r="AA178" s="63">
        <v>6012220601</v>
      </c>
      <c r="AB178" s="63" t="s">
        <v>517</v>
      </c>
    </row>
    <row r="179" spans="1:28" s="62" customFormat="1" ht="14.25" customHeight="1" x14ac:dyDescent="0.25">
      <c r="A179" s="63" t="s">
        <v>43</v>
      </c>
      <c r="B179" s="63" t="s">
        <v>507</v>
      </c>
      <c r="C179" s="64" t="s">
        <v>508</v>
      </c>
      <c r="D179" s="64" t="s">
        <v>45</v>
      </c>
      <c r="E179" s="64">
        <v>5</v>
      </c>
      <c r="F179" s="63" t="s">
        <v>522</v>
      </c>
      <c r="G179" s="63" t="s">
        <v>510</v>
      </c>
      <c r="H179" s="63" t="s">
        <v>511</v>
      </c>
      <c r="I179" s="63" t="s">
        <v>512</v>
      </c>
      <c r="J179" s="72">
        <v>80111620</v>
      </c>
      <c r="K179" s="63" t="s">
        <v>513</v>
      </c>
      <c r="L179" s="63" t="s">
        <v>4</v>
      </c>
      <c r="M179" s="63" t="s">
        <v>523</v>
      </c>
      <c r="N179" s="75" t="s">
        <v>74</v>
      </c>
      <c r="O179" s="63" t="s">
        <v>67</v>
      </c>
      <c r="P179" s="63" t="s">
        <v>67</v>
      </c>
      <c r="Q179" s="63">
        <v>10</v>
      </c>
      <c r="R179" s="63" t="s">
        <v>55</v>
      </c>
      <c r="S179" s="63" t="s">
        <v>56</v>
      </c>
      <c r="T179" s="63" t="s">
        <v>57</v>
      </c>
      <c r="U179" s="68">
        <v>59271800</v>
      </c>
      <c r="V179" s="68">
        <v>59271800</v>
      </c>
      <c r="W179" s="63" t="s">
        <v>58</v>
      </c>
      <c r="X179" s="63" t="s">
        <v>50</v>
      </c>
      <c r="Y179" s="63" t="s">
        <v>515</v>
      </c>
      <c r="Z179" s="63" t="s">
        <v>516</v>
      </c>
      <c r="AA179" s="63">
        <v>6012220601</v>
      </c>
      <c r="AB179" s="63" t="s">
        <v>517</v>
      </c>
    </row>
    <row r="180" spans="1:28" s="62" customFormat="1" ht="14.25" customHeight="1" x14ac:dyDescent="0.25">
      <c r="A180" s="63" t="s">
        <v>43</v>
      </c>
      <c r="B180" s="63" t="s">
        <v>507</v>
      </c>
      <c r="C180" s="64" t="s">
        <v>508</v>
      </c>
      <c r="D180" s="64" t="s">
        <v>45</v>
      </c>
      <c r="E180" s="64" t="s">
        <v>71</v>
      </c>
      <c r="F180" s="63" t="s">
        <v>524</v>
      </c>
      <c r="G180" s="63" t="s">
        <v>510</v>
      </c>
      <c r="H180" s="63" t="s">
        <v>511</v>
      </c>
      <c r="I180" s="63" t="s">
        <v>512</v>
      </c>
      <c r="J180" s="72" t="s">
        <v>50</v>
      </c>
      <c r="K180" s="63" t="s">
        <v>513</v>
      </c>
      <c r="L180" s="63" t="s">
        <v>11</v>
      </c>
      <c r="M180" s="63" t="s">
        <v>525</v>
      </c>
      <c r="N180" s="75" t="s">
        <v>526</v>
      </c>
      <c r="O180" s="75" t="s">
        <v>526</v>
      </c>
      <c r="P180" s="75" t="s">
        <v>74</v>
      </c>
      <c r="Q180" s="63" t="s">
        <v>526</v>
      </c>
      <c r="R180" s="75" t="s">
        <v>526</v>
      </c>
      <c r="S180" s="63" t="s">
        <v>50</v>
      </c>
      <c r="T180" s="63" t="s">
        <v>57</v>
      </c>
      <c r="U180" s="68">
        <v>14000000</v>
      </c>
      <c r="V180" s="68">
        <v>14000000</v>
      </c>
      <c r="W180" s="63" t="s">
        <v>58</v>
      </c>
      <c r="X180" s="63" t="s">
        <v>50</v>
      </c>
      <c r="Y180" s="63" t="s">
        <v>515</v>
      </c>
      <c r="Z180" s="63" t="s">
        <v>516</v>
      </c>
      <c r="AA180" s="63">
        <v>6012220601</v>
      </c>
      <c r="AB180" s="63" t="s">
        <v>517</v>
      </c>
    </row>
    <row r="181" spans="1:28" s="62" customFormat="1" ht="14.25" customHeight="1" x14ac:dyDescent="0.25">
      <c r="A181" s="63" t="s">
        <v>43</v>
      </c>
      <c r="B181" s="63" t="s">
        <v>507</v>
      </c>
      <c r="C181" s="64" t="s">
        <v>508</v>
      </c>
      <c r="D181" s="64" t="s">
        <v>45</v>
      </c>
      <c r="E181" s="64" t="s">
        <v>71</v>
      </c>
      <c r="F181" s="63" t="s">
        <v>527</v>
      </c>
      <c r="G181" s="63" t="s">
        <v>510</v>
      </c>
      <c r="H181" s="63" t="s">
        <v>511</v>
      </c>
      <c r="I181" s="63" t="s">
        <v>379</v>
      </c>
      <c r="J181" s="72" t="s">
        <v>50</v>
      </c>
      <c r="K181" s="63" t="s">
        <v>513</v>
      </c>
      <c r="L181" s="63" t="s">
        <v>11</v>
      </c>
      <c r="M181" s="63" t="s">
        <v>528</v>
      </c>
      <c r="N181" s="75" t="s">
        <v>526</v>
      </c>
      <c r="O181" s="75" t="s">
        <v>526</v>
      </c>
      <c r="P181" s="75" t="s">
        <v>74</v>
      </c>
      <c r="Q181" s="63" t="s">
        <v>526</v>
      </c>
      <c r="R181" s="75" t="s">
        <v>526</v>
      </c>
      <c r="S181" s="63" t="s">
        <v>50</v>
      </c>
      <c r="T181" s="63" t="s">
        <v>57</v>
      </c>
      <c r="U181" s="68">
        <v>33500000</v>
      </c>
      <c r="V181" s="68">
        <v>33500000</v>
      </c>
      <c r="W181" s="63" t="s">
        <v>58</v>
      </c>
      <c r="X181" s="63" t="s">
        <v>50</v>
      </c>
      <c r="Y181" s="63" t="s">
        <v>515</v>
      </c>
      <c r="Z181" s="63" t="s">
        <v>516</v>
      </c>
      <c r="AA181" s="63">
        <v>6012220601</v>
      </c>
      <c r="AB181" s="63" t="s">
        <v>517</v>
      </c>
    </row>
    <row r="182" spans="1:28" s="62" customFormat="1" ht="14.25" customHeight="1" x14ac:dyDescent="0.25">
      <c r="A182" s="63" t="s">
        <v>43</v>
      </c>
      <c r="B182" s="63" t="s">
        <v>507</v>
      </c>
      <c r="C182" s="64" t="s">
        <v>508</v>
      </c>
      <c r="D182" s="64" t="s">
        <v>45</v>
      </c>
      <c r="E182" s="64">
        <v>5</v>
      </c>
      <c r="F182" s="63" t="s">
        <v>529</v>
      </c>
      <c r="G182" s="63" t="s">
        <v>510</v>
      </c>
      <c r="H182" s="63" t="s">
        <v>511</v>
      </c>
      <c r="I182" s="63" t="s">
        <v>379</v>
      </c>
      <c r="J182" s="72">
        <v>80111620</v>
      </c>
      <c r="K182" s="63" t="s">
        <v>513</v>
      </c>
      <c r="L182" s="63" t="s">
        <v>4</v>
      </c>
      <c r="M182" s="63" t="s">
        <v>530</v>
      </c>
      <c r="N182" s="75" t="s">
        <v>74</v>
      </c>
      <c r="O182" s="75" t="s">
        <v>74</v>
      </c>
      <c r="P182" s="75" t="s">
        <v>74</v>
      </c>
      <c r="Q182" s="63">
        <v>11</v>
      </c>
      <c r="R182" s="63" t="s">
        <v>55</v>
      </c>
      <c r="S182" s="63" t="s">
        <v>56</v>
      </c>
      <c r="T182" s="63" t="s">
        <v>57</v>
      </c>
      <c r="U182" s="68">
        <v>94676400</v>
      </c>
      <c r="V182" s="68">
        <v>94676400</v>
      </c>
      <c r="W182" s="63" t="s">
        <v>58</v>
      </c>
      <c r="X182" s="63" t="s">
        <v>50</v>
      </c>
      <c r="Y182" s="63" t="s">
        <v>515</v>
      </c>
      <c r="Z182" s="63" t="s">
        <v>516</v>
      </c>
      <c r="AA182" s="63">
        <v>6012220601</v>
      </c>
      <c r="AB182" s="63" t="s">
        <v>517</v>
      </c>
    </row>
    <row r="183" spans="1:28" s="62" customFormat="1" ht="14.25" customHeight="1" x14ac:dyDescent="0.25">
      <c r="A183" s="63" t="s">
        <v>43</v>
      </c>
      <c r="B183" s="63" t="s">
        <v>507</v>
      </c>
      <c r="C183" s="64" t="s">
        <v>508</v>
      </c>
      <c r="D183" s="64" t="s">
        <v>45</v>
      </c>
      <c r="E183" s="64">
        <v>2</v>
      </c>
      <c r="F183" s="63" t="s">
        <v>531</v>
      </c>
      <c r="G183" s="63" t="s">
        <v>510</v>
      </c>
      <c r="H183" s="63" t="s">
        <v>511</v>
      </c>
      <c r="I183" s="63" t="s">
        <v>532</v>
      </c>
      <c r="J183" s="72">
        <v>78111502</v>
      </c>
      <c r="K183" s="63" t="s">
        <v>513</v>
      </c>
      <c r="L183" s="63" t="s">
        <v>10</v>
      </c>
      <c r="M183" s="63" t="s">
        <v>533</v>
      </c>
      <c r="N183" s="63" t="s">
        <v>54</v>
      </c>
      <c r="O183" s="63" t="s">
        <v>54</v>
      </c>
      <c r="P183" s="63" t="s">
        <v>54</v>
      </c>
      <c r="Q183" s="63">
        <v>8</v>
      </c>
      <c r="R183" s="63" t="s">
        <v>55</v>
      </c>
      <c r="S183" s="63" t="s">
        <v>200</v>
      </c>
      <c r="T183" s="63" t="s">
        <v>57</v>
      </c>
      <c r="U183" s="68">
        <v>17341466</v>
      </c>
      <c r="V183" s="68">
        <v>17341466</v>
      </c>
      <c r="W183" s="63" t="s">
        <v>58</v>
      </c>
      <c r="X183" s="63" t="s">
        <v>50</v>
      </c>
      <c r="Y183" s="63" t="s">
        <v>515</v>
      </c>
      <c r="Z183" s="63" t="s">
        <v>516</v>
      </c>
      <c r="AA183" s="63">
        <v>6012220601</v>
      </c>
      <c r="AB183" s="63" t="s">
        <v>517</v>
      </c>
    </row>
    <row r="184" spans="1:28" s="62" customFormat="1" ht="17.25" customHeight="1" x14ac:dyDescent="0.25">
      <c r="A184" s="63" t="s">
        <v>43</v>
      </c>
      <c r="B184" s="63" t="s">
        <v>507</v>
      </c>
      <c r="C184" s="64" t="s">
        <v>508</v>
      </c>
      <c r="D184" s="64" t="s">
        <v>45</v>
      </c>
      <c r="E184" s="64">
        <v>5</v>
      </c>
      <c r="F184" s="63" t="s">
        <v>534</v>
      </c>
      <c r="G184" s="63" t="s">
        <v>510</v>
      </c>
      <c r="H184" s="63" t="s">
        <v>511</v>
      </c>
      <c r="I184" s="63" t="s">
        <v>532</v>
      </c>
      <c r="J184" s="72">
        <v>80111620</v>
      </c>
      <c r="K184" s="63" t="s">
        <v>513</v>
      </c>
      <c r="L184" s="63" t="s">
        <v>4</v>
      </c>
      <c r="M184" s="63" t="s">
        <v>535</v>
      </c>
      <c r="N184" s="75" t="s">
        <v>74</v>
      </c>
      <c r="O184" s="63" t="s">
        <v>67</v>
      </c>
      <c r="P184" s="63" t="s">
        <v>67</v>
      </c>
      <c r="Q184" s="63">
        <v>11</v>
      </c>
      <c r="R184" s="63" t="s">
        <v>55</v>
      </c>
      <c r="S184" s="63" t="s">
        <v>56</v>
      </c>
      <c r="T184" s="63" t="s">
        <v>57</v>
      </c>
      <c r="U184" s="68">
        <v>127724300</v>
      </c>
      <c r="V184" s="68">
        <v>127724300</v>
      </c>
      <c r="W184" s="63" t="s">
        <v>58</v>
      </c>
      <c r="X184" s="63" t="s">
        <v>50</v>
      </c>
      <c r="Y184" s="63" t="s">
        <v>515</v>
      </c>
      <c r="Z184" s="63" t="s">
        <v>516</v>
      </c>
      <c r="AA184" s="63">
        <v>6012220601</v>
      </c>
      <c r="AB184" s="63" t="s">
        <v>517</v>
      </c>
    </row>
    <row r="185" spans="1:28" s="62" customFormat="1" ht="14.25" customHeight="1" x14ac:dyDescent="0.25">
      <c r="A185" s="63" t="s">
        <v>43</v>
      </c>
      <c r="B185" s="63" t="s">
        <v>507</v>
      </c>
      <c r="C185" s="64" t="s">
        <v>508</v>
      </c>
      <c r="D185" s="64" t="s">
        <v>45</v>
      </c>
      <c r="E185" s="64">
        <v>5</v>
      </c>
      <c r="F185" s="63" t="s">
        <v>536</v>
      </c>
      <c r="G185" s="63" t="s">
        <v>510</v>
      </c>
      <c r="H185" s="63" t="s">
        <v>511</v>
      </c>
      <c r="I185" s="63" t="s">
        <v>532</v>
      </c>
      <c r="J185" s="72">
        <v>80111620</v>
      </c>
      <c r="K185" s="63" t="s">
        <v>513</v>
      </c>
      <c r="L185" s="63" t="s">
        <v>4</v>
      </c>
      <c r="M185" s="63" t="s">
        <v>537</v>
      </c>
      <c r="N185" s="75" t="s">
        <v>74</v>
      </c>
      <c r="O185" s="63" t="s">
        <v>67</v>
      </c>
      <c r="P185" s="63" t="s">
        <v>68</v>
      </c>
      <c r="Q185" s="63">
        <v>10</v>
      </c>
      <c r="R185" s="63" t="s">
        <v>55</v>
      </c>
      <c r="S185" s="63" t="s">
        <v>56</v>
      </c>
      <c r="T185" s="63" t="s">
        <v>57</v>
      </c>
      <c r="U185" s="68">
        <v>70677620</v>
      </c>
      <c r="V185" s="68">
        <v>70677620</v>
      </c>
      <c r="W185" s="63" t="s">
        <v>58</v>
      </c>
      <c r="X185" s="63" t="s">
        <v>50</v>
      </c>
      <c r="Y185" s="63" t="s">
        <v>515</v>
      </c>
      <c r="Z185" s="63" t="s">
        <v>516</v>
      </c>
      <c r="AA185" s="63">
        <v>6012220601</v>
      </c>
      <c r="AB185" s="63" t="s">
        <v>517</v>
      </c>
    </row>
    <row r="186" spans="1:28" s="62" customFormat="1" ht="14.25" customHeight="1" x14ac:dyDescent="0.25">
      <c r="A186" s="63" t="s">
        <v>43</v>
      </c>
      <c r="B186" s="63" t="s">
        <v>507</v>
      </c>
      <c r="C186" s="64" t="s">
        <v>508</v>
      </c>
      <c r="D186" s="64" t="s">
        <v>45</v>
      </c>
      <c r="E186" s="64" t="s">
        <v>71</v>
      </c>
      <c r="F186" s="63" t="s">
        <v>538</v>
      </c>
      <c r="G186" s="63" t="s">
        <v>510</v>
      </c>
      <c r="H186" s="63" t="s">
        <v>511</v>
      </c>
      <c r="I186" s="63" t="s">
        <v>532</v>
      </c>
      <c r="J186" s="72">
        <v>80111620</v>
      </c>
      <c r="K186" s="63" t="s">
        <v>513</v>
      </c>
      <c r="L186" s="63" t="s">
        <v>4</v>
      </c>
      <c r="M186" s="63" t="s">
        <v>539</v>
      </c>
      <c r="N186" s="75" t="s">
        <v>74</v>
      </c>
      <c r="O186" s="75" t="s">
        <v>74</v>
      </c>
      <c r="P186" s="75" t="s">
        <v>74</v>
      </c>
      <c r="Q186" s="63">
        <v>11.5</v>
      </c>
      <c r="R186" s="63" t="s">
        <v>55</v>
      </c>
      <c r="S186" s="63" t="s">
        <v>56</v>
      </c>
      <c r="T186" s="63" t="s">
        <v>57</v>
      </c>
      <c r="U186" s="68">
        <v>49852500</v>
      </c>
      <c r="V186" s="68">
        <v>49852500</v>
      </c>
      <c r="W186" s="63" t="s">
        <v>58</v>
      </c>
      <c r="X186" s="63" t="s">
        <v>50</v>
      </c>
      <c r="Y186" s="63" t="s">
        <v>515</v>
      </c>
      <c r="Z186" s="63" t="s">
        <v>516</v>
      </c>
      <c r="AA186" s="63">
        <v>6012220601</v>
      </c>
      <c r="AB186" s="63" t="s">
        <v>517</v>
      </c>
    </row>
    <row r="187" spans="1:28" s="62" customFormat="1" ht="14.25" customHeight="1" x14ac:dyDescent="0.25">
      <c r="A187" s="63" t="s">
        <v>43</v>
      </c>
      <c r="B187" s="63" t="s">
        <v>507</v>
      </c>
      <c r="C187" s="64" t="s">
        <v>508</v>
      </c>
      <c r="D187" s="64" t="s">
        <v>45</v>
      </c>
      <c r="E187" s="64" t="s">
        <v>71</v>
      </c>
      <c r="F187" s="63" t="s">
        <v>540</v>
      </c>
      <c r="G187" s="63" t="s">
        <v>541</v>
      </c>
      <c r="H187" s="63" t="s">
        <v>542</v>
      </c>
      <c r="I187" s="63" t="s">
        <v>543</v>
      </c>
      <c r="J187" s="72">
        <v>81121503</v>
      </c>
      <c r="K187" s="63" t="s">
        <v>544</v>
      </c>
      <c r="L187" s="63" t="s">
        <v>545</v>
      </c>
      <c r="M187" s="63" t="s">
        <v>546</v>
      </c>
      <c r="N187" s="63" t="s">
        <v>53</v>
      </c>
      <c r="O187" s="63" t="s">
        <v>106</v>
      </c>
      <c r="P187" s="63" t="s">
        <v>106</v>
      </c>
      <c r="Q187" s="63">
        <v>6</v>
      </c>
      <c r="R187" s="63" t="s">
        <v>55</v>
      </c>
      <c r="S187" s="63" t="s">
        <v>110</v>
      </c>
      <c r="T187" s="63" t="s">
        <v>57</v>
      </c>
      <c r="U187" s="68">
        <v>60000000</v>
      </c>
      <c r="V187" s="68">
        <v>60000000</v>
      </c>
      <c r="W187" s="63" t="s">
        <v>58</v>
      </c>
      <c r="X187" s="63" t="s">
        <v>50</v>
      </c>
      <c r="Y187" s="63" t="s">
        <v>515</v>
      </c>
      <c r="Z187" s="63" t="s">
        <v>516</v>
      </c>
      <c r="AA187" s="63">
        <v>6012220601</v>
      </c>
      <c r="AB187" s="63" t="s">
        <v>517</v>
      </c>
    </row>
    <row r="188" spans="1:28" s="62" customFormat="1" ht="14.25" customHeight="1" x14ac:dyDescent="0.25">
      <c r="A188" s="63" t="s">
        <v>43</v>
      </c>
      <c r="B188" s="63" t="s">
        <v>507</v>
      </c>
      <c r="C188" s="64" t="s">
        <v>508</v>
      </c>
      <c r="D188" s="64" t="s">
        <v>45</v>
      </c>
      <c r="E188" s="64">
        <v>5</v>
      </c>
      <c r="F188" s="63" t="s">
        <v>547</v>
      </c>
      <c r="G188" s="63" t="s">
        <v>541</v>
      </c>
      <c r="H188" s="63" t="s">
        <v>542</v>
      </c>
      <c r="I188" s="63" t="s">
        <v>543</v>
      </c>
      <c r="J188" s="72">
        <v>80111620</v>
      </c>
      <c r="K188" s="63" t="s">
        <v>544</v>
      </c>
      <c r="L188" s="63" t="s">
        <v>4</v>
      </c>
      <c r="M188" s="63" t="s">
        <v>548</v>
      </c>
      <c r="N188" s="63" t="s">
        <v>74</v>
      </c>
      <c r="O188" s="63" t="s">
        <v>67</v>
      </c>
      <c r="P188" s="63" t="s">
        <v>68</v>
      </c>
      <c r="Q188" s="63">
        <v>10</v>
      </c>
      <c r="R188" s="63" t="s">
        <v>55</v>
      </c>
      <c r="S188" s="63" t="s">
        <v>352</v>
      </c>
      <c r="T188" s="63" t="s">
        <v>57</v>
      </c>
      <c r="U188" s="68">
        <v>100000000</v>
      </c>
      <c r="V188" s="68">
        <v>100000000</v>
      </c>
      <c r="W188" s="63" t="s">
        <v>58</v>
      </c>
      <c r="X188" s="63" t="s">
        <v>50</v>
      </c>
      <c r="Y188" s="63" t="s">
        <v>515</v>
      </c>
      <c r="Z188" s="63" t="s">
        <v>516</v>
      </c>
      <c r="AA188" s="63">
        <v>6012220601</v>
      </c>
      <c r="AB188" s="63" t="s">
        <v>517</v>
      </c>
    </row>
    <row r="189" spans="1:28" s="62" customFormat="1" ht="14.25" customHeight="1" x14ac:dyDescent="0.25">
      <c r="A189" s="63" t="s">
        <v>43</v>
      </c>
      <c r="B189" s="63" t="s">
        <v>507</v>
      </c>
      <c r="C189" s="64" t="s">
        <v>508</v>
      </c>
      <c r="D189" s="64" t="s">
        <v>45</v>
      </c>
      <c r="E189" s="64" t="s">
        <v>71</v>
      </c>
      <c r="F189" s="63" t="s">
        <v>549</v>
      </c>
      <c r="G189" s="63" t="s">
        <v>541</v>
      </c>
      <c r="H189" s="63" t="s">
        <v>542</v>
      </c>
      <c r="I189" s="63" t="s">
        <v>550</v>
      </c>
      <c r="J189" s="72">
        <v>93151509</v>
      </c>
      <c r="K189" s="63" t="s">
        <v>544</v>
      </c>
      <c r="L189" s="63" t="s">
        <v>551</v>
      </c>
      <c r="M189" s="63" t="s">
        <v>552</v>
      </c>
      <c r="N189" s="75" t="s">
        <v>74</v>
      </c>
      <c r="O189" s="75" t="s">
        <v>67</v>
      </c>
      <c r="P189" s="75" t="s">
        <v>68</v>
      </c>
      <c r="Q189" s="63">
        <v>12</v>
      </c>
      <c r="R189" s="63" t="s">
        <v>55</v>
      </c>
      <c r="S189" s="63" t="s">
        <v>161</v>
      </c>
      <c r="T189" s="63" t="s">
        <v>57</v>
      </c>
      <c r="U189" s="68">
        <v>220000000</v>
      </c>
      <c r="V189" s="68">
        <v>220000000</v>
      </c>
      <c r="W189" s="63" t="s">
        <v>58</v>
      </c>
      <c r="X189" s="63" t="s">
        <v>50</v>
      </c>
      <c r="Y189" s="63" t="s">
        <v>515</v>
      </c>
      <c r="Z189" s="63" t="s">
        <v>516</v>
      </c>
      <c r="AA189" s="63">
        <v>6012220601</v>
      </c>
      <c r="AB189" s="63" t="s">
        <v>517</v>
      </c>
    </row>
    <row r="190" spans="1:28" s="62" customFormat="1" ht="14.25" customHeight="1" x14ac:dyDescent="0.25">
      <c r="A190" s="63" t="s">
        <v>43</v>
      </c>
      <c r="B190" s="63" t="s">
        <v>507</v>
      </c>
      <c r="C190" s="64" t="s">
        <v>508</v>
      </c>
      <c r="D190" s="64" t="s">
        <v>45</v>
      </c>
      <c r="E190" s="64" t="s">
        <v>71</v>
      </c>
      <c r="F190" s="63" t="s">
        <v>553</v>
      </c>
      <c r="G190" s="63" t="s">
        <v>541</v>
      </c>
      <c r="H190" s="63" t="s">
        <v>542</v>
      </c>
      <c r="I190" s="63" t="s">
        <v>550</v>
      </c>
      <c r="J190" s="72">
        <v>93151510</v>
      </c>
      <c r="K190" s="63" t="s">
        <v>544</v>
      </c>
      <c r="L190" s="63" t="s">
        <v>551</v>
      </c>
      <c r="M190" s="63" t="s">
        <v>554</v>
      </c>
      <c r="N190" s="75" t="s">
        <v>67</v>
      </c>
      <c r="O190" s="75" t="s">
        <v>68</v>
      </c>
      <c r="P190" s="75" t="s">
        <v>53</v>
      </c>
      <c r="Q190" s="63">
        <v>12</v>
      </c>
      <c r="R190" s="63" t="s">
        <v>55</v>
      </c>
      <c r="S190" s="63" t="s">
        <v>161</v>
      </c>
      <c r="T190" s="63" t="s">
        <v>57</v>
      </c>
      <c r="U190" s="68">
        <v>390000000</v>
      </c>
      <c r="V190" s="68">
        <v>390000000</v>
      </c>
      <c r="W190" s="63" t="s">
        <v>58</v>
      </c>
      <c r="X190" s="63" t="s">
        <v>50</v>
      </c>
      <c r="Y190" s="63" t="s">
        <v>515</v>
      </c>
      <c r="Z190" s="63" t="s">
        <v>516</v>
      </c>
      <c r="AA190" s="63">
        <v>6012220601</v>
      </c>
      <c r="AB190" s="63" t="s">
        <v>517</v>
      </c>
    </row>
    <row r="191" spans="1:28" s="62" customFormat="1" ht="14.25" customHeight="1" x14ac:dyDescent="0.25">
      <c r="A191" s="63" t="s">
        <v>43</v>
      </c>
      <c r="B191" s="63" t="s">
        <v>507</v>
      </c>
      <c r="C191" s="64" t="s">
        <v>508</v>
      </c>
      <c r="D191" s="64" t="s">
        <v>45</v>
      </c>
      <c r="E191" s="64" t="s">
        <v>71</v>
      </c>
      <c r="F191" s="63" t="s">
        <v>555</v>
      </c>
      <c r="G191" s="63" t="s">
        <v>541</v>
      </c>
      <c r="H191" s="63" t="s">
        <v>542</v>
      </c>
      <c r="I191" s="63" t="s">
        <v>550</v>
      </c>
      <c r="J191" s="72">
        <v>93151511</v>
      </c>
      <c r="K191" s="63" t="s">
        <v>544</v>
      </c>
      <c r="L191" s="63" t="s">
        <v>551</v>
      </c>
      <c r="M191" s="63" t="s">
        <v>556</v>
      </c>
      <c r="N191" s="75" t="s">
        <v>160</v>
      </c>
      <c r="O191" s="75" t="s">
        <v>557</v>
      </c>
      <c r="P191" s="75" t="s">
        <v>557</v>
      </c>
      <c r="Q191" s="63">
        <v>12</v>
      </c>
      <c r="R191" s="63" t="s">
        <v>55</v>
      </c>
      <c r="S191" s="63" t="s">
        <v>161</v>
      </c>
      <c r="T191" s="63" t="s">
        <v>57</v>
      </c>
      <c r="U191" s="68">
        <v>38000000</v>
      </c>
      <c r="V191" s="68">
        <v>38000000</v>
      </c>
      <c r="W191" s="63" t="s">
        <v>58</v>
      </c>
      <c r="X191" s="63" t="s">
        <v>50</v>
      </c>
      <c r="Y191" s="63" t="s">
        <v>515</v>
      </c>
      <c r="Z191" s="63" t="s">
        <v>516</v>
      </c>
      <c r="AA191" s="63">
        <v>6012220601</v>
      </c>
      <c r="AB191" s="63" t="s">
        <v>517</v>
      </c>
    </row>
    <row r="192" spans="1:28" s="62" customFormat="1" ht="14.25" customHeight="1" x14ac:dyDescent="0.25">
      <c r="A192" s="63" t="s">
        <v>43</v>
      </c>
      <c r="B192" s="63" t="s">
        <v>507</v>
      </c>
      <c r="C192" s="64" t="s">
        <v>508</v>
      </c>
      <c r="D192" s="64" t="s">
        <v>45</v>
      </c>
      <c r="E192" s="64">
        <v>6</v>
      </c>
      <c r="F192" s="63" t="s">
        <v>558</v>
      </c>
      <c r="G192" s="63" t="s">
        <v>541</v>
      </c>
      <c r="H192" s="63" t="s">
        <v>542</v>
      </c>
      <c r="I192" s="63" t="s">
        <v>550</v>
      </c>
      <c r="J192" s="72">
        <v>80101507</v>
      </c>
      <c r="K192" s="63" t="s">
        <v>544</v>
      </c>
      <c r="L192" s="63" t="s">
        <v>3</v>
      </c>
      <c r="M192" s="63" t="s">
        <v>559</v>
      </c>
      <c r="N192" s="63" t="s">
        <v>68</v>
      </c>
      <c r="O192" s="63" t="s">
        <v>53</v>
      </c>
      <c r="P192" s="63" t="s">
        <v>54</v>
      </c>
      <c r="Q192" s="63">
        <v>7</v>
      </c>
      <c r="R192" s="63" t="s">
        <v>55</v>
      </c>
      <c r="S192" s="63" t="s">
        <v>122</v>
      </c>
      <c r="T192" s="63" t="s">
        <v>57</v>
      </c>
      <c r="U192" s="68">
        <v>152000000</v>
      </c>
      <c r="V192" s="68">
        <v>152000000</v>
      </c>
      <c r="W192" s="63" t="s">
        <v>58</v>
      </c>
      <c r="X192" s="63" t="s">
        <v>50</v>
      </c>
      <c r="Y192" s="63" t="s">
        <v>515</v>
      </c>
      <c r="Z192" s="63" t="s">
        <v>516</v>
      </c>
      <c r="AA192" s="63">
        <v>6012220601</v>
      </c>
      <c r="AB192" s="63" t="s">
        <v>517</v>
      </c>
    </row>
    <row r="193" spans="1:28" s="62" customFormat="1" ht="14.25" customHeight="1" x14ac:dyDescent="0.25">
      <c r="A193" s="63" t="s">
        <v>43</v>
      </c>
      <c r="B193" s="63" t="s">
        <v>507</v>
      </c>
      <c r="C193" s="64" t="s">
        <v>508</v>
      </c>
      <c r="D193" s="64" t="s">
        <v>45</v>
      </c>
      <c r="E193" s="64">
        <v>6</v>
      </c>
      <c r="F193" s="63" t="s">
        <v>560</v>
      </c>
      <c r="G193" s="63" t="s">
        <v>541</v>
      </c>
      <c r="H193" s="63" t="s">
        <v>542</v>
      </c>
      <c r="I193" s="63" t="s">
        <v>561</v>
      </c>
      <c r="J193" s="72">
        <v>80101507</v>
      </c>
      <c r="K193" s="63" t="s">
        <v>544</v>
      </c>
      <c r="L193" s="63" t="s">
        <v>3</v>
      </c>
      <c r="M193" s="63" t="s">
        <v>562</v>
      </c>
      <c r="N193" s="63" t="s">
        <v>68</v>
      </c>
      <c r="O193" s="63" t="s">
        <v>53</v>
      </c>
      <c r="P193" s="63" t="s">
        <v>54</v>
      </c>
      <c r="Q193" s="63">
        <v>7</v>
      </c>
      <c r="R193" s="63" t="s">
        <v>55</v>
      </c>
      <c r="S193" s="63" t="s">
        <v>122</v>
      </c>
      <c r="T193" s="63" t="s">
        <v>57</v>
      </c>
      <c r="U193" s="68">
        <v>240000000</v>
      </c>
      <c r="V193" s="68">
        <v>240000000</v>
      </c>
      <c r="W193" s="63" t="s">
        <v>58</v>
      </c>
      <c r="X193" s="63" t="s">
        <v>50</v>
      </c>
      <c r="Y193" s="63" t="s">
        <v>515</v>
      </c>
      <c r="Z193" s="63" t="s">
        <v>516</v>
      </c>
      <c r="AA193" s="63">
        <v>6012220601</v>
      </c>
      <c r="AB193" s="63" t="s">
        <v>517</v>
      </c>
    </row>
    <row r="194" spans="1:28" s="62" customFormat="1" ht="14.25" customHeight="1" x14ac:dyDescent="0.25">
      <c r="A194" s="63" t="s">
        <v>43</v>
      </c>
      <c r="B194" s="63" t="s">
        <v>507</v>
      </c>
      <c r="C194" s="64" t="s">
        <v>508</v>
      </c>
      <c r="D194" s="64" t="s">
        <v>45</v>
      </c>
      <c r="E194" s="64" t="s">
        <v>71</v>
      </c>
      <c r="F194" s="63" t="s">
        <v>563</v>
      </c>
      <c r="G194" s="63" t="s">
        <v>510</v>
      </c>
      <c r="H194" s="63" t="s">
        <v>511</v>
      </c>
      <c r="I194" s="63" t="s">
        <v>512</v>
      </c>
      <c r="J194" s="72">
        <v>80111620</v>
      </c>
      <c r="K194" s="63" t="s">
        <v>513</v>
      </c>
      <c r="L194" s="63" t="s">
        <v>4</v>
      </c>
      <c r="M194" s="63" t="s">
        <v>564</v>
      </c>
      <c r="N194" s="75" t="s">
        <v>74</v>
      </c>
      <c r="O194" s="75" t="s">
        <v>74</v>
      </c>
      <c r="P194" s="75" t="s">
        <v>74</v>
      </c>
      <c r="Q194" s="63">
        <v>11.5</v>
      </c>
      <c r="R194" s="63" t="s">
        <v>55</v>
      </c>
      <c r="S194" s="63" t="s">
        <v>56</v>
      </c>
      <c r="T194" s="63" t="s">
        <v>57</v>
      </c>
      <c r="U194" s="68">
        <v>6970733</v>
      </c>
      <c r="V194" s="68">
        <v>6970733</v>
      </c>
      <c r="W194" s="63" t="s">
        <v>58</v>
      </c>
      <c r="X194" s="63" t="s">
        <v>50</v>
      </c>
      <c r="Y194" s="63" t="s">
        <v>141</v>
      </c>
      <c r="Z194" s="63" t="s">
        <v>142</v>
      </c>
      <c r="AA194" s="63">
        <v>6012220601</v>
      </c>
      <c r="AB194" s="63" t="s">
        <v>143</v>
      </c>
    </row>
    <row r="195" spans="1:28" s="62" customFormat="1" ht="14.25" customHeight="1" x14ac:dyDescent="0.25">
      <c r="A195" s="63" t="s">
        <v>43</v>
      </c>
      <c r="B195" s="63" t="s">
        <v>507</v>
      </c>
      <c r="C195" s="64" t="s">
        <v>508</v>
      </c>
      <c r="D195" s="64" t="s">
        <v>45</v>
      </c>
      <c r="E195" s="64" t="s">
        <v>71</v>
      </c>
      <c r="F195" s="63" t="s">
        <v>565</v>
      </c>
      <c r="G195" s="63" t="s">
        <v>510</v>
      </c>
      <c r="H195" s="63" t="s">
        <v>511</v>
      </c>
      <c r="I195" s="63" t="s">
        <v>512</v>
      </c>
      <c r="J195" s="72">
        <v>80111620</v>
      </c>
      <c r="K195" s="63" t="s">
        <v>513</v>
      </c>
      <c r="L195" s="63" t="s">
        <v>4</v>
      </c>
      <c r="M195" s="63" t="s">
        <v>566</v>
      </c>
      <c r="N195" s="75" t="s">
        <v>74</v>
      </c>
      <c r="O195" s="75" t="s">
        <v>74</v>
      </c>
      <c r="P195" s="75" t="s">
        <v>74</v>
      </c>
      <c r="Q195" s="63">
        <v>11.5</v>
      </c>
      <c r="R195" s="63" t="s">
        <v>55</v>
      </c>
      <c r="S195" s="63" t="s">
        <v>56</v>
      </c>
      <c r="T195" s="63" t="s">
        <v>57</v>
      </c>
      <c r="U195" s="68">
        <v>6970733</v>
      </c>
      <c r="V195" s="68">
        <v>6970733</v>
      </c>
      <c r="W195" s="63" t="s">
        <v>58</v>
      </c>
      <c r="X195" s="63" t="s">
        <v>50</v>
      </c>
      <c r="Y195" s="63" t="s">
        <v>141</v>
      </c>
      <c r="Z195" s="63" t="s">
        <v>142</v>
      </c>
      <c r="AA195" s="63">
        <v>6012220601</v>
      </c>
      <c r="AB195" s="63" t="s">
        <v>143</v>
      </c>
    </row>
    <row r="196" spans="1:28" s="62" customFormat="1" ht="14.25" customHeight="1" x14ac:dyDescent="0.25">
      <c r="A196" s="63" t="s">
        <v>43</v>
      </c>
      <c r="B196" s="63" t="s">
        <v>507</v>
      </c>
      <c r="C196" s="64" t="s">
        <v>508</v>
      </c>
      <c r="D196" s="64" t="s">
        <v>45</v>
      </c>
      <c r="E196" s="64" t="s">
        <v>71</v>
      </c>
      <c r="F196" s="63" t="s">
        <v>567</v>
      </c>
      <c r="G196" s="63" t="s">
        <v>510</v>
      </c>
      <c r="H196" s="63" t="s">
        <v>511</v>
      </c>
      <c r="I196" s="63" t="s">
        <v>532</v>
      </c>
      <c r="J196" s="72">
        <v>93151511</v>
      </c>
      <c r="K196" s="63" t="s">
        <v>513</v>
      </c>
      <c r="L196" s="63" t="s">
        <v>551</v>
      </c>
      <c r="M196" s="63" t="s">
        <v>568</v>
      </c>
      <c r="N196" s="63" t="s">
        <v>67</v>
      </c>
      <c r="O196" s="63" t="s">
        <v>67</v>
      </c>
      <c r="P196" s="63" t="s">
        <v>67</v>
      </c>
      <c r="Q196" s="63">
        <v>12</v>
      </c>
      <c r="R196" s="63" t="s">
        <v>55</v>
      </c>
      <c r="S196" s="63" t="s">
        <v>157</v>
      </c>
      <c r="T196" s="63" t="s">
        <v>57</v>
      </c>
      <c r="U196" s="68">
        <v>13600000</v>
      </c>
      <c r="V196" s="68">
        <v>13600000</v>
      </c>
      <c r="W196" s="63" t="s">
        <v>58</v>
      </c>
      <c r="X196" s="63" t="s">
        <v>50</v>
      </c>
      <c r="Y196" s="63" t="s">
        <v>569</v>
      </c>
      <c r="Z196" s="63" t="s">
        <v>570</v>
      </c>
      <c r="AA196" s="63">
        <v>6012220601</v>
      </c>
      <c r="AB196" s="63" t="s">
        <v>571</v>
      </c>
    </row>
    <row r="197" spans="1:28" s="62" customFormat="1" ht="14.25" customHeight="1" x14ac:dyDescent="0.25">
      <c r="A197" s="63" t="s">
        <v>43</v>
      </c>
      <c r="B197" s="63" t="s">
        <v>507</v>
      </c>
      <c r="C197" s="64" t="s">
        <v>508</v>
      </c>
      <c r="D197" s="64" t="s">
        <v>45</v>
      </c>
      <c r="E197" s="64" t="s">
        <v>71</v>
      </c>
      <c r="F197" s="63" t="s">
        <v>572</v>
      </c>
      <c r="G197" s="63" t="s">
        <v>510</v>
      </c>
      <c r="H197" s="63" t="s">
        <v>511</v>
      </c>
      <c r="I197" s="63" t="s">
        <v>532</v>
      </c>
      <c r="J197" s="72">
        <v>80111620</v>
      </c>
      <c r="K197" s="63" t="s">
        <v>513</v>
      </c>
      <c r="L197" s="63" t="s">
        <v>4</v>
      </c>
      <c r="M197" s="63" t="s">
        <v>573</v>
      </c>
      <c r="N197" s="63" t="s">
        <v>68</v>
      </c>
      <c r="O197" s="63" t="s">
        <v>68</v>
      </c>
      <c r="P197" s="63" t="s">
        <v>68</v>
      </c>
      <c r="Q197" s="63">
        <v>4.5</v>
      </c>
      <c r="R197" s="63" t="s">
        <v>55</v>
      </c>
      <c r="S197" s="63" t="s">
        <v>161</v>
      </c>
      <c r="T197" s="63" t="s">
        <v>57</v>
      </c>
      <c r="U197" s="68">
        <v>31426767</v>
      </c>
      <c r="V197" s="68">
        <v>31426767</v>
      </c>
      <c r="W197" s="63" t="s">
        <v>58</v>
      </c>
      <c r="X197" s="63" t="s">
        <v>50</v>
      </c>
      <c r="Y197" s="63" t="s">
        <v>515</v>
      </c>
      <c r="Z197" s="63" t="s">
        <v>516</v>
      </c>
      <c r="AA197" s="63">
        <v>6012220601</v>
      </c>
      <c r="AB197" s="63" t="s">
        <v>517</v>
      </c>
    </row>
    <row r="198" spans="1:28" s="62" customFormat="1" ht="14.25" customHeight="1" x14ac:dyDescent="0.25">
      <c r="A198" s="63" t="s">
        <v>43</v>
      </c>
      <c r="B198" s="63" t="s">
        <v>507</v>
      </c>
      <c r="C198" s="64" t="s">
        <v>508</v>
      </c>
      <c r="D198" s="64" t="s">
        <v>45</v>
      </c>
      <c r="E198" s="64">
        <v>5</v>
      </c>
      <c r="F198" s="63" t="s">
        <v>574</v>
      </c>
      <c r="G198" s="63" t="s">
        <v>575</v>
      </c>
      <c r="H198" s="63" t="s">
        <v>511</v>
      </c>
      <c r="I198" s="63" t="s">
        <v>379</v>
      </c>
      <c r="J198" s="72">
        <v>80111620</v>
      </c>
      <c r="K198" s="63" t="s">
        <v>513</v>
      </c>
      <c r="L198" s="63" t="s">
        <v>4</v>
      </c>
      <c r="M198" s="63" t="s">
        <v>576</v>
      </c>
      <c r="N198" s="63" t="s">
        <v>106</v>
      </c>
      <c r="O198" s="63" t="s">
        <v>106</v>
      </c>
      <c r="P198" s="63" t="s">
        <v>106</v>
      </c>
      <c r="Q198" s="63">
        <v>4.5</v>
      </c>
      <c r="R198" s="63" t="s">
        <v>55</v>
      </c>
      <c r="S198" s="63" t="s">
        <v>161</v>
      </c>
      <c r="T198" s="63" t="s">
        <v>57</v>
      </c>
      <c r="U198" s="68">
        <v>31823600</v>
      </c>
      <c r="V198" s="68">
        <v>31823600</v>
      </c>
      <c r="W198" s="63" t="s">
        <v>58</v>
      </c>
      <c r="X198" s="63" t="s">
        <v>50</v>
      </c>
      <c r="Y198" s="63" t="s">
        <v>515</v>
      </c>
      <c r="Z198" s="63" t="s">
        <v>516</v>
      </c>
      <c r="AA198" s="63">
        <v>6012220601</v>
      </c>
      <c r="AB198" s="63" t="s">
        <v>517</v>
      </c>
    </row>
    <row r="199" spans="1:28" s="62" customFormat="1" ht="14.25" customHeight="1" x14ac:dyDescent="0.25">
      <c r="A199" s="63" t="s">
        <v>43</v>
      </c>
      <c r="B199" s="63" t="s">
        <v>507</v>
      </c>
      <c r="C199" s="64" t="s">
        <v>508</v>
      </c>
      <c r="D199" s="64" t="s">
        <v>45</v>
      </c>
      <c r="E199" s="64">
        <v>5</v>
      </c>
      <c r="F199" s="63" t="s">
        <v>577</v>
      </c>
      <c r="G199" s="63" t="s">
        <v>575</v>
      </c>
      <c r="H199" s="63" t="s">
        <v>511</v>
      </c>
      <c r="I199" s="63" t="s">
        <v>512</v>
      </c>
      <c r="J199" s="72">
        <v>80111620</v>
      </c>
      <c r="K199" s="63" t="s">
        <v>513</v>
      </c>
      <c r="L199" s="63" t="s">
        <v>4</v>
      </c>
      <c r="M199" s="63" t="s">
        <v>578</v>
      </c>
      <c r="N199" s="63" t="s">
        <v>67</v>
      </c>
      <c r="O199" s="63" t="s">
        <v>67</v>
      </c>
      <c r="P199" s="63" t="s">
        <v>67</v>
      </c>
      <c r="Q199" s="63">
        <v>10.5</v>
      </c>
      <c r="R199" s="63" t="s">
        <v>55</v>
      </c>
      <c r="S199" s="63" t="s">
        <v>56</v>
      </c>
      <c r="T199" s="63" t="s">
        <v>57</v>
      </c>
      <c r="U199" s="68">
        <v>22007467</v>
      </c>
      <c r="V199" s="68">
        <v>22007467</v>
      </c>
      <c r="W199" s="63" t="s">
        <v>58</v>
      </c>
      <c r="X199" s="63" t="s">
        <v>50</v>
      </c>
      <c r="Y199" s="63" t="s">
        <v>515</v>
      </c>
      <c r="Z199" s="63" t="s">
        <v>516</v>
      </c>
      <c r="AA199" s="63">
        <v>6012220601</v>
      </c>
      <c r="AB199" s="63" t="s">
        <v>517</v>
      </c>
    </row>
    <row r="200" spans="1:28" s="62" customFormat="1" ht="14.25" customHeight="1" x14ac:dyDescent="0.25">
      <c r="A200" s="63" t="s">
        <v>43</v>
      </c>
      <c r="B200" s="63" t="s">
        <v>507</v>
      </c>
      <c r="C200" s="64" t="s">
        <v>508</v>
      </c>
      <c r="D200" s="64" t="s">
        <v>45</v>
      </c>
      <c r="E200" s="64">
        <v>5</v>
      </c>
      <c r="F200" s="63" t="s">
        <v>579</v>
      </c>
      <c r="G200" s="63" t="s">
        <v>575</v>
      </c>
      <c r="H200" s="63" t="s">
        <v>511</v>
      </c>
      <c r="I200" s="63" t="s">
        <v>532</v>
      </c>
      <c r="J200" s="72">
        <v>80111620</v>
      </c>
      <c r="K200" s="63" t="s">
        <v>513</v>
      </c>
      <c r="L200" s="63" t="s">
        <v>4</v>
      </c>
      <c r="M200" s="63" t="s">
        <v>580</v>
      </c>
      <c r="N200" s="63" t="s">
        <v>67</v>
      </c>
      <c r="O200" s="63" t="s">
        <v>67</v>
      </c>
      <c r="P200" s="63" t="s">
        <v>67</v>
      </c>
      <c r="Q200" s="63">
        <v>10.5</v>
      </c>
      <c r="R200" s="63" t="s">
        <v>55</v>
      </c>
      <c r="S200" s="63" t="s">
        <v>56</v>
      </c>
      <c r="T200" s="63" t="s">
        <v>57</v>
      </c>
      <c r="U200" s="68">
        <v>9377347</v>
      </c>
      <c r="V200" s="68">
        <v>9377347</v>
      </c>
      <c r="W200" s="63" t="s">
        <v>58</v>
      </c>
      <c r="X200" s="63" t="s">
        <v>50</v>
      </c>
      <c r="Y200" s="63" t="s">
        <v>515</v>
      </c>
      <c r="Z200" s="63" t="s">
        <v>516</v>
      </c>
      <c r="AA200" s="63">
        <v>6012220601</v>
      </c>
      <c r="AB200" s="63" t="s">
        <v>517</v>
      </c>
    </row>
    <row r="201" spans="1:28" s="62" customFormat="1" ht="14.25" customHeight="1" x14ac:dyDescent="0.25">
      <c r="A201" s="63" t="s">
        <v>43</v>
      </c>
      <c r="B201" s="63" t="s">
        <v>581</v>
      </c>
      <c r="C201" s="64" t="s">
        <v>582</v>
      </c>
      <c r="D201" s="64" t="s">
        <v>45</v>
      </c>
      <c r="E201" s="64">
        <v>4</v>
      </c>
      <c r="F201" s="63" t="s">
        <v>583</v>
      </c>
      <c r="G201" s="63" t="s">
        <v>584</v>
      </c>
      <c r="H201" s="63" t="s">
        <v>585</v>
      </c>
      <c r="I201" s="63" t="s">
        <v>212</v>
      </c>
      <c r="J201" s="72">
        <v>80111620</v>
      </c>
      <c r="K201" s="63" t="s">
        <v>586</v>
      </c>
      <c r="L201" s="63" t="s">
        <v>4</v>
      </c>
      <c r="M201" s="63" t="s">
        <v>587</v>
      </c>
      <c r="N201" s="63" t="s">
        <v>67</v>
      </c>
      <c r="O201" s="63" t="s">
        <v>67</v>
      </c>
      <c r="P201" s="63" t="s">
        <v>67</v>
      </c>
      <c r="Q201" s="63">
        <v>10.5</v>
      </c>
      <c r="R201" s="63" t="s">
        <v>55</v>
      </c>
      <c r="S201" s="63" t="s">
        <v>56</v>
      </c>
      <c r="T201" s="63" t="s">
        <v>57</v>
      </c>
      <c r="U201" s="68">
        <v>77235000</v>
      </c>
      <c r="V201" s="68">
        <v>77235000</v>
      </c>
      <c r="W201" s="63" t="s">
        <v>58</v>
      </c>
      <c r="X201" s="63" t="s">
        <v>50</v>
      </c>
      <c r="Y201" s="63" t="s">
        <v>588</v>
      </c>
      <c r="Z201" s="63" t="s">
        <v>589</v>
      </c>
      <c r="AA201" s="63">
        <v>6012220601</v>
      </c>
      <c r="AB201" s="63" t="s">
        <v>590</v>
      </c>
    </row>
    <row r="202" spans="1:28" s="62" customFormat="1" ht="14.25" customHeight="1" x14ac:dyDescent="0.25">
      <c r="A202" s="63" t="s">
        <v>43</v>
      </c>
      <c r="B202" s="63" t="s">
        <v>581</v>
      </c>
      <c r="C202" s="64" t="s">
        <v>582</v>
      </c>
      <c r="D202" s="64" t="s">
        <v>45</v>
      </c>
      <c r="E202" s="64">
        <v>4</v>
      </c>
      <c r="F202" s="63" t="s">
        <v>591</v>
      </c>
      <c r="G202" s="63" t="s">
        <v>584</v>
      </c>
      <c r="H202" s="63" t="s">
        <v>585</v>
      </c>
      <c r="I202" s="63" t="s">
        <v>212</v>
      </c>
      <c r="J202" s="72">
        <v>80111620</v>
      </c>
      <c r="K202" s="63" t="s">
        <v>586</v>
      </c>
      <c r="L202" s="63" t="s">
        <v>4</v>
      </c>
      <c r="M202" s="63" t="s">
        <v>592</v>
      </c>
      <c r="N202" s="63" t="s">
        <v>74</v>
      </c>
      <c r="O202" s="63" t="s">
        <v>74</v>
      </c>
      <c r="P202" s="63" t="s">
        <v>67</v>
      </c>
      <c r="Q202" s="63">
        <v>11</v>
      </c>
      <c r="R202" s="63" t="s">
        <v>55</v>
      </c>
      <c r="S202" s="63" t="s">
        <v>56</v>
      </c>
      <c r="T202" s="63" t="s">
        <v>57</v>
      </c>
      <c r="U202" s="68">
        <v>44000000</v>
      </c>
      <c r="V202" s="68">
        <v>44000000</v>
      </c>
      <c r="W202" s="63" t="s">
        <v>58</v>
      </c>
      <c r="X202" s="63" t="s">
        <v>50</v>
      </c>
      <c r="Y202" s="63" t="s">
        <v>588</v>
      </c>
      <c r="Z202" s="63" t="s">
        <v>589</v>
      </c>
      <c r="AA202" s="63">
        <v>6012220601</v>
      </c>
      <c r="AB202" s="63" t="s">
        <v>590</v>
      </c>
    </row>
    <row r="203" spans="1:28" s="62" customFormat="1" ht="14.25" customHeight="1" x14ac:dyDescent="0.25">
      <c r="A203" s="63" t="s">
        <v>43</v>
      </c>
      <c r="B203" s="63" t="s">
        <v>581</v>
      </c>
      <c r="C203" s="64" t="s">
        <v>582</v>
      </c>
      <c r="D203" s="64" t="s">
        <v>45</v>
      </c>
      <c r="E203" s="64">
        <v>6</v>
      </c>
      <c r="F203" s="63" t="s">
        <v>593</v>
      </c>
      <c r="G203" s="63" t="s">
        <v>584</v>
      </c>
      <c r="H203" s="63" t="s">
        <v>585</v>
      </c>
      <c r="I203" s="63" t="s">
        <v>212</v>
      </c>
      <c r="J203" s="72">
        <v>80111620</v>
      </c>
      <c r="K203" s="63" t="s">
        <v>586</v>
      </c>
      <c r="L203" s="63" t="s">
        <v>4</v>
      </c>
      <c r="M203" s="63" t="s">
        <v>594</v>
      </c>
      <c r="N203" s="63" t="s">
        <v>74</v>
      </c>
      <c r="O203" s="63" t="s">
        <v>74</v>
      </c>
      <c r="P203" s="63" t="s">
        <v>74</v>
      </c>
      <c r="Q203" s="63">
        <v>10</v>
      </c>
      <c r="R203" s="63" t="s">
        <v>55</v>
      </c>
      <c r="S203" s="63" t="s">
        <v>56</v>
      </c>
      <c r="T203" s="63" t="s">
        <v>57</v>
      </c>
      <c r="U203" s="68">
        <v>42000000</v>
      </c>
      <c r="V203" s="68">
        <v>42000000</v>
      </c>
      <c r="W203" s="63" t="s">
        <v>58</v>
      </c>
      <c r="X203" s="63" t="s">
        <v>50</v>
      </c>
      <c r="Y203" s="63" t="s">
        <v>588</v>
      </c>
      <c r="Z203" s="63" t="s">
        <v>589</v>
      </c>
      <c r="AA203" s="63">
        <v>6012220601</v>
      </c>
      <c r="AB203" s="63" t="s">
        <v>590</v>
      </c>
    </row>
    <row r="204" spans="1:28" s="62" customFormat="1" ht="14.25" customHeight="1" x14ac:dyDescent="0.25">
      <c r="A204" s="63" t="s">
        <v>43</v>
      </c>
      <c r="B204" s="63" t="s">
        <v>581</v>
      </c>
      <c r="C204" s="64" t="s">
        <v>582</v>
      </c>
      <c r="D204" s="64" t="s">
        <v>45</v>
      </c>
      <c r="E204" s="64">
        <v>4</v>
      </c>
      <c r="F204" s="63" t="s">
        <v>595</v>
      </c>
      <c r="G204" s="63" t="s">
        <v>584</v>
      </c>
      <c r="H204" s="63" t="s">
        <v>585</v>
      </c>
      <c r="I204" s="63" t="s">
        <v>596</v>
      </c>
      <c r="J204" s="72">
        <v>80111620</v>
      </c>
      <c r="K204" s="63" t="s">
        <v>586</v>
      </c>
      <c r="L204" s="63" t="s">
        <v>4</v>
      </c>
      <c r="M204" s="63" t="s">
        <v>597</v>
      </c>
      <c r="N204" s="63" t="s">
        <v>74</v>
      </c>
      <c r="O204" s="63" t="s">
        <v>74</v>
      </c>
      <c r="P204" s="63" t="s">
        <v>67</v>
      </c>
      <c r="Q204" s="63">
        <v>11</v>
      </c>
      <c r="R204" s="63" t="s">
        <v>55</v>
      </c>
      <c r="S204" s="63" t="s">
        <v>56</v>
      </c>
      <c r="T204" s="63" t="s">
        <v>57</v>
      </c>
      <c r="U204" s="68">
        <v>42000000</v>
      </c>
      <c r="V204" s="68">
        <v>42000000</v>
      </c>
      <c r="W204" s="63" t="s">
        <v>58</v>
      </c>
      <c r="X204" s="63" t="s">
        <v>50</v>
      </c>
      <c r="Y204" s="63" t="s">
        <v>588</v>
      </c>
      <c r="Z204" s="63" t="s">
        <v>589</v>
      </c>
      <c r="AA204" s="63">
        <v>6012220601</v>
      </c>
      <c r="AB204" s="63" t="s">
        <v>590</v>
      </c>
    </row>
    <row r="205" spans="1:28" s="62" customFormat="1" ht="14.25" customHeight="1" x14ac:dyDescent="0.25">
      <c r="A205" s="63" t="s">
        <v>43</v>
      </c>
      <c r="B205" s="63" t="s">
        <v>581</v>
      </c>
      <c r="C205" s="64" t="s">
        <v>582</v>
      </c>
      <c r="D205" s="64" t="s">
        <v>45</v>
      </c>
      <c r="E205" s="64">
        <v>3</v>
      </c>
      <c r="F205" s="63" t="s">
        <v>598</v>
      </c>
      <c r="G205" s="63" t="s">
        <v>584</v>
      </c>
      <c r="H205" s="63" t="s">
        <v>599</v>
      </c>
      <c r="I205" s="63" t="s">
        <v>600</v>
      </c>
      <c r="J205" s="72">
        <v>80111620</v>
      </c>
      <c r="K205" s="63" t="s">
        <v>601</v>
      </c>
      <c r="L205" s="63" t="s">
        <v>4</v>
      </c>
      <c r="M205" s="63" t="s">
        <v>602</v>
      </c>
      <c r="N205" s="63" t="s">
        <v>74</v>
      </c>
      <c r="O205" s="63" t="s">
        <v>74</v>
      </c>
      <c r="P205" s="63" t="s">
        <v>74</v>
      </c>
      <c r="Q205" s="63">
        <v>11</v>
      </c>
      <c r="R205" s="63" t="s">
        <v>55</v>
      </c>
      <c r="S205" s="63" t="s">
        <v>56</v>
      </c>
      <c r="T205" s="63" t="s">
        <v>57</v>
      </c>
      <c r="U205" s="68">
        <v>63000000</v>
      </c>
      <c r="V205" s="68">
        <v>63000000</v>
      </c>
      <c r="W205" s="63" t="s">
        <v>58</v>
      </c>
      <c r="X205" s="63" t="s">
        <v>50</v>
      </c>
      <c r="Y205" s="63" t="s">
        <v>588</v>
      </c>
      <c r="Z205" s="63" t="s">
        <v>589</v>
      </c>
      <c r="AA205" s="63">
        <v>6012220601</v>
      </c>
      <c r="AB205" s="63" t="s">
        <v>590</v>
      </c>
    </row>
    <row r="206" spans="1:28" s="62" customFormat="1" ht="14.25" customHeight="1" x14ac:dyDescent="0.25">
      <c r="A206" s="63" t="s">
        <v>43</v>
      </c>
      <c r="B206" s="63" t="s">
        <v>581</v>
      </c>
      <c r="C206" s="64" t="s">
        <v>582</v>
      </c>
      <c r="D206" s="64" t="s">
        <v>45</v>
      </c>
      <c r="E206" s="64">
        <v>3</v>
      </c>
      <c r="F206" s="63" t="s">
        <v>603</v>
      </c>
      <c r="G206" s="63" t="s">
        <v>584</v>
      </c>
      <c r="H206" s="63" t="s">
        <v>599</v>
      </c>
      <c r="I206" s="63" t="s">
        <v>604</v>
      </c>
      <c r="J206" s="72">
        <v>80111620</v>
      </c>
      <c r="K206" s="63" t="s">
        <v>601</v>
      </c>
      <c r="L206" s="63" t="s">
        <v>4</v>
      </c>
      <c r="M206" s="63" t="s">
        <v>605</v>
      </c>
      <c r="N206" s="63" t="s">
        <v>74</v>
      </c>
      <c r="O206" s="63" t="s">
        <v>74</v>
      </c>
      <c r="P206" s="63" t="s">
        <v>74</v>
      </c>
      <c r="Q206" s="63">
        <v>11</v>
      </c>
      <c r="R206" s="63" t="s">
        <v>55</v>
      </c>
      <c r="S206" s="63" t="s">
        <v>56</v>
      </c>
      <c r="T206" s="63" t="s">
        <v>57</v>
      </c>
      <c r="U206" s="68">
        <v>25000000</v>
      </c>
      <c r="V206" s="68">
        <v>25000000</v>
      </c>
      <c r="W206" s="63" t="s">
        <v>58</v>
      </c>
      <c r="X206" s="63" t="s">
        <v>50</v>
      </c>
      <c r="Y206" s="63" t="s">
        <v>588</v>
      </c>
      <c r="Z206" s="63" t="s">
        <v>589</v>
      </c>
      <c r="AA206" s="63">
        <v>6012220601</v>
      </c>
      <c r="AB206" s="63" t="s">
        <v>590</v>
      </c>
    </row>
    <row r="207" spans="1:28" s="62" customFormat="1" ht="14.25" customHeight="1" x14ac:dyDescent="0.25">
      <c r="A207" s="63" t="s">
        <v>43</v>
      </c>
      <c r="B207" s="63" t="s">
        <v>581</v>
      </c>
      <c r="C207" s="64" t="s">
        <v>582</v>
      </c>
      <c r="D207" s="64" t="s">
        <v>45</v>
      </c>
      <c r="E207" s="64">
        <v>3</v>
      </c>
      <c r="F207" s="63" t="s">
        <v>606</v>
      </c>
      <c r="G207" s="63" t="s">
        <v>584</v>
      </c>
      <c r="H207" s="63" t="s">
        <v>599</v>
      </c>
      <c r="I207" s="63" t="s">
        <v>604</v>
      </c>
      <c r="J207" s="72">
        <v>80111620</v>
      </c>
      <c r="K207" s="63" t="s">
        <v>601</v>
      </c>
      <c r="L207" s="63" t="s">
        <v>4</v>
      </c>
      <c r="M207" s="63" t="s">
        <v>607</v>
      </c>
      <c r="N207" s="63" t="s">
        <v>74</v>
      </c>
      <c r="O207" s="63" t="s">
        <v>74</v>
      </c>
      <c r="P207" s="63" t="s">
        <v>74</v>
      </c>
      <c r="Q207" s="63">
        <v>11.5</v>
      </c>
      <c r="R207" s="63" t="s">
        <v>55</v>
      </c>
      <c r="S207" s="63" t="s">
        <v>56</v>
      </c>
      <c r="T207" s="63" t="s">
        <v>57</v>
      </c>
      <c r="U207" s="68">
        <v>9000000</v>
      </c>
      <c r="V207" s="68">
        <v>9000000</v>
      </c>
      <c r="W207" s="63" t="s">
        <v>58</v>
      </c>
      <c r="X207" s="63" t="s">
        <v>50</v>
      </c>
      <c r="Y207" s="63" t="s">
        <v>588</v>
      </c>
      <c r="Z207" s="63" t="s">
        <v>589</v>
      </c>
      <c r="AA207" s="63">
        <v>6012220601</v>
      </c>
      <c r="AB207" s="63" t="s">
        <v>590</v>
      </c>
    </row>
    <row r="208" spans="1:28" s="62" customFormat="1" ht="14.25" customHeight="1" x14ac:dyDescent="0.25">
      <c r="A208" s="63" t="s">
        <v>43</v>
      </c>
      <c r="B208" s="63" t="s">
        <v>581</v>
      </c>
      <c r="C208" s="64" t="s">
        <v>582</v>
      </c>
      <c r="D208" s="64" t="s">
        <v>45</v>
      </c>
      <c r="E208" s="64" t="s">
        <v>71</v>
      </c>
      <c r="F208" s="63" t="s">
        <v>608</v>
      </c>
      <c r="G208" s="63" t="s">
        <v>584</v>
      </c>
      <c r="H208" s="63" t="s">
        <v>599</v>
      </c>
      <c r="I208" s="63" t="s">
        <v>604</v>
      </c>
      <c r="J208" s="72">
        <v>80111620</v>
      </c>
      <c r="K208" s="63" t="s">
        <v>601</v>
      </c>
      <c r="L208" s="63" t="s">
        <v>4</v>
      </c>
      <c r="M208" s="63" t="s">
        <v>609</v>
      </c>
      <c r="N208" s="63" t="s">
        <v>74</v>
      </c>
      <c r="O208" s="63" t="s">
        <v>74</v>
      </c>
      <c r="P208" s="63" t="s">
        <v>74</v>
      </c>
      <c r="Q208" s="63">
        <v>3</v>
      </c>
      <c r="R208" s="63" t="s">
        <v>55</v>
      </c>
      <c r="S208" s="63" t="s">
        <v>56</v>
      </c>
      <c r="T208" s="63" t="s">
        <v>57</v>
      </c>
      <c r="U208" s="68">
        <v>18000000</v>
      </c>
      <c r="V208" s="68">
        <v>18000000</v>
      </c>
      <c r="W208" s="63" t="s">
        <v>58</v>
      </c>
      <c r="X208" s="63" t="s">
        <v>50</v>
      </c>
      <c r="Y208" s="63" t="s">
        <v>588</v>
      </c>
      <c r="Z208" s="63" t="s">
        <v>589</v>
      </c>
      <c r="AA208" s="63">
        <v>6012220601</v>
      </c>
      <c r="AB208" s="63" t="s">
        <v>590</v>
      </c>
    </row>
    <row r="209" spans="1:28" s="62" customFormat="1" ht="14.25" customHeight="1" x14ac:dyDescent="0.25">
      <c r="A209" s="63" t="s">
        <v>43</v>
      </c>
      <c r="B209" s="63" t="s">
        <v>581</v>
      </c>
      <c r="C209" s="64" t="s">
        <v>582</v>
      </c>
      <c r="D209" s="64" t="s">
        <v>45</v>
      </c>
      <c r="E209" s="64">
        <v>4</v>
      </c>
      <c r="F209" s="63" t="s">
        <v>610</v>
      </c>
      <c r="G209" s="63" t="s">
        <v>584</v>
      </c>
      <c r="H209" s="63" t="s">
        <v>599</v>
      </c>
      <c r="I209" s="63" t="s">
        <v>604</v>
      </c>
      <c r="J209" s="72">
        <v>80111620</v>
      </c>
      <c r="K209" s="63" t="s">
        <v>601</v>
      </c>
      <c r="L209" s="63" t="s">
        <v>4</v>
      </c>
      <c r="M209" s="63" t="s">
        <v>611</v>
      </c>
      <c r="N209" s="63" t="s">
        <v>74</v>
      </c>
      <c r="O209" s="63" t="s">
        <v>74</v>
      </c>
      <c r="P209" s="63" t="s">
        <v>67</v>
      </c>
      <c r="Q209" s="63">
        <v>11</v>
      </c>
      <c r="R209" s="63" t="s">
        <v>55</v>
      </c>
      <c r="S209" s="63" t="s">
        <v>56</v>
      </c>
      <c r="T209" s="63" t="s">
        <v>57</v>
      </c>
      <c r="U209" s="68">
        <v>90000000</v>
      </c>
      <c r="V209" s="68">
        <v>90000000</v>
      </c>
      <c r="W209" s="63" t="s">
        <v>58</v>
      </c>
      <c r="X209" s="63" t="s">
        <v>50</v>
      </c>
      <c r="Y209" s="63" t="s">
        <v>588</v>
      </c>
      <c r="Z209" s="63" t="s">
        <v>589</v>
      </c>
      <c r="AA209" s="63">
        <v>6012220601</v>
      </c>
      <c r="AB209" s="63" t="s">
        <v>590</v>
      </c>
    </row>
    <row r="210" spans="1:28" s="62" customFormat="1" ht="14.25" customHeight="1" x14ac:dyDescent="0.25">
      <c r="A210" s="63" t="s">
        <v>43</v>
      </c>
      <c r="B210" s="63" t="s">
        <v>581</v>
      </c>
      <c r="C210" s="64" t="s">
        <v>582</v>
      </c>
      <c r="D210" s="64" t="s">
        <v>45</v>
      </c>
      <c r="E210" s="64">
        <v>6</v>
      </c>
      <c r="F210" s="63" t="s">
        <v>612</v>
      </c>
      <c r="G210" s="63" t="s">
        <v>584</v>
      </c>
      <c r="H210" s="63" t="s">
        <v>599</v>
      </c>
      <c r="I210" s="63" t="s">
        <v>604</v>
      </c>
      <c r="J210" s="72">
        <v>80111620</v>
      </c>
      <c r="K210" s="63" t="s">
        <v>601</v>
      </c>
      <c r="L210" s="63" t="s">
        <v>4</v>
      </c>
      <c r="M210" s="63" t="s">
        <v>613</v>
      </c>
      <c r="N210" s="63" t="s">
        <v>67</v>
      </c>
      <c r="O210" s="63" t="s">
        <v>67</v>
      </c>
      <c r="P210" s="63" t="s">
        <v>67</v>
      </c>
      <c r="Q210" s="63">
        <v>11</v>
      </c>
      <c r="R210" s="63" t="s">
        <v>55</v>
      </c>
      <c r="S210" s="63" t="s">
        <v>56</v>
      </c>
      <c r="T210" s="63" t="s">
        <v>57</v>
      </c>
      <c r="U210" s="68">
        <v>79235000</v>
      </c>
      <c r="V210" s="68">
        <v>79235000</v>
      </c>
      <c r="W210" s="63" t="s">
        <v>58</v>
      </c>
      <c r="X210" s="63" t="s">
        <v>50</v>
      </c>
      <c r="Y210" s="63" t="s">
        <v>588</v>
      </c>
      <c r="Z210" s="63" t="s">
        <v>589</v>
      </c>
      <c r="AA210" s="63">
        <v>6012220601</v>
      </c>
      <c r="AB210" s="63" t="s">
        <v>590</v>
      </c>
    </row>
    <row r="211" spans="1:28" s="62" customFormat="1" ht="14.25" customHeight="1" x14ac:dyDescent="0.25">
      <c r="A211" s="63" t="s">
        <v>43</v>
      </c>
      <c r="B211" s="63" t="s">
        <v>581</v>
      </c>
      <c r="C211" s="64" t="s">
        <v>582</v>
      </c>
      <c r="D211" s="64" t="s">
        <v>45</v>
      </c>
      <c r="E211" s="64" t="s">
        <v>71</v>
      </c>
      <c r="F211" s="63" t="s">
        <v>614</v>
      </c>
      <c r="G211" s="63" t="s">
        <v>584</v>
      </c>
      <c r="H211" s="63" t="s">
        <v>599</v>
      </c>
      <c r="I211" s="63" t="s">
        <v>604</v>
      </c>
      <c r="J211" s="72">
        <v>82111801</v>
      </c>
      <c r="K211" s="63" t="s">
        <v>601</v>
      </c>
      <c r="L211" s="63" t="s">
        <v>615</v>
      </c>
      <c r="M211" s="63" t="s">
        <v>616</v>
      </c>
      <c r="N211" s="63" t="s">
        <v>74</v>
      </c>
      <c r="O211" s="63" t="s">
        <v>74</v>
      </c>
      <c r="P211" s="63" t="s">
        <v>67</v>
      </c>
      <c r="Q211" s="63">
        <v>10</v>
      </c>
      <c r="R211" s="63" t="s">
        <v>55</v>
      </c>
      <c r="S211" s="63" t="s">
        <v>157</v>
      </c>
      <c r="T211" s="63" t="s">
        <v>57</v>
      </c>
      <c r="U211" s="68">
        <v>10000000</v>
      </c>
      <c r="V211" s="68">
        <v>10000000</v>
      </c>
      <c r="W211" s="63" t="s">
        <v>58</v>
      </c>
      <c r="X211" s="63" t="s">
        <v>50</v>
      </c>
      <c r="Y211" s="63" t="s">
        <v>588</v>
      </c>
      <c r="Z211" s="63" t="s">
        <v>589</v>
      </c>
      <c r="AA211" s="63">
        <v>6012220601</v>
      </c>
      <c r="AB211" s="63" t="s">
        <v>590</v>
      </c>
    </row>
    <row r="212" spans="1:28" s="62" customFormat="1" ht="14.25" customHeight="1" x14ac:dyDescent="0.25">
      <c r="A212" s="63" t="s">
        <v>43</v>
      </c>
      <c r="B212" s="63" t="s">
        <v>581</v>
      </c>
      <c r="C212" s="64" t="s">
        <v>582</v>
      </c>
      <c r="D212" s="64" t="s">
        <v>45</v>
      </c>
      <c r="E212" s="64">
        <v>3</v>
      </c>
      <c r="F212" s="63" t="s">
        <v>617</v>
      </c>
      <c r="G212" s="63" t="s">
        <v>618</v>
      </c>
      <c r="H212" s="63" t="s">
        <v>619</v>
      </c>
      <c r="I212" s="63" t="s">
        <v>204</v>
      </c>
      <c r="J212" s="72">
        <v>80111620</v>
      </c>
      <c r="K212" s="63" t="s">
        <v>586</v>
      </c>
      <c r="L212" s="63" t="s">
        <v>4</v>
      </c>
      <c r="M212" s="63" t="s">
        <v>620</v>
      </c>
      <c r="N212" s="63" t="s">
        <v>74</v>
      </c>
      <c r="O212" s="63" t="s">
        <v>67</v>
      </c>
      <c r="P212" s="63" t="s">
        <v>74</v>
      </c>
      <c r="Q212" s="63">
        <v>11.5</v>
      </c>
      <c r="R212" s="63" t="s">
        <v>55</v>
      </c>
      <c r="S212" s="63" t="s">
        <v>56</v>
      </c>
      <c r="T212" s="63" t="s">
        <v>57</v>
      </c>
      <c r="U212" s="68">
        <v>29500000</v>
      </c>
      <c r="V212" s="68">
        <v>29500000</v>
      </c>
      <c r="W212" s="63" t="s">
        <v>58</v>
      </c>
      <c r="X212" s="63" t="s">
        <v>50</v>
      </c>
      <c r="Y212" s="63" t="s">
        <v>588</v>
      </c>
      <c r="Z212" s="63" t="s">
        <v>589</v>
      </c>
      <c r="AA212" s="63">
        <v>6012220601</v>
      </c>
      <c r="AB212" s="63" t="s">
        <v>590</v>
      </c>
    </row>
    <row r="213" spans="1:28" s="62" customFormat="1" ht="14.25" customHeight="1" x14ac:dyDescent="0.25">
      <c r="A213" s="63" t="s">
        <v>43</v>
      </c>
      <c r="B213" s="63" t="s">
        <v>581</v>
      </c>
      <c r="C213" s="64" t="s">
        <v>582</v>
      </c>
      <c r="D213" s="64" t="s">
        <v>45</v>
      </c>
      <c r="E213" s="64" t="s">
        <v>71</v>
      </c>
      <c r="F213" s="63" t="s">
        <v>621</v>
      </c>
      <c r="G213" s="63" t="s">
        <v>618</v>
      </c>
      <c r="H213" s="63" t="s">
        <v>619</v>
      </c>
      <c r="I213" s="63" t="s">
        <v>204</v>
      </c>
      <c r="J213" s="72">
        <v>80111620</v>
      </c>
      <c r="K213" s="63" t="s">
        <v>586</v>
      </c>
      <c r="L213" s="63" t="s">
        <v>4</v>
      </c>
      <c r="M213" s="63" t="s">
        <v>622</v>
      </c>
      <c r="N213" s="63" t="s">
        <v>74</v>
      </c>
      <c r="O213" s="63" t="s">
        <v>74</v>
      </c>
      <c r="P213" s="63" t="s">
        <v>74</v>
      </c>
      <c r="Q213" s="63">
        <v>11.5</v>
      </c>
      <c r="R213" s="63" t="s">
        <v>55</v>
      </c>
      <c r="S213" s="63" t="s">
        <v>56</v>
      </c>
      <c r="T213" s="63" t="s">
        <v>57</v>
      </c>
      <c r="U213" s="68">
        <v>7667806</v>
      </c>
      <c r="V213" s="68">
        <v>7667806</v>
      </c>
      <c r="W213" s="63" t="s">
        <v>58</v>
      </c>
      <c r="X213" s="63" t="s">
        <v>50</v>
      </c>
      <c r="Y213" s="63" t="s">
        <v>141</v>
      </c>
      <c r="Z213" s="63" t="s">
        <v>142</v>
      </c>
      <c r="AA213" s="63">
        <v>6012220601</v>
      </c>
      <c r="AB213" s="63" t="s">
        <v>143</v>
      </c>
    </row>
    <row r="214" spans="1:28" s="62" customFormat="1" ht="14.25" customHeight="1" x14ac:dyDescent="0.25">
      <c r="A214" s="63" t="s">
        <v>43</v>
      </c>
      <c r="B214" s="63" t="s">
        <v>581</v>
      </c>
      <c r="C214" s="64" t="s">
        <v>582</v>
      </c>
      <c r="D214" s="64" t="s">
        <v>45</v>
      </c>
      <c r="E214" s="64" t="s">
        <v>71</v>
      </c>
      <c r="F214" s="63" t="s">
        <v>623</v>
      </c>
      <c r="G214" s="63" t="s">
        <v>618</v>
      </c>
      <c r="H214" s="63" t="s">
        <v>619</v>
      </c>
      <c r="I214" s="63" t="s">
        <v>204</v>
      </c>
      <c r="J214" s="72">
        <v>80111620</v>
      </c>
      <c r="K214" s="63" t="s">
        <v>586</v>
      </c>
      <c r="L214" s="63" t="s">
        <v>4</v>
      </c>
      <c r="M214" s="63" t="s">
        <v>624</v>
      </c>
      <c r="N214" s="63" t="s">
        <v>74</v>
      </c>
      <c r="O214" s="63" t="s">
        <v>74</v>
      </c>
      <c r="P214" s="63" t="s">
        <v>74</v>
      </c>
      <c r="Q214" s="63">
        <v>11.5</v>
      </c>
      <c r="R214" s="63" t="s">
        <v>55</v>
      </c>
      <c r="S214" s="63" t="s">
        <v>56</v>
      </c>
      <c r="T214" s="63" t="s">
        <v>57</v>
      </c>
      <c r="U214" s="68">
        <v>7667806</v>
      </c>
      <c r="V214" s="68">
        <v>7667806</v>
      </c>
      <c r="W214" s="63" t="s">
        <v>58</v>
      </c>
      <c r="X214" s="63" t="s">
        <v>50</v>
      </c>
      <c r="Y214" s="63" t="s">
        <v>141</v>
      </c>
      <c r="Z214" s="63" t="s">
        <v>142</v>
      </c>
      <c r="AA214" s="63">
        <v>6012220601</v>
      </c>
      <c r="AB214" s="63" t="s">
        <v>143</v>
      </c>
    </row>
    <row r="215" spans="1:28" s="62" customFormat="1" ht="14.25" customHeight="1" x14ac:dyDescent="0.25">
      <c r="A215" s="63" t="s">
        <v>43</v>
      </c>
      <c r="B215" s="63" t="s">
        <v>581</v>
      </c>
      <c r="C215" s="64" t="s">
        <v>582</v>
      </c>
      <c r="D215" s="64" t="s">
        <v>45</v>
      </c>
      <c r="E215" s="64">
        <v>4</v>
      </c>
      <c r="F215" s="63" t="s">
        <v>625</v>
      </c>
      <c r="G215" s="63" t="s">
        <v>618</v>
      </c>
      <c r="H215" s="63" t="s">
        <v>619</v>
      </c>
      <c r="I215" s="63" t="s">
        <v>204</v>
      </c>
      <c r="J215" s="72">
        <v>80111620</v>
      </c>
      <c r="K215" s="63" t="s">
        <v>586</v>
      </c>
      <c r="L215" s="63" t="s">
        <v>4</v>
      </c>
      <c r="M215" s="63" t="s">
        <v>626</v>
      </c>
      <c r="N215" s="63" t="s">
        <v>74</v>
      </c>
      <c r="O215" s="63" t="s">
        <v>74</v>
      </c>
      <c r="P215" s="63" t="s">
        <v>74</v>
      </c>
      <c r="Q215" s="63">
        <v>11.5</v>
      </c>
      <c r="R215" s="63" t="s">
        <v>55</v>
      </c>
      <c r="S215" s="63" t="s">
        <v>56</v>
      </c>
      <c r="T215" s="63" t="s">
        <v>57</v>
      </c>
      <c r="U215" s="68">
        <v>4874388</v>
      </c>
      <c r="V215" s="68">
        <v>4874388</v>
      </c>
      <c r="W215" s="63" t="s">
        <v>58</v>
      </c>
      <c r="X215" s="63" t="s">
        <v>50</v>
      </c>
      <c r="Y215" s="63" t="s">
        <v>588</v>
      </c>
      <c r="Z215" s="63" t="s">
        <v>589</v>
      </c>
      <c r="AA215" s="63">
        <v>6012220601</v>
      </c>
      <c r="AB215" s="63" t="s">
        <v>590</v>
      </c>
    </row>
    <row r="216" spans="1:28" s="62" customFormat="1" ht="14.25" customHeight="1" x14ac:dyDescent="0.25">
      <c r="A216" s="63" t="s">
        <v>43</v>
      </c>
      <c r="B216" s="63" t="s">
        <v>581</v>
      </c>
      <c r="C216" s="64" t="s">
        <v>582</v>
      </c>
      <c r="D216" s="64" t="s">
        <v>45</v>
      </c>
      <c r="E216" s="64">
        <v>3</v>
      </c>
      <c r="F216" s="63" t="s">
        <v>627</v>
      </c>
      <c r="G216" s="63" t="s">
        <v>618</v>
      </c>
      <c r="H216" s="63" t="s">
        <v>619</v>
      </c>
      <c r="I216" s="63" t="s">
        <v>204</v>
      </c>
      <c r="J216" s="72">
        <v>80111620</v>
      </c>
      <c r="K216" s="63" t="s">
        <v>586</v>
      </c>
      <c r="L216" s="63" t="s">
        <v>4</v>
      </c>
      <c r="M216" s="63" t="s">
        <v>628</v>
      </c>
      <c r="N216" s="63" t="s">
        <v>74</v>
      </c>
      <c r="O216" s="63" t="s">
        <v>74</v>
      </c>
      <c r="P216" s="63" t="s">
        <v>74</v>
      </c>
      <c r="Q216" s="63">
        <v>11</v>
      </c>
      <c r="R216" s="63" t="s">
        <v>55</v>
      </c>
      <c r="S216" s="63" t="s">
        <v>56</v>
      </c>
      <c r="T216" s="63" t="s">
        <v>57</v>
      </c>
      <c r="U216" s="68">
        <v>44000000</v>
      </c>
      <c r="V216" s="68">
        <v>44000000</v>
      </c>
      <c r="W216" s="63" t="s">
        <v>58</v>
      </c>
      <c r="X216" s="63" t="s">
        <v>50</v>
      </c>
      <c r="Y216" s="63" t="s">
        <v>588</v>
      </c>
      <c r="Z216" s="63" t="s">
        <v>589</v>
      </c>
      <c r="AA216" s="63">
        <v>6012220601</v>
      </c>
      <c r="AB216" s="63" t="s">
        <v>590</v>
      </c>
    </row>
    <row r="217" spans="1:28" s="62" customFormat="1" ht="14.25" customHeight="1" x14ac:dyDescent="0.25">
      <c r="A217" s="63" t="s">
        <v>43</v>
      </c>
      <c r="B217" s="63" t="s">
        <v>581</v>
      </c>
      <c r="C217" s="64" t="s">
        <v>582</v>
      </c>
      <c r="D217" s="64" t="s">
        <v>45</v>
      </c>
      <c r="E217" s="64">
        <v>6</v>
      </c>
      <c r="F217" s="63" t="s">
        <v>629</v>
      </c>
      <c r="G217" s="63" t="s">
        <v>618</v>
      </c>
      <c r="H217" s="63" t="s">
        <v>619</v>
      </c>
      <c r="I217" s="63" t="s">
        <v>204</v>
      </c>
      <c r="J217" s="72">
        <v>80111620</v>
      </c>
      <c r="K217" s="63" t="s">
        <v>586</v>
      </c>
      <c r="L217" s="63" t="s">
        <v>4</v>
      </c>
      <c r="M217" s="63" t="s">
        <v>630</v>
      </c>
      <c r="N217" s="63" t="s">
        <v>53</v>
      </c>
      <c r="O217" s="63" t="s">
        <v>53</v>
      </c>
      <c r="P217" s="63" t="s">
        <v>53</v>
      </c>
      <c r="Q217" s="63">
        <v>9.5</v>
      </c>
      <c r="R217" s="63" t="s">
        <v>55</v>
      </c>
      <c r="S217" s="63" t="s">
        <v>631</v>
      </c>
      <c r="T217" s="63" t="s">
        <v>57</v>
      </c>
      <c r="U217" s="68">
        <v>22000000</v>
      </c>
      <c r="V217" s="68">
        <v>22000000</v>
      </c>
      <c r="W217" s="63" t="s">
        <v>58</v>
      </c>
      <c r="X217" s="63" t="s">
        <v>50</v>
      </c>
      <c r="Y217" s="63" t="s">
        <v>588</v>
      </c>
      <c r="Z217" s="63" t="s">
        <v>589</v>
      </c>
      <c r="AA217" s="63">
        <v>6012220601</v>
      </c>
      <c r="AB217" s="63" t="s">
        <v>590</v>
      </c>
    </row>
    <row r="218" spans="1:28" s="62" customFormat="1" ht="14.25" customHeight="1" x14ac:dyDescent="0.25">
      <c r="A218" s="63" t="s">
        <v>43</v>
      </c>
      <c r="B218" s="63" t="s">
        <v>581</v>
      </c>
      <c r="C218" s="64" t="s">
        <v>582</v>
      </c>
      <c r="D218" s="64" t="s">
        <v>45</v>
      </c>
      <c r="E218" s="64" t="s">
        <v>71</v>
      </c>
      <c r="F218" s="63" t="s">
        <v>632</v>
      </c>
      <c r="G218" s="63" t="s">
        <v>618</v>
      </c>
      <c r="H218" s="63" t="s">
        <v>619</v>
      </c>
      <c r="I218" s="63" t="s">
        <v>204</v>
      </c>
      <c r="J218" s="72">
        <v>80111620</v>
      </c>
      <c r="K218" s="63" t="s">
        <v>586</v>
      </c>
      <c r="L218" s="63" t="s">
        <v>4</v>
      </c>
      <c r="M218" s="63" t="s">
        <v>633</v>
      </c>
      <c r="N218" s="63" t="s">
        <v>74</v>
      </c>
      <c r="O218" s="63" t="s">
        <v>74</v>
      </c>
      <c r="P218" s="63" t="s">
        <v>74</v>
      </c>
      <c r="Q218" s="63">
        <v>11.5</v>
      </c>
      <c r="R218" s="63" t="s">
        <v>55</v>
      </c>
      <c r="S218" s="63" t="s">
        <v>56</v>
      </c>
      <c r="T218" s="63" t="s">
        <v>57</v>
      </c>
      <c r="U218" s="68">
        <v>77357740</v>
      </c>
      <c r="V218" s="68">
        <v>77357740</v>
      </c>
      <c r="W218" s="63" t="s">
        <v>58</v>
      </c>
      <c r="X218" s="63" t="s">
        <v>50</v>
      </c>
      <c r="Y218" s="63" t="s">
        <v>588</v>
      </c>
      <c r="Z218" s="63" t="s">
        <v>589</v>
      </c>
      <c r="AA218" s="63">
        <v>6012220601</v>
      </c>
      <c r="AB218" s="63" t="s">
        <v>590</v>
      </c>
    </row>
    <row r="219" spans="1:28" s="62" customFormat="1" ht="14.25" customHeight="1" x14ac:dyDescent="0.25">
      <c r="A219" s="63" t="s">
        <v>43</v>
      </c>
      <c r="B219" s="63" t="s">
        <v>581</v>
      </c>
      <c r="C219" s="64" t="s">
        <v>582</v>
      </c>
      <c r="D219" s="64" t="s">
        <v>45</v>
      </c>
      <c r="E219" s="64">
        <v>3</v>
      </c>
      <c r="F219" s="63" t="s">
        <v>634</v>
      </c>
      <c r="G219" s="63" t="s">
        <v>618</v>
      </c>
      <c r="H219" s="63" t="s">
        <v>619</v>
      </c>
      <c r="I219" s="63" t="s">
        <v>204</v>
      </c>
      <c r="J219" s="72">
        <v>80111620</v>
      </c>
      <c r="K219" s="63" t="s">
        <v>586</v>
      </c>
      <c r="L219" s="63" t="s">
        <v>4</v>
      </c>
      <c r="M219" s="63" t="s">
        <v>635</v>
      </c>
      <c r="N219" s="63" t="s">
        <v>74</v>
      </c>
      <c r="O219" s="63" t="s">
        <v>74</v>
      </c>
      <c r="P219" s="63" t="s">
        <v>74</v>
      </c>
      <c r="Q219" s="63">
        <v>11</v>
      </c>
      <c r="R219" s="63" t="s">
        <v>55</v>
      </c>
      <c r="S219" s="63" t="s">
        <v>56</v>
      </c>
      <c r="T219" s="63" t="s">
        <v>57</v>
      </c>
      <c r="U219" s="68">
        <v>78200000</v>
      </c>
      <c r="V219" s="68">
        <v>78200000</v>
      </c>
      <c r="W219" s="63" t="s">
        <v>58</v>
      </c>
      <c r="X219" s="63" t="s">
        <v>50</v>
      </c>
      <c r="Y219" s="63" t="s">
        <v>588</v>
      </c>
      <c r="Z219" s="63" t="s">
        <v>589</v>
      </c>
      <c r="AA219" s="63">
        <v>6012220601</v>
      </c>
      <c r="AB219" s="63" t="s">
        <v>590</v>
      </c>
    </row>
    <row r="220" spans="1:28" s="62" customFormat="1" ht="14.25" customHeight="1" x14ac:dyDescent="0.25">
      <c r="A220" s="63" t="s">
        <v>43</v>
      </c>
      <c r="B220" s="63" t="s">
        <v>581</v>
      </c>
      <c r="C220" s="64" t="s">
        <v>582</v>
      </c>
      <c r="D220" s="64" t="s">
        <v>45</v>
      </c>
      <c r="E220" s="64" t="s">
        <v>71</v>
      </c>
      <c r="F220" s="63" t="s">
        <v>636</v>
      </c>
      <c r="G220" s="63" t="s">
        <v>618</v>
      </c>
      <c r="H220" s="63" t="s">
        <v>619</v>
      </c>
      <c r="I220" s="63" t="s">
        <v>204</v>
      </c>
      <c r="J220" s="72">
        <v>80111620</v>
      </c>
      <c r="K220" s="63" t="s">
        <v>586</v>
      </c>
      <c r="L220" s="63" t="s">
        <v>4</v>
      </c>
      <c r="M220" s="63" t="s">
        <v>637</v>
      </c>
      <c r="N220" s="63" t="s">
        <v>74</v>
      </c>
      <c r="O220" s="63" t="s">
        <v>74</v>
      </c>
      <c r="P220" s="63" t="s">
        <v>74</v>
      </c>
      <c r="Q220" s="63">
        <v>11.5</v>
      </c>
      <c r="R220" s="63" t="s">
        <v>55</v>
      </c>
      <c r="S220" s="63" t="s">
        <v>56</v>
      </c>
      <c r="T220" s="63" t="s">
        <v>57</v>
      </c>
      <c r="U220" s="68">
        <v>67692420</v>
      </c>
      <c r="V220" s="68">
        <v>67692420</v>
      </c>
      <c r="W220" s="63" t="s">
        <v>58</v>
      </c>
      <c r="X220" s="63" t="s">
        <v>50</v>
      </c>
      <c r="Y220" s="63" t="s">
        <v>588</v>
      </c>
      <c r="Z220" s="63" t="s">
        <v>589</v>
      </c>
      <c r="AA220" s="63">
        <v>6012220601</v>
      </c>
      <c r="AB220" s="63" t="s">
        <v>590</v>
      </c>
    </row>
    <row r="221" spans="1:28" s="62" customFormat="1" ht="14.25" customHeight="1" x14ac:dyDescent="0.25">
      <c r="A221" s="63" t="s">
        <v>43</v>
      </c>
      <c r="B221" s="63" t="s">
        <v>581</v>
      </c>
      <c r="C221" s="64" t="s">
        <v>582</v>
      </c>
      <c r="D221" s="64" t="s">
        <v>45</v>
      </c>
      <c r="E221" s="64" t="s">
        <v>71</v>
      </c>
      <c r="F221" s="63" t="s">
        <v>638</v>
      </c>
      <c r="G221" s="63" t="s">
        <v>618</v>
      </c>
      <c r="H221" s="63" t="s">
        <v>619</v>
      </c>
      <c r="I221" s="63" t="s">
        <v>596</v>
      </c>
      <c r="J221" s="72">
        <v>80111620</v>
      </c>
      <c r="K221" s="63" t="s">
        <v>586</v>
      </c>
      <c r="L221" s="63" t="s">
        <v>4</v>
      </c>
      <c r="M221" s="63" t="s">
        <v>639</v>
      </c>
      <c r="N221" s="63" t="s">
        <v>74</v>
      </c>
      <c r="O221" s="63" t="s">
        <v>74</v>
      </c>
      <c r="P221" s="63" t="s">
        <v>74</v>
      </c>
      <c r="Q221" s="63">
        <v>11.5</v>
      </c>
      <c r="R221" s="63" t="s">
        <v>55</v>
      </c>
      <c r="S221" s="63" t="s">
        <v>56</v>
      </c>
      <c r="T221" s="63" t="s">
        <v>57</v>
      </c>
      <c r="U221" s="68">
        <v>7057580</v>
      </c>
      <c r="V221" s="68">
        <v>7057580</v>
      </c>
      <c r="W221" s="63" t="s">
        <v>58</v>
      </c>
      <c r="X221" s="63" t="s">
        <v>50</v>
      </c>
      <c r="Y221" s="63" t="s">
        <v>588</v>
      </c>
      <c r="Z221" s="63" t="s">
        <v>589</v>
      </c>
      <c r="AA221" s="63">
        <v>6012220601</v>
      </c>
      <c r="AB221" s="63" t="s">
        <v>590</v>
      </c>
    </row>
    <row r="222" spans="1:28" s="62" customFormat="1" ht="14.25" customHeight="1" x14ac:dyDescent="0.25">
      <c r="A222" s="63" t="s">
        <v>43</v>
      </c>
      <c r="B222" s="63" t="s">
        <v>581</v>
      </c>
      <c r="C222" s="64" t="s">
        <v>582</v>
      </c>
      <c r="D222" s="64" t="s">
        <v>45</v>
      </c>
      <c r="E222" s="64">
        <v>6</v>
      </c>
      <c r="F222" s="63" t="s">
        <v>640</v>
      </c>
      <c r="G222" s="63" t="s">
        <v>618</v>
      </c>
      <c r="H222" s="63" t="s">
        <v>619</v>
      </c>
      <c r="I222" s="63" t="s">
        <v>596</v>
      </c>
      <c r="J222" s="72">
        <v>80111620</v>
      </c>
      <c r="K222" s="63" t="s">
        <v>586</v>
      </c>
      <c r="L222" s="63" t="s">
        <v>4</v>
      </c>
      <c r="M222" s="63" t="s">
        <v>641</v>
      </c>
      <c r="N222" s="63" t="s">
        <v>74</v>
      </c>
      <c r="O222" s="63" t="s">
        <v>74</v>
      </c>
      <c r="P222" s="63" t="s">
        <v>74</v>
      </c>
      <c r="Q222" s="63">
        <v>11</v>
      </c>
      <c r="R222" s="63" t="s">
        <v>55</v>
      </c>
      <c r="S222" s="63" t="s">
        <v>56</v>
      </c>
      <c r="T222" s="63" t="s">
        <v>57</v>
      </c>
      <c r="U222" s="68">
        <v>40293000</v>
      </c>
      <c r="V222" s="68">
        <v>40293000</v>
      </c>
      <c r="W222" s="63" t="s">
        <v>58</v>
      </c>
      <c r="X222" s="63" t="s">
        <v>50</v>
      </c>
      <c r="Y222" s="63" t="s">
        <v>588</v>
      </c>
      <c r="Z222" s="63" t="s">
        <v>589</v>
      </c>
      <c r="AA222" s="63">
        <v>6012220601</v>
      </c>
      <c r="AB222" s="63" t="s">
        <v>590</v>
      </c>
    </row>
    <row r="223" spans="1:28" s="62" customFormat="1" ht="14.25" customHeight="1" x14ac:dyDescent="0.25">
      <c r="A223" s="63" t="s">
        <v>43</v>
      </c>
      <c r="B223" s="63" t="s">
        <v>581</v>
      </c>
      <c r="C223" s="64" t="s">
        <v>582</v>
      </c>
      <c r="D223" s="64" t="s">
        <v>45</v>
      </c>
      <c r="E223" s="64">
        <v>6</v>
      </c>
      <c r="F223" s="63" t="s">
        <v>642</v>
      </c>
      <c r="G223" s="63" t="s">
        <v>618</v>
      </c>
      <c r="H223" s="63" t="s">
        <v>619</v>
      </c>
      <c r="I223" s="63" t="s">
        <v>596</v>
      </c>
      <c r="J223" s="72">
        <v>80111620</v>
      </c>
      <c r="K223" s="63" t="s">
        <v>586</v>
      </c>
      <c r="L223" s="63" t="s">
        <v>4</v>
      </c>
      <c r="M223" s="63" t="s">
        <v>643</v>
      </c>
      <c r="N223" s="63" t="s">
        <v>53</v>
      </c>
      <c r="O223" s="63" t="s">
        <v>53</v>
      </c>
      <c r="P223" s="63" t="s">
        <v>53</v>
      </c>
      <c r="Q223" s="63">
        <v>9.5</v>
      </c>
      <c r="R223" s="63" t="s">
        <v>55</v>
      </c>
      <c r="S223" s="63" t="s">
        <v>631</v>
      </c>
      <c r="T223" s="63" t="s">
        <v>57</v>
      </c>
      <c r="U223" s="68">
        <v>39707000</v>
      </c>
      <c r="V223" s="68">
        <v>39707000</v>
      </c>
      <c r="W223" s="63" t="s">
        <v>58</v>
      </c>
      <c r="X223" s="63" t="s">
        <v>50</v>
      </c>
      <c r="Y223" s="63" t="s">
        <v>588</v>
      </c>
      <c r="Z223" s="63" t="s">
        <v>589</v>
      </c>
      <c r="AA223" s="63">
        <v>6012220601</v>
      </c>
      <c r="AB223" s="63" t="s">
        <v>590</v>
      </c>
    </row>
    <row r="224" spans="1:28" s="62" customFormat="1" ht="14.25" customHeight="1" x14ac:dyDescent="0.25">
      <c r="A224" s="63" t="s">
        <v>43</v>
      </c>
      <c r="B224" s="63" t="s">
        <v>581</v>
      </c>
      <c r="C224" s="64" t="s">
        <v>582</v>
      </c>
      <c r="D224" s="64" t="s">
        <v>45</v>
      </c>
      <c r="E224" s="64">
        <v>4</v>
      </c>
      <c r="F224" s="63" t="s">
        <v>644</v>
      </c>
      <c r="G224" s="63" t="s">
        <v>618</v>
      </c>
      <c r="H224" s="63" t="s">
        <v>619</v>
      </c>
      <c r="I224" s="63" t="s">
        <v>596</v>
      </c>
      <c r="J224" s="72">
        <v>80111620</v>
      </c>
      <c r="K224" s="63" t="s">
        <v>586</v>
      </c>
      <c r="L224" s="63" t="s">
        <v>4</v>
      </c>
      <c r="M224" s="63" t="s">
        <v>645</v>
      </c>
      <c r="N224" s="63" t="s">
        <v>74</v>
      </c>
      <c r="O224" s="63" t="s">
        <v>74</v>
      </c>
      <c r="P224" s="63" t="s">
        <v>74</v>
      </c>
      <c r="Q224" s="63">
        <v>11.5</v>
      </c>
      <c r="R224" s="63" t="s">
        <v>55</v>
      </c>
      <c r="S224" s="63" t="s">
        <v>56</v>
      </c>
      <c r="T224" s="63" t="s">
        <v>57</v>
      </c>
      <c r="U224" s="68">
        <v>12397420</v>
      </c>
      <c r="V224" s="68">
        <v>12397420</v>
      </c>
      <c r="W224" s="63" t="s">
        <v>58</v>
      </c>
      <c r="X224" s="63" t="s">
        <v>50</v>
      </c>
      <c r="Y224" s="63" t="s">
        <v>588</v>
      </c>
      <c r="Z224" s="63" t="s">
        <v>589</v>
      </c>
      <c r="AA224" s="63">
        <v>6012220601</v>
      </c>
      <c r="AB224" s="63" t="s">
        <v>590</v>
      </c>
    </row>
    <row r="225" spans="1:28" s="62" customFormat="1" ht="14.25" customHeight="1" x14ac:dyDescent="0.25">
      <c r="A225" s="63" t="s">
        <v>43</v>
      </c>
      <c r="B225" s="63" t="s">
        <v>581</v>
      </c>
      <c r="C225" s="64" t="s">
        <v>582</v>
      </c>
      <c r="D225" s="64" t="s">
        <v>45</v>
      </c>
      <c r="E225" s="64">
        <v>6</v>
      </c>
      <c r="F225" s="63" t="s">
        <v>646</v>
      </c>
      <c r="G225" s="63" t="s">
        <v>618</v>
      </c>
      <c r="H225" s="63" t="s">
        <v>647</v>
      </c>
      <c r="I225" s="63" t="s">
        <v>600</v>
      </c>
      <c r="J225" s="72">
        <v>80111620</v>
      </c>
      <c r="K225" s="63" t="s">
        <v>648</v>
      </c>
      <c r="L225" s="63" t="s">
        <v>4</v>
      </c>
      <c r="M225" s="63" t="s">
        <v>649</v>
      </c>
      <c r="N225" s="63" t="s">
        <v>121</v>
      </c>
      <c r="O225" s="63" t="s">
        <v>121</v>
      </c>
      <c r="P225" s="63" t="s">
        <v>121</v>
      </c>
      <c r="Q225" s="63">
        <v>4</v>
      </c>
      <c r="R225" s="63" t="s">
        <v>55</v>
      </c>
      <c r="S225" s="63" t="s">
        <v>56</v>
      </c>
      <c r="T225" s="63" t="s">
        <v>57</v>
      </c>
      <c r="U225" s="68">
        <v>35000000</v>
      </c>
      <c r="V225" s="68">
        <v>35000000</v>
      </c>
      <c r="W225" s="63" t="s">
        <v>58</v>
      </c>
      <c r="X225" s="63" t="s">
        <v>50</v>
      </c>
      <c r="Y225" s="63" t="s">
        <v>588</v>
      </c>
      <c r="Z225" s="63" t="s">
        <v>589</v>
      </c>
      <c r="AA225" s="63">
        <v>6012220601</v>
      </c>
      <c r="AB225" s="63" t="s">
        <v>590</v>
      </c>
    </row>
    <row r="226" spans="1:28" s="62" customFormat="1" ht="15.75" customHeight="1" x14ac:dyDescent="0.25">
      <c r="A226" s="63" t="s">
        <v>43</v>
      </c>
      <c r="B226" s="63" t="s">
        <v>581</v>
      </c>
      <c r="C226" s="64" t="s">
        <v>582</v>
      </c>
      <c r="D226" s="64" t="s">
        <v>45</v>
      </c>
      <c r="E226" s="64">
        <v>6</v>
      </c>
      <c r="F226" s="63" t="s">
        <v>650</v>
      </c>
      <c r="G226" s="63" t="s">
        <v>618</v>
      </c>
      <c r="H226" s="63" t="s">
        <v>647</v>
      </c>
      <c r="I226" s="63" t="s">
        <v>604</v>
      </c>
      <c r="J226" s="72">
        <v>80111620</v>
      </c>
      <c r="K226" s="63" t="s">
        <v>648</v>
      </c>
      <c r="L226" s="63" t="s">
        <v>4</v>
      </c>
      <c r="M226" s="63" t="s">
        <v>651</v>
      </c>
      <c r="N226" s="63" t="s">
        <v>68</v>
      </c>
      <c r="O226" s="63" t="s">
        <v>68</v>
      </c>
      <c r="P226" s="63" t="s">
        <v>53</v>
      </c>
      <c r="Q226" s="63">
        <v>9</v>
      </c>
      <c r="R226" s="63" t="s">
        <v>55</v>
      </c>
      <c r="S226" s="63" t="s">
        <v>56</v>
      </c>
      <c r="T226" s="63" t="s">
        <v>57</v>
      </c>
      <c r="U226" s="68">
        <v>0</v>
      </c>
      <c r="V226" s="68">
        <v>0</v>
      </c>
      <c r="W226" s="63" t="s">
        <v>58</v>
      </c>
      <c r="X226" s="63" t="s">
        <v>50</v>
      </c>
      <c r="Y226" s="63" t="s">
        <v>588</v>
      </c>
      <c r="Z226" s="63" t="s">
        <v>589</v>
      </c>
      <c r="AA226" s="63">
        <v>6012220601</v>
      </c>
      <c r="AB226" s="63" t="s">
        <v>590</v>
      </c>
    </row>
    <row r="227" spans="1:28" s="62" customFormat="1" ht="14.25" customHeight="1" x14ac:dyDescent="0.25">
      <c r="A227" s="63" t="s">
        <v>43</v>
      </c>
      <c r="B227" s="63" t="s">
        <v>581</v>
      </c>
      <c r="C227" s="64" t="s">
        <v>582</v>
      </c>
      <c r="D227" s="64" t="s">
        <v>45</v>
      </c>
      <c r="E227" s="64">
        <v>6</v>
      </c>
      <c r="F227" s="63" t="s">
        <v>652</v>
      </c>
      <c r="G227" s="63" t="s">
        <v>618</v>
      </c>
      <c r="H227" s="63" t="s">
        <v>647</v>
      </c>
      <c r="I227" s="63" t="s">
        <v>604</v>
      </c>
      <c r="J227" s="72">
        <v>80111620</v>
      </c>
      <c r="K227" s="63" t="s">
        <v>648</v>
      </c>
      <c r="L227" s="63" t="s">
        <v>4</v>
      </c>
      <c r="M227" s="63" t="s">
        <v>653</v>
      </c>
      <c r="N227" s="63" t="s">
        <v>67</v>
      </c>
      <c r="O227" s="63" t="s">
        <v>67</v>
      </c>
      <c r="P227" s="63" t="s">
        <v>67</v>
      </c>
      <c r="Q227" s="63">
        <v>11</v>
      </c>
      <c r="R227" s="63" t="s">
        <v>55</v>
      </c>
      <c r="S227" s="63" t="s">
        <v>56</v>
      </c>
      <c r="T227" s="63" t="s">
        <v>57</v>
      </c>
      <c r="U227" s="68">
        <v>45000000</v>
      </c>
      <c r="V227" s="68">
        <v>45000000</v>
      </c>
      <c r="W227" s="63" t="s">
        <v>58</v>
      </c>
      <c r="X227" s="63" t="s">
        <v>50</v>
      </c>
      <c r="Y227" s="63" t="s">
        <v>588</v>
      </c>
      <c r="Z227" s="63" t="s">
        <v>589</v>
      </c>
      <c r="AA227" s="63">
        <v>6012220601</v>
      </c>
      <c r="AB227" s="63" t="s">
        <v>590</v>
      </c>
    </row>
    <row r="228" spans="1:28" s="62" customFormat="1" ht="14.25" customHeight="1" x14ac:dyDescent="0.25">
      <c r="A228" s="63" t="s">
        <v>43</v>
      </c>
      <c r="B228" s="63" t="s">
        <v>581</v>
      </c>
      <c r="C228" s="64" t="s">
        <v>582</v>
      </c>
      <c r="D228" s="64" t="s">
        <v>45</v>
      </c>
      <c r="E228" s="64">
        <v>6</v>
      </c>
      <c r="F228" s="63" t="s">
        <v>654</v>
      </c>
      <c r="G228" s="63" t="s">
        <v>618</v>
      </c>
      <c r="H228" s="63" t="s">
        <v>647</v>
      </c>
      <c r="I228" s="63" t="s">
        <v>604</v>
      </c>
      <c r="J228" s="72">
        <v>80111620</v>
      </c>
      <c r="K228" s="63" t="s">
        <v>648</v>
      </c>
      <c r="L228" s="63" t="s">
        <v>7</v>
      </c>
      <c r="M228" s="63" t="s">
        <v>655</v>
      </c>
      <c r="N228" s="63" t="s">
        <v>68</v>
      </c>
      <c r="O228" s="63" t="s">
        <v>53</v>
      </c>
      <c r="P228" s="63" t="s">
        <v>54</v>
      </c>
      <c r="Q228" s="63">
        <v>9</v>
      </c>
      <c r="R228" s="63" t="s">
        <v>55</v>
      </c>
      <c r="S228" s="63" t="s">
        <v>56</v>
      </c>
      <c r="T228" s="63" t="s">
        <v>57</v>
      </c>
      <c r="U228" s="68">
        <v>63476667</v>
      </c>
      <c r="V228" s="68">
        <v>63476667</v>
      </c>
      <c r="W228" s="63" t="s">
        <v>58</v>
      </c>
      <c r="X228" s="63" t="s">
        <v>50</v>
      </c>
      <c r="Y228" s="63" t="s">
        <v>588</v>
      </c>
      <c r="Z228" s="63" t="s">
        <v>589</v>
      </c>
      <c r="AA228" s="63">
        <v>6012220601</v>
      </c>
      <c r="AB228" s="63" t="s">
        <v>590</v>
      </c>
    </row>
    <row r="229" spans="1:28" s="62" customFormat="1" ht="14.25" customHeight="1" x14ac:dyDescent="0.25">
      <c r="A229" s="63" t="s">
        <v>43</v>
      </c>
      <c r="B229" s="63" t="s">
        <v>581</v>
      </c>
      <c r="C229" s="64" t="s">
        <v>582</v>
      </c>
      <c r="D229" s="64" t="s">
        <v>45</v>
      </c>
      <c r="E229" s="64">
        <v>3</v>
      </c>
      <c r="F229" s="63" t="s">
        <v>656</v>
      </c>
      <c r="G229" s="63" t="s">
        <v>618</v>
      </c>
      <c r="H229" s="63" t="s">
        <v>647</v>
      </c>
      <c r="I229" s="63" t="s">
        <v>604</v>
      </c>
      <c r="J229" s="72">
        <v>80111620</v>
      </c>
      <c r="K229" s="63" t="s">
        <v>648</v>
      </c>
      <c r="L229" s="63" t="s">
        <v>4</v>
      </c>
      <c r="M229" s="63" t="s">
        <v>657</v>
      </c>
      <c r="N229" s="63" t="s">
        <v>74</v>
      </c>
      <c r="O229" s="63" t="s">
        <v>74</v>
      </c>
      <c r="P229" s="63" t="s">
        <v>74</v>
      </c>
      <c r="Q229" s="63">
        <v>11.5</v>
      </c>
      <c r="R229" s="63" t="s">
        <v>55</v>
      </c>
      <c r="S229" s="63" t="s">
        <v>56</v>
      </c>
      <c r="T229" s="63" t="s">
        <v>57</v>
      </c>
      <c r="U229" s="68">
        <v>2000000</v>
      </c>
      <c r="V229" s="68">
        <v>2000000</v>
      </c>
      <c r="W229" s="63" t="s">
        <v>58</v>
      </c>
      <c r="X229" s="63" t="s">
        <v>50</v>
      </c>
      <c r="Y229" s="63" t="s">
        <v>588</v>
      </c>
      <c r="Z229" s="63" t="s">
        <v>589</v>
      </c>
      <c r="AA229" s="63">
        <v>6012220601</v>
      </c>
      <c r="AB229" s="63" t="s">
        <v>590</v>
      </c>
    </row>
    <row r="230" spans="1:28" s="62" customFormat="1" ht="14.25" customHeight="1" x14ac:dyDescent="0.25">
      <c r="A230" s="63" t="s">
        <v>43</v>
      </c>
      <c r="B230" s="63" t="s">
        <v>581</v>
      </c>
      <c r="C230" s="64" t="s">
        <v>582</v>
      </c>
      <c r="D230" s="64" t="s">
        <v>45</v>
      </c>
      <c r="E230" s="64">
        <v>6</v>
      </c>
      <c r="F230" s="63" t="s">
        <v>658</v>
      </c>
      <c r="G230" s="63" t="s">
        <v>618</v>
      </c>
      <c r="H230" s="63" t="s">
        <v>647</v>
      </c>
      <c r="I230" s="63" t="s">
        <v>604</v>
      </c>
      <c r="J230" s="72">
        <v>80111620</v>
      </c>
      <c r="K230" s="63" t="s">
        <v>648</v>
      </c>
      <c r="L230" s="63" t="s">
        <v>4</v>
      </c>
      <c r="M230" s="63" t="s">
        <v>659</v>
      </c>
      <c r="N230" s="63" t="s">
        <v>74</v>
      </c>
      <c r="O230" s="63" t="s">
        <v>74</v>
      </c>
      <c r="P230" s="63" t="s">
        <v>74</v>
      </c>
      <c r="Q230" s="63">
        <v>11.5</v>
      </c>
      <c r="R230" s="63" t="s">
        <v>55</v>
      </c>
      <c r="S230" s="63" t="s">
        <v>56</v>
      </c>
      <c r="T230" s="63" t="s">
        <v>57</v>
      </c>
      <c r="U230" s="68">
        <v>10200000</v>
      </c>
      <c r="V230" s="68">
        <v>10200000</v>
      </c>
      <c r="W230" s="63" t="s">
        <v>58</v>
      </c>
      <c r="X230" s="63" t="s">
        <v>50</v>
      </c>
      <c r="Y230" s="63" t="s">
        <v>588</v>
      </c>
      <c r="Z230" s="63" t="s">
        <v>589</v>
      </c>
      <c r="AA230" s="63">
        <v>6012220601</v>
      </c>
      <c r="AB230" s="63" t="s">
        <v>590</v>
      </c>
    </row>
    <row r="231" spans="1:28" s="62" customFormat="1" ht="14.25" customHeight="1" x14ac:dyDescent="0.25">
      <c r="A231" s="63" t="s">
        <v>43</v>
      </c>
      <c r="B231" s="63" t="s">
        <v>581</v>
      </c>
      <c r="C231" s="64" t="s">
        <v>582</v>
      </c>
      <c r="D231" s="64" t="s">
        <v>45</v>
      </c>
      <c r="E231" s="64">
        <v>4</v>
      </c>
      <c r="F231" s="63" t="s">
        <v>660</v>
      </c>
      <c r="G231" s="63" t="s">
        <v>618</v>
      </c>
      <c r="H231" s="63" t="s">
        <v>647</v>
      </c>
      <c r="I231" s="63" t="s">
        <v>604</v>
      </c>
      <c r="J231" s="72">
        <v>80111620</v>
      </c>
      <c r="K231" s="63" t="s">
        <v>648</v>
      </c>
      <c r="L231" s="63" t="s">
        <v>4</v>
      </c>
      <c r="M231" s="63" t="s">
        <v>661</v>
      </c>
      <c r="N231" s="63" t="s">
        <v>74</v>
      </c>
      <c r="O231" s="63" t="s">
        <v>74</v>
      </c>
      <c r="P231" s="63" t="s">
        <v>67</v>
      </c>
      <c r="Q231" s="63">
        <v>11</v>
      </c>
      <c r="R231" s="63" t="s">
        <v>55</v>
      </c>
      <c r="S231" s="63" t="s">
        <v>56</v>
      </c>
      <c r="T231" s="63" t="s">
        <v>57</v>
      </c>
      <c r="U231" s="68">
        <v>76325000</v>
      </c>
      <c r="V231" s="68">
        <v>76325000</v>
      </c>
      <c r="W231" s="63" t="s">
        <v>58</v>
      </c>
      <c r="X231" s="63" t="s">
        <v>50</v>
      </c>
      <c r="Y231" s="63" t="s">
        <v>588</v>
      </c>
      <c r="Z231" s="63" t="s">
        <v>589</v>
      </c>
      <c r="AA231" s="63">
        <v>6012220601</v>
      </c>
      <c r="AB231" s="63" t="s">
        <v>590</v>
      </c>
    </row>
    <row r="232" spans="1:28" s="62" customFormat="1" ht="14.25" customHeight="1" x14ac:dyDescent="0.25">
      <c r="A232" s="63" t="s">
        <v>43</v>
      </c>
      <c r="B232" s="63" t="s">
        <v>581</v>
      </c>
      <c r="C232" s="64" t="s">
        <v>582</v>
      </c>
      <c r="D232" s="64" t="s">
        <v>45</v>
      </c>
      <c r="E232" s="64">
        <v>4</v>
      </c>
      <c r="F232" s="63" t="s">
        <v>662</v>
      </c>
      <c r="G232" s="63" t="s">
        <v>618</v>
      </c>
      <c r="H232" s="63" t="s">
        <v>647</v>
      </c>
      <c r="I232" s="63" t="s">
        <v>604</v>
      </c>
      <c r="J232" s="72">
        <v>80111620</v>
      </c>
      <c r="K232" s="63" t="s">
        <v>648</v>
      </c>
      <c r="L232" s="63" t="s">
        <v>4</v>
      </c>
      <c r="M232" s="63" t="s">
        <v>663</v>
      </c>
      <c r="N232" s="63" t="s">
        <v>74</v>
      </c>
      <c r="O232" s="63" t="s">
        <v>74</v>
      </c>
      <c r="P232" s="63" t="s">
        <v>67</v>
      </c>
      <c r="Q232" s="63">
        <v>11</v>
      </c>
      <c r="R232" s="63" t="s">
        <v>55</v>
      </c>
      <c r="S232" s="63" t="s">
        <v>56</v>
      </c>
      <c r="T232" s="63" t="s">
        <v>57</v>
      </c>
      <c r="U232" s="68">
        <v>64500000</v>
      </c>
      <c r="V232" s="68">
        <v>64500000</v>
      </c>
      <c r="W232" s="63" t="s">
        <v>58</v>
      </c>
      <c r="X232" s="63" t="s">
        <v>50</v>
      </c>
      <c r="Y232" s="63" t="s">
        <v>588</v>
      </c>
      <c r="Z232" s="63" t="s">
        <v>589</v>
      </c>
      <c r="AA232" s="63">
        <v>6012220601</v>
      </c>
      <c r="AB232" s="63" t="s">
        <v>590</v>
      </c>
    </row>
    <row r="233" spans="1:28" s="62" customFormat="1" ht="14.25" customHeight="1" x14ac:dyDescent="0.25">
      <c r="A233" s="63" t="s">
        <v>43</v>
      </c>
      <c r="B233" s="63" t="s">
        <v>581</v>
      </c>
      <c r="C233" s="64" t="s">
        <v>582</v>
      </c>
      <c r="D233" s="64" t="s">
        <v>45</v>
      </c>
      <c r="E233" s="64">
        <v>6</v>
      </c>
      <c r="F233" s="63" t="s">
        <v>664</v>
      </c>
      <c r="G233" s="63" t="s">
        <v>618</v>
      </c>
      <c r="H233" s="63" t="s">
        <v>647</v>
      </c>
      <c r="I233" s="63" t="s">
        <v>604</v>
      </c>
      <c r="J233" s="72">
        <v>80111620</v>
      </c>
      <c r="K233" s="63" t="s">
        <v>648</v>
      </c>
      <c r="L233" s="63" t="s">
        <v>4</v>
      </c>
      <c r="M233" s="63" t="s">
        <v>665</v>
      </c>
      <c r="N233" s="63" t="s">
        <v>67</v>
      </c>
      <c r="O233" s="63" t="s">
        <v>67</v>
      </c>
      <c r="P233" s="63" t="s">
        <v>67</v>
      </c>
      <c r="Q233" s="63">
        <v>11</v>
      </c>
      <c r="R233" s="63" t="s">
        <v>55</v>
      </c>
      <c r="S233" s="63" t="s">
        <v>56</v>
      </c>
      <c r="T233" s="63" t="s">
        <v>57</v>
      </c>
      <c r="U233" s="68">
        <v>20498333</v>
      </c>
      <c r="V233" s="68">
        <v>20498333</v>
      </c>
      <c r="W233" s="63" t="s">
        <v>58</v>
      </c>
      <c r="X233" s="63" t="s">
        <v>50</v>
      </c>
      <c r="Y233" s="63" t="s">
        <v>588</v>
      </c>
      <c r="Z233" s="63" t="s">
        <v>589</v>
      </c>
      <c r="AA233" s="63">
        <v>6012220601</v>
      </c>
      <c r="AB233" s="63" t="s">
        <v>590</v>
      </c>
    </row>
    <row r="234" spans="1:28" s="62" customFormat="1" ht="14.25" customHeight="1" x14ac:dyDescent="0.25">
      <c r="A234" s="63" t="s">
        <v>43</v>
      </c>
      <c r="B234" s="63" t="s">
        <v>581</v>
      </c>
      <c r="C234" s="64" t="s">
        <v>582</v>
      </c>
      <c r="D234" s="64" t="s">
        <v>45</v>
      </c>
      <c r="E234" s="64">
        <v>6</v>
      </c>
      <c r="F234" s="63" t="s">
        <v>666</v>
      </c>
      <c r="G234" s="63" t="s">
        <v>667</v>
      </c>
      <c r="H234" s="63" t="s">
        <v>668</v>
      </c>
      <c r="I234" s="63" t="s">
        <v>669</v>
      </c>
      <c r="J234" s="72">
        <v>80111620</v>
      </c>
      <c r="K234" s="63" t="s">
        <v>601</v>
      </c>
      <c r="L234" s="63" t="s">
        <v>4</v>
      </c>
      <c r="M234" s="63" t="s">
        <v>670</v>
      </c>
      <c r="N234" s="63" t="s">
        <v>53</v>
      </c>
      <c r="O234" s="63" t="s">
        <v>53</v>
      </c>
      <c r="P234" s="63" t="s">
        <v>53</v>
      </c>
      <c r="Q234" s="63">
        <v>9.5</v>
      </c>
      <c r="R234" s="63" t="s">
        <v>55</v>
      </c>
      <c r="S234" s="63" t="s">
        <v>631</v>
      </c>
      <c r="T234" s="63" t="s">
        <v>57</v>
      </c>
      <c r="U234" s="68">
        <v>7853130</v>
      </c>
      <c r="V234" s="68">
        <v>7853130</v>
      </c>
      <c r="W234" s="63" t="s">
        <v>58</v>
      </c>
      <c r="X234" s="63" t="s">
        <v>50</v>
      </c>
      <c r="Y234" s="63" t="s">
        <v>588</v>
      </c>
      <c r="Z234" s="63" t="s">
        <v>589</v>
      </c>
      <c r="AA234" s="63">
        <v>6012220601</v>
      </c>
      <c r="AB234" s="63" t="s">
        <v>590</v>
      </c>
    </row>
    <row r="235" spans="1:28" s="62" customFormat="1" ht="14.25" customHeight="1" x14ac:dyDescent="0.25">
      <c r="A235" s="63" t="s">
        <v>43</v>
      </c>
      <c r="B235" s="63" t="s">
        <v>581</v>
      </c>
      <c r="C235" s="64" t="s">
        <v>582</v>
      </c>
      <c r="D235" s="64" t="s">
        <v>45</v>
      </c>
      <c r="E235" s="64">
        <v>6</v>
      </c>
      <c r="F235" s="63" t="s">
        <v>671</v>
      </c>
      <c r="G235" s="63" t="s">
        <v>667</v>
      </c>
      <c r="H235" s="63" t="s">
        <v>668</v>
      </c>
      <c r="I235" s="63" t="s">
        <v>669</v>
      </c>
      <c r="J235" s="72">
        <v>80111620</v>
      </c>
      <c r="K235" s="63" t="s">
        <v>601</v>
      </c>
      <c r="L235" s="63" t="s">
        <v>4</v>
      </c>
      <c r="M235" s="63" t="s">
        <v>672</v>
      </c>
      <c r="N235" s="63" t="s">
        <v>67</v>
      </c>
      <c r="O235" s="63" t="s">
        <v>67</v>
      </c>
      <c r="P235" s="63" t="s">
        <v>67</v>
      </c>
      <c r="Q235" s="63">
        <v>11</v>
      </c>
      <c r="R235" s="63" t="s">
        <v>55</v>
      </c>
      <c r="S235" s="63" t="s">
        <v>56</v>
      </c>
      <c r="T235" s="63" t="s">
        <v>673</v>
      </c>
      <c r="U235" s="68">
        <v>4000000</v>
      </c>
      <c r="V235" s="68">
        <v>4000000</v>
      </c>
      <c r="W235" s="63" t="s">
        <v>58</v>
      </c>
      <c r="X235" s="63" t="s">
        <v>50</v>
      </c>
      <c r="Y235" s="63" t="s">
        <v>588</v>
      </c>
      <c r="Z235" s="63" t="s">
        <v>589</v>
      </c>
      <c r="AA235" s="63">
        <v>6012220601</v>
      </c>
      <c r="AB235" s="63" t="s">
        <v>590</v>
      </c>
    </row>
    <row r="236" spans="1:28" s="62" customFormat="1" ht="14.25" customHeight="1" x14ac:dyDescent="0.25">
      <c r="A236" s="63" t="s">
        <v>43</v>
      </c>
      <c r="B236" s="63" t="s">
        <v>581</v>
      </c>
      <c r="C236" s="64" t="s">
        <v>582</v>
      </c>
      <c r="D236" s="64" t="s">
        <v>45</v>
      </c>
      <c r="E236" s="64">
        <v>6</v>
      </c>
      <c r="F236" s="63" t="s">
        <v>674</v>
      </c>
      <c r="G236" s="63" t="s">
        <v>667</v>
      </c>
      <c r="H236" s="63" t="s">
        <v>668</v>
      </c>
      <c r="I236" s="63" t="s">
        <v>669</v>
      </c>
      <c r="J236" s="72">
        <v>80111620</v>
      </c>
      <c r="K236" s="63" t="s">
        <v>601</v>
      </c>
      <c r="L236" s="63" t="s">
        <v>4</v>
      </c>
      <c r="M236" s="63" t="s">
        <v>675</v>
      </c>
      <c r="N236" s="63" t="s">
        <v>53</v>
      </c>
      <c r="O236" s="63" t="s">
        <v>53</v>
      </c>
      <c r="P236" s="63" t="s">
        <v>53</v>
      </c>
      <c r="Q236" s="63">
        <v>9.5</v>
      </c>
      <c r="R236" s="63" t="s">
        <v>55</v>
      </c>
      <c r="S236" s="63" t="s">
        <v>631</v>
      </c>
      <c r="T236" s="63" t="s">
        <v>673</v>
      </c>
      <c r="U236" s="68">
        <v>67981684</v>
      </c>
      <c r="V236" s="68">
        <v>67981684</v>
      </c>
      <c r="W236" s="63" t="s">
        <v>58</v>
      </c>
      <c r="X236" s="63" t="s">
        <v>50</v>
      </c>
      <c r="Y236" s="63" t="s">
        <v>588</v>
      </c>
      <c r="Z236" s="63" t="s">
        <v>589</v>
      </c>
      <c r="AA236" s="63">
        <v>6012220601</v>
      </c>
      <c r="AB236" s="63" t="s">
        <v>590</v>
      </c>
    </row>
    <row r="237" spans="1:28" s="62" customFormat="1" ht="14.25" customHeight="1" x14ac:dyDescent="0.25">
      <c r="A237" s="63" t="s">
        <v>43</v>
      </c>
      <c r="B237" s="63" t="s">
        <v>581</v>
      </c>
      <c r="C237" s="64" t="s">
        <v>582</v>
      </c>
      <c r="D237" s="64" t="s">
        <v>45</v>
      </c>
      <c r="E237" s="64">
        <v>4</v>
      </c>
      <c r="F237" s="63" t="s">
        <v>676</v>
      </c>
      <c r="G237" s="63" t="s">
        <v>667</v>
      </c>
      <c r="H237" s="63" t="s">
        <v>668</v>
      </c>
      <c r="I237" s="63" t="s">
        <v>604</v>
      </c>
      <c r="J237" s="72">
        <v>80111620</v>
      </c>
      <c r="K237" s="63" t="s">
        <v>601</v>
      </c>
      <c r="L237" s="63" t="s">
        <v>4</v>
      </c>
      <c r="M237" s="63" t="s">
        <v>677</v>
      </c>
      <c r="N237" s="63" t="s">
        <v>74</v>
      </c>
      <c r="O237" s="63" t="s">
        <v>74</v>
      </c>
      <c r="P237" s="63" t="s">
        <v>74</v>
      </c>
      <c r="Q237" s="63">
        <v>11.5</v>
      </c>
      <c r="R237" s="63" t="s">
        <v>55</v>
      </c>
      <c r="S237" s="63" t="s">
        <v>56</v>
      </c>
      <c r="T237" s="63" t="s">
        <v>673</v>
      </c>
      <c r="U237" s="68">
        <v>20839740</v>
      </c>
      <c r="V237" s="68">
        <v>20839740</v>
      </c>
      <c r="W237" s="63" t="s">
        <v>58</v>
      </c>
      <c r="X237" s="63" t="s">
        <v>50</v>
      </c>
      <c r="Y237" s="63" t="s">
        <v>588</v>
      </c>
      <c r="Z237" s="63" t="s">
        <v>589</v>
      </c>
      <c r="AA237" s="63">
        <v>6012220601</v>
      </c>
      <c r="AB237" s="63" t="s">
        <v>590</v>
      </c>
    </row>
    <row r="238" spans="1:28" s="62" customFormat="1" ht="14.25" customHeight="1" x14ac:dyDescent="0.25">
      <c r="A238" s="63" t="s">
        <v>43</v>
      </c>
      <c r="B238" s="63" t="s">
        <v>581</v>
      </c>
      <c r="C238" s="64" t="s">
        <v>582</v>
      </c>
      <c r="D238" s="64" t="s">
        <v>45</v>
      </c>
      <c r="E238" s="64">
        <v>6</v>
      </c>
      <c r="F238" s="63" t="s">
        <v>678</v>
      </c>
      <c r="G238" s="63" t="s">
        <v>667</v>
      </c>
      <c r="H238" s="63" t="s">
        <v>668</v>
      </c>
      <c r="I238" s="63" t="s">
        <v>604</v>
      </c>
      <c r="J238" s="72">
        <v>80111620</v>
      </c>
      <c r="K238" s="63" t="s">
        <v>601</v>
      </c>
      <c r="L238" s="63" t="s">
        <v>4</v>
      </c>
      <c r="M238" s="63" t="s">
        <v>679</v>
      </c>
      <c r="N238" s="63" t="s">
        <v>74</v>
      </c>
      <c r="O238" s="63" t="s">
        <v>74</v>
      </c>
      <c r="P238" s="63" t="s">
        <v>74</v>
      </c>
      <c r="Q238" s="63">
        <v>10</v>
      </c>
      <c r="R238" s="63" t="s">
        <v>55</v>
      </c>
      <c r="S238" s="63" t="s">
        <v>56</v>
      </c>
      <c r="T238" s="63" t="s">
        <v>673</v>
      </c>
      <c r="U238" s="68">
        <v>84000000</v>
      </c>
      <c r="V238" s="68">
        <v>84000000</v>
      </c>
      <c r="W238" s="63" t="s">
        <v>58</v>
      </c>
      <c r="X238" s="63" t="s">
        <v>50</v>
      </c>
      <c r="Y238" s="63" t="s">
        <v>588</v>
      </c>
      <c r="Z238" s="63" t="s">
        <v>589</v>
      </c>
      <c r="AA238" s="63">
        <v>6012220601</v>
      </c>
      <c r="AB238" s="63" t="s">
        <v>590</v>
      </c>
    </row>
    <row r="239" spans="1:28" s="62" customFormat="1" ht="14.25" customHeight="1" x14ac:dyDescent="0.25">
      <c r="A239" s="63" t="s">
        <v>43</v>
      </c>
      <c r="B239" s="63" t="s">
        <v>581</v>
      </c>
      <c r="C239" s="64" t="s">
        <v>582</v>
      </c>
      <c r="D239" s="64" t="s">
        <v>45</v>
      </c>
      <c r="E239" s="64">
        <v>6</v>
      </c>
      <c r="F239" s="63" t="s">
        <v>680</v>
      </c>
      <c r="G239" s="63" t="s">
        <v>667</v>
      </c>
      <c r="H239" s="63" t="s">
        <v>668</v>
      </c>
      <c r="I239" s="63" t="s">
        <v>604</v>
      </c>
      <c r="J239" s="72">
        <v>80111620</v>
      </c>
      <c r="K239" s="63" t="s">
        <v>601</v>
      </c>
      <c r="L239" s="63" t="s">
        <v>4</v>
      </c>
      <c r="M239" s="63" t="s">
        <v>681</v>
      </c>
      <c r="N239" s="63" t="s">
        <v>67</v>
      </c>
      <c r="O239" s="63" t="s">
        <v>67</v>
      </c>
      <c r="P239" s="63" t="s">
        <v>67</v>
      </c>
      <c r="Q239" s="63">
        <v>11</v>
      </c>
      <c r="R239" s="63" t="s">
        <v>55</v>
      </c>
      <c r="S239" s="63" t="s">
        <v>56</v>
      </c>
      <c r="T239" s="63" t="s">
        <v>673</v>
      </c>
      <c r="U239" s="68">
        <v>84000000</v>
      </c>
      <c r="V239" s="68">
        <v>84000000</v>
      </c>
      <c r="W239" s="63" t="s">
        <v>58</v>
      </c>
      <c r="X239" s="63" t="s">
        <v>50</v>
      </c>
      <c r="Y239" s="63" t="s">
        <v>588</v>
      </c>
      <c r="Z239" s="63" t="s">
        <v>589</v>
      </c>
      <c r="AA239" s="63">
        <v>6012220601</v>
      </c>
      <c r="AB239" s="63" t="s">
        <v>590</v>
      </c>
    </row>
    <row r="240" spans="1:28" s="62" customFormat="1" ht="14.25" customHeight="1" x14ac:dyDescent="0.25">
      <c r="A240" s="63" t="s">
        <v>43</v>
      </c>
      <c r="B240" s="63" t="s">
        <v>581</v>
      </c>
      <c r="C240" s="64" t="s">
        <v>582</v>
      </c>
      <c r="D240" s="64" t="s">
        <v>45</v>
      </c>
      <c r="E240" s="64">
        <v>6</v>
      </c>
      <c r="F240" s="63" t="s">
        <v>682</v>
      </c>
      <c r="G240" s="63" t="s">
        <v>667</v>
      </c>
      <c r="H240" s="63" t="s">
        <v>668</v>
      </c>
      <c r="I240" s="63" t="s">
        <v>604</v>
      </c>
      <c r="J240" s="72">
        <v>80111620</v>
      </c>
      <c r="K240" s="63" t="s">
        <v>601</v>
      </c>
      <c r="L240" s="63" t="s">
        <v>4</v>
      </c>
      <c r="M240" s="63" t="s">
        <v>683</v>
      </c>
      <c r="N240" s="63" t="s">
        <v>74</v>
      </c>
      <c r="O240" s="63" t="s">
        <v>74</v>
      </c>
      <c r="P240" s="63" t="s">
        <v>74</v>
      </c>
      <c r="Q240" s="63">
        <v>11</v>
      </c>
      <c r="R240" s="63" t="s">
        <v>55</v>
      </c>
      <c r="S240" s="63" t="s">
        <v>56</v>
      </c>
      <c r="T240" s="63" t="s">
        <v>673</v>
      </c>
      <c r="U240" s="68">
        <v>146813213</v>
      </c>
      <c r="V240" s="68">
        <v>146813213</v>
      </c>
      <c r="W240" s="63" t="s">
        <v>58</v>
      </c>
      <c r="X240" s="63" t="s">
        <v>50</v>
      </c>
      <c r="Y240" s="63" t="s">
        <v>588</v>
      </c>
      <c r="Z240" s="63" t="s">
        <v>589</v>
      </c>
      <c r="AA240" s="63">
        <v>6012220601</v>
      </c>
      <c r="AB240" s="63" t="s">
        <v>590</v>
      </c>
    </row>
    <row r="241" spans="1:28" s="62" customFormat="1" ht="14.25" customHeight="1" x14ac:dyDescent="0.25">
      <c r="A241" s="63" t="s">
        <v>43</v>
      </c>
      <c r="B241" s="63" t="s">
        <v>581</v>
      </c>
      <c r="C241" s="64" t="s">
        <v>582</v>
      </c>
      <c r="D241" s="64" t="s">
        <v>45</v>
      </c>
      <c r="E241" s="64">
        <v>6</v>
      </c>
      <c r="F241" s="63" t="s">
        <v>684</v>
      </c>
      <c r="G241" s="63" t="s">
        <v>667</v>
      </c>
      <c r="H241" s="63" t="s">
        <v>668</v>
      </c>
      <c r="I241" s="63" t="s">
        <v>604</v>
      </c>
      <c r="J241" s="72">
        <v>80111620</v>
      </c>
      <c r="K241" s="63" t="s">
        <v>601</v>
      </c>
      <c r="L241" s="63" t="s">
        <v>4</v>
      </c>
      <c r="M241" s="63" t="s">
        <v>685</v>
      </c>
      <c r="N241" s="63" t="s">
        <v>74</v>
      </c>
      <c r="O241" s="63" t="s">
        <v>74</v>
      </c>
      <c r="P241" s="63" t="s">
        <v>74</v>
      </c>
      <c r="Q241" s="63">
        <v>11.5</v>
      </c>
      <c r="R241" s="63" t="s">
        <v>55</v>
      </c>
      <c r="S241" s="63" t="s">
        <v>56</v>
      </c>
      <c r="T241" s="63" t="s">
        <v>673</v>
      </c>
      <c r="U241" s="68">
        <v>45066667</v>
      </c>
      <c r="V241" s="68">
        <v>45066667</v>
      </c>
      <c r="W241" s="63" t="s">
        <v>58</v>
      </c>
      <c r="X241" s="63" t="s">
        <v>50</v>
      </c>
      <c r="Y241" s="63" t="s">
        <v>588</v>
      </c>
      <c r="Z241" s="63" t="s">
        <v>589</v>
      </c>
      <c r="AA241" s="63">
        <v>6012220601</v>
      </c>
      <c r="AB241" s="63" t="s">
        <v>590</v>
      </c>
    </row>
    <row r="242" spans="1:28" s="62" customFormat="1" ht="14.25" customHeight="1" x14ac:dyDescent="0.25">
      <c r="A242" s="63" t="s">
        <v>43</v>
      </c>
      <c r="B242" s="63" t="s">
        <v>581</v>
      </c>
      <c r="C242" s="64" t="s">
        <v>582</v>
      </c>
      <c r="D242" s="64" t="s">
        <v>45</v>
      </c>
      <c r="E242" s="64">
        <v>6</v>
      </c>
      <c r="F242" s="63" t="s">
        <v>686</v>
      </c>
      <c r="G242" s="63" t="s">
        <v>667</v>
      </c>
      <c r="H242" s="63" t="s">
        <v>668</v>
      </c>
      <c r="I242" s="63" t="s">
        <v>604</v>
      </c>
      <c r="J242" s="72">
        <v>80111620</v>
      </c>
      <c r="K242" s="63" t="s">
        <v>601</v>
      </c>
      <c r="L242" s="63" t="s">
        <v>4</v>
      </c>
      <c r="M242" s="63" t="s">
        <v>687</v>
      </c>
      <c r="N242" s="63" t="s">
        <v>67</v>
      </c>
      <c r="O242" s="63" t="s">
        <v>67</v>
      </c>
      <c r="P242" s="63" t="s">
        <v>67</v>
      </c>
      <c r="Q242" s="63">
        <v>10.5</v>
      </c>
      <c r="R242" s="63" t="s">
        <v>55</v>
      </c>
      <c r="S242" s="63" t="s">
        <v>56</v>
      </c>
      <c r="T242" s="63" t="s">
        <v>673</v>
      </c>
      <c r="U242" s="68">
        <v>45000000</v>
      </c>
      <c r="V242" s="68">
        <v>45000000</v>
      </c>
      <c r="W242" s="63" t="s">
        <v>58</v>
      </c>
      <c r="X242" s="63" t="s">
        <v>50</v>
      </c>
      <c r="Y242" s="63" t="s">
        <v>588</v>
      </c>
      <c r="Z242" s="63" t="s">
        <v>589</v>
      </c>
      <c r="AA242" s="63">
        <v>6012220601</v>
      </c>
      <c r="AB242" s="63" t="s">
        <v>590</v>
      </c>
    </row>
    <row r="243" spans="1:28" s="62" customFormat="1" ht="14.25" customHeight="1" x14ac:dyDescent="0.25">
      <c r="A243" s="63" t="s">
        <v>43</v>
      </c>
      <c r="B243" s="63" t="s">
        <v>581</v>
      </c>
      <c r="C243" s="64" t="s">
        <v>582</v>
      </c>
      <c r="D243" s="64" t="s">
        <v>45</v>
      </c>
      <c r="E243" s="64">
        <v>2</v>
      </c>
      <c r="F243" s="63" t="s">
        <v>688</v>
      </c>
      <c r="G243" s="63" t="s">
        <v>667</v>
      </c>
      <c r="H243" s="63" t="s">
        <v>689</v>
      </c>
      <c r="I243" s="63" t="s">
        <v>690</v>
      </c>
      <c r="J243" s="72">
        <v>78111502</v>
      </c>
      <c r="K243" s="63" t="s">
        <v>691</v>
      </c>
      <c r="L243" s="63" t="s">
        <v>10</v>
      </c>
      <c r="M243" s="63" t="s">
        <v>692</v>
      </c>
      <c r="N243" s="63" t="s">
        <v>121</v>
      </c>
      <c r="O243" s="63" t="s">
        <v>121</v>
      </c>
      <c r="P243" s="63" t="s">
        <v>121</v>
      </c>
      <c r="Q243" s="63">
        <v>3</v>
      </c>
      <c r="R243" s="63" t="s">
        <v>55</v>
      </c>
      <c r="S243" s="63" t="s">
        <v>200</v>
      </c>
      <c r="T243" s="63" t="s">
        <v>673</v>
      </c>
      <c r="U243" s="68">
        <v>25000000</v>
      </c>
      <c r="V243" s="68">
        <v>25000000</v>
      </c>
      <c r="W243" s="63" t="s">
        <v>58</v>
      </c>
      <c r="X243" s="63" t="s">
        <v>50</v>
      </c>
      <c r="Y243" s="63" t="s">
        <v>588</v>
      </c>
      <c r="Z243" s="63" t="s">
        <v>589</v>
      </c>
      <c r="AA243" s="63">
        <v>6012220601</v>
      </c>
      <c r="AB243" s="63" t="s">
        <v>590</v>
      </c>
    </row>
    <row r="244" spans="1:28" s="62" customFormat="1" ht="14.25" customHeight="1" x14ac:dyDescent="0.25">
      <c r="A244" s="63" t="s">
        <v>43</v>
      </c>
      <c r="B244" s="63" t="s">
        <v>581</v>
      </c>
      <c r="C244" s="64" t="s">
        <v>582</v>
      </c>
      <c r="D244" s="64" t="s">
        <v>45</v>
      </c>
      <c r="E244" s="64">
        <v>6</v>
      </c>
      <c r="F244" s="63" t="s">
        <v>693</v>
      </c>
      <c r="G244" s="63" t="s">
        <v>667</v>
      </c>
      <c r="H244" s="63" t="s">
        <v>689</v>
      </c>
      <c r="I244" s="63" t="s">
        <v>690</v>
      </c>
      <c r="J244" s="72">
        <v>80141607</v>
      </c>
      <c r="K244" s="63" t="s">
        <v>691</v>
      </c>
      <c r="L244" s="63" t="s">
        <v>694</v>
      </c>
      <c r="M244" s="63" t="s">
        <v>695</v>
      </c>
      <c r="N244" s="63" t="s">
        <v>67</v>
      </c>
      <c r="O244" s="63" t="s">
        <v>67</v>
      </c>
      <c r="P244" s="63" t="s">
        <v>67</v>
      </c>
      <c r="Q244" s="63">
        <v>11</v>
      </c>
      <c r="R244" s="63" t="s">
        <v>55</v>
      </c>
      <c r="S244" s="63" t="s">
        <v>122</v>
      </c>
      <c r="T244" s="63" t="s">
        <v>673</v>
      </c>
      <c r="U244" s="68">
        <v>34000000</v>
      </c>
      <c r="V244" s="68">
        <v>34000000</v>
      </c>
      <c r="W244" s="63" t="s">
        <v>58</v>
      </c>
      <c r="X244" s="63" t="s">
        <v>50</v>
      </c>
      <c r="Y244" s="63" t="s">
        <v>588</v>
      </c>
      <c r="Z244" s="63" t="s">
        <v>589</v>
      </c>
      <c r="AA244" s="63">
        <v>6012220601</v>
      </c>
      <c r="AB244" s="63" t="s">
        <v>590</v>
      </c>
    </row>
    <row r="245" spans="1:28" s="62" customFormat="1" ht="14.25" customHeight="1" x14ac:dyDescent="0.25">
      <c r="A245" s="63" t="s">
        <v>43</v>
      </c>
      <c r="B245" s="63" t="s">
        <v>581</v>
      </c>
      <c r="C245" s="64" t="s">
        <v>582</v>
      </c>
      <c r="D245" s="64" t="s">
        <v>45</v>
      </c>
      <c r="E245" s="64">
        <v>6</v>
      </c>
      <c r="F245" s="63" t="s">
        <v>696</v>
      </c>
      <c r="G245" s="63" t="s">
        <v>667</v>
      </c>
      <c r="H245" s="63" t="s">
        <v>689</v>
      </c>
      <c r="I245" s="63" t="s">
        <v>690</v>
      </c>
      <c r="J245" s="72">
        <v>80111620</v>
      </c>
      <c r="K245" s="63" t="s">
        <v>691</v>
      </c>
      <c r="L245" s="63" t="s">
        <v>4</v>
      </c>
      <c r="M245" s="63" t="s">
        <v>697</v>
      </c>
      <c r="N245" s="63" t="s">
        <v>67</v>
      </c>
      <c r="O245" s="63" t="s">
        <v>67</v>
      </c>
      <c r="P245" s="63" t="s">
        <v>67</v>
      </c>
      <c r="Q245" s="63">
        <v>11</v>
      </c>
      <c r="R245" s="63" t="s">
        <v>55</v>
      </c>
      <c r="S245" s="63" t="s">
        <v>56</v>
      </c>
      <c r="T245" s="63" t="s">
        <v>673</v>
      </c>
      <c r="U245" s="68">
        <v>66000000</v>
      </c>
      <c r="V245" s="68">
        <v>66000000</v>
      </c>
      <c r="W245" s="63" t="s">
        <v>58</v>
      </c>
      <c r="X245" s="63" t="s">
        <v>50</v>
      </c>
      <c r="Y245" s="63" t="s">
        <v>588</v>
      </c>
      <c r="Z245" s="63" t="s">
        <v>589</v>
      </c>
      <c r="AA245" s="63">
        <v>6012220601</v>
      </c>
      <c r="AB245" s="63" t="s">
        <v>590</v>
      </c>
    </row>
    <row r="246" spans="1:28" s="62" customFormat="1" ht="14.25" customHeight="1" x14ac:dyDescent="0.25">
      <c r="A246" s="63" t="s">
        <v>43</v>
      </c>
      <c r="B246" s="63" t="s">
        <v>581</v>
      </c>
      <c r="C246" s="64" t="s">
        <v>582</v>
      </c>
      <c r="D246" s="64" t="s">
        <v>45</v>
      </c>
      <c r="E246" s="64">
        <v>6</v>
      </c>
      <c r="F246" s="63" t="s">
        <v>698</v>
      </c>
      <c r="G246" s="63" t="s">
        <v>667</v>
      </c>
      <c r="H246" s="63" t="s">
        <v>689</v>
      </c>
      <c r="I246" s="63" t="s">
        <v>690</v>
      </c>
      <c r="J246" s="72">
        <v>80111620</v>
      </c>
      <c r="K246" s="63" t="s">
        <v>691</v>
      </c>
      <c r="L246" s="63" t="s">
        <v>4</v>
      </c>
      <c r="M246" s="63" t="s">
        <v>699</v>
      </c>
      <c r="N246" s="63" t="s">
        <v>74</v>
      </c>
      <c r="O246" s="63" t="s">
        <v>74</v>
      </c>
      <c r="P246" s="63" t="s">
        <v>74</v>
      </c>
      <c r="Q246" s="63">
        <v>10</v>
      </c>
      <c r="R246" s="63" t="s">
        <v>55</v>
      </c>
      <c r="S246" s="63" t="s">
        <v>56</v>
      </c>
      <c r="T246" s="63" t="s">
        <v>673</v>
      </c>
      <c r="U246" s="68">
        <v>80500000</v>
      </c>
      <c r="V246" s="68">
        <v>80500000</v>
      </c>
      <c r="W246" s="63" t="s">
        <v>58</v>
      </c>
      <c r="X246" s="63" t="s">
        <v>50</v>
      </c>
      <c r="Y246" s="63" t="s">
        <v>588</v>
      </c>
      <c r="Z246" s="63" t="s">
        <v>589</v>
      </c>
      <c r="AA246" s="63">
        <v>6012220601</v>
      </c>
      <c r="AB246" s="63" t="s">
        <v>590</v>
      </c>
    </row>
    <row r="247" spans="1:28" s="62" customFormat="1" ht="14.25" customHeight="1" x14ac:dyDescent="0.25">
      <c r="A247" s="63" t="s">
        <v>43</v>
      </c>
      <c r="B247" s="63" t="s">
        <v>581</v>
      </c>
      <c r="C247" s="64" t="s">
        <v>582</v>
      </c>
      <c r="D247" s="64" t="s">
        <v>45</v>
      </c>
      <c r="E247" s="64" t="s">
        <v>71</v>
      </c>
      <c r="F247" s="63" t="s">
        <v>700</v>
      </c>
      <c r="G247" s="63" t="s">
        <v>667</v>
      </c>
      <c r="H247" s="63" t="s">
        <v>689</v>
      </c>
      <c r="I247" s="63" t="s">
        <v>701</v>
      </c>
      <c r="J247" s="72" t="s">
        <v>50</v>
      </c>
      <c r="K247" s="63" t="s">
        <v>691</v>
      </c>
      <c r="L247" s="63" t="s">
        <v>11</v>
      </c>
      <c r="M247" s="63" t="s">
        <v>702</v>
      </c>
      <c r="N247" s="63" t="s">
        <v>74</v>
      </c>
      <c r="O247" s="63" t="s">
        <v>74</v>
      </c>
      <c r="P247" s="63" t="s">
        <v>121</v>
      </c>
      <c r="Q247" s="63">
        <v>12</v>
      </c>
      <c r="R247" s="63" t="s">
        <v>55</v>
      </c>
      <c r="S247" s="63" t="s">
        <v>50</v>
      </c>
      <c r="T247" s="63" t="s">
        <v>673</v>
      </c>
      <c r="U247" s="68">
        <v>17726220</v>
      </c>
      <c r="V247" s="68">
        <v>17726220</v>
      </c>
      <c r="W247" s="63" t="s">
        <v>58</v>
      </c>
      <c r="X247" s="63" t="s">
        <v>50</v>
      </c>
      <c r="Y247" s="63" t="s">
        <v>588</v>
      </c>
      <c r="Z247" s="63" t="s">
        <v>589</v>
      </c>
      <c r="AA247" s="63">
        <v>6012220601</v>
      </c>
      <c r="AB247" s="63" t="s">
        <v>590</v>
      </c>
    </row>
    <row r="248" spans="1:28" s="62" customFormat="1" ht="14.25" customHeight="1" x14ac:dyDescent="0.25">
      <c r="A248" s="63" t="s">
        <v>43</v>
      </c>
      <c r="B248" s="63" t="s">
        <v>581</v>
      </c>
      <c r="C248" s="64" t="s">
        <v>582</v>
      </c>
      <c r="D248" s="64" t="s">
        <v>45</v>
      </c>
      <c r="E248" s="64">
        <v>3</v>
      </c>
      <c r="F248" s="63" t="s">
        <v>703</v>
      </c>
      <c r="G248" s="63" t="s">
        <v>667</v>
      </c>
      <c r="H248" s="63" t="s">
        <v>689</v>
      </c>
      <c r="I248" s="63" t="s">
        <v>701</v>
      </c>
      <c r="J248" s="72">
        <v>80111620</v>
      </c>
      <c r="K248" s="63" t="s">
        <v>691</v>
      </c>
      <c r="L248" s="63" t="s">
        <v>4</v>
      </c>
      <c r="M248" s="63" t="s">
        <v>704</v>
      </c>
      <c r="N248" s="63" t="s">
        <v>74</v>
      </c>
      <c r="O248" s="63" t="s">
        <v>74</v>
      </c>
      <c r="P248" s="63" t="s">
        <v>74</v>
      </c>
      <c r="Q248" s="63">
        <v>11.5</v>
      </c>
      <c r="R248" s="63" t="s">
        <v>55</v>
      </c>
      <c r="S248" s="63" t="s">
        <v>56</v>
      </c>
      <c r="T248" s="63" t="s">
        <v>673</v>
      </c>
      <c r="U248" s="68">
        <v>82800000</v>
      </c>
      <c r="V248" s="68">
        <v>82800000</v>
      </c>
      <c r="W248" s="63" t="s">
        <v>58</v>
      </c>
      <c r="X248" s="63" t="s">
        <v>50</v>
      </c>
      <c r="Y248" s="63" t="s">
        <v>588</v>
      </c>
      <c r="Z248" s="63" t="s">
        <v>589</v>
      </c>
      <c r="AA248" s="63">
        <v>6012220601</v>
      </c>
      <c r="AB248" s="63" t="s">
        <v>590</v>
      </c>
    </row>
    <row r="249" spans="1:28" s="62" customFormat="1" ht="14.25" customHeight="1" x14ac:dyDescent="0.25">
      <c r="A249" s="63" t="s">
        <v>43</v>
      </c>
      <c r="B249" s="63" t="s">
        <v>581</v>
      </c>
      <c r="C249" s="64" t="s">
        <v>582</v>
      </c>
      <c r="D249" s="64" t="s">
        <v>45</v>
      </c>
      <c r="E249" s="64">
        <v>6</v>
      </c>
      <c r="F249" s="63" t="s">
        <v>705</v>
      </c>
      <c r="G249" s="63" t="s">
        <v>667</v>
      </c>
      <c r="H249" s="63" t="s">
        <v>689</v>
      </c>
      <c r="I249" s="63" t="s">
        <v>701</v>
      </c>
      <c r="J249" s="72">
        <v>80111620</v>
      </c>
      <c r="K249" s="63" t="s">
        <v>691</v>
      </c>
      <c r="L249" s="63" t="s">
        <v>4</v>
      </c>
      <c r="M249" s="63" t="s">
        <v>706</v>
      </c>
      <c r="N249" s="63" t="s">
        <v>67</v>
      </c>
      <c r="O249" s="63" t="s">
        <v>67</v>
      </c>
      <c r="P249" s="63" t="s">
        <v>67</v>
      </c>
      <c r="Q249" s="63">
        <v>11</v>
      </c>
      <c r="R249" s="63" t="s">
        <v>55</v>
      </c>
      <c r="S249" s="63" t="s">
        <v>56</v>
      </c>
      <c r="T249" s="63" t="s">
        <v>673</v>
      </c>
      <c r="U249" s="68">
        <v>41419000</v>
      </c>
      <c r="V249" s="68">
        <v>41419000</v>
      </c>
      <c r="W249" s="63" t="s">
        <v>58</v>
      </c>
      <c r="X249" s="63" t="s">
        <v>50</v>
      </c>
      <c r="Y249" s="63" t="s">
        <v>588</v>
      </c>
      <c r="Z249" s="63" t="s">
        <v>589</v>
      </c>
      <c r="AA249" s="63">
        <v>6012220601</v>
      </c>
      <c r="AB249" s="63" t="s">
        <v>590</v>
      </c>
    </row>
    <row r="250" spans="1:28" s="62" customFormat="1" ht="14.25" customHeight="1" x14ac:dyDescent="0.25">
      <c r="A250" s="63" t="s">
        <v>43</v>
      </c>
      <c r="B250" s="63" t="s">
        <v>581</v>
      </c>
      <c r="C250" s="64" t="s">
        <v>582</v>
      </c>
      <c r="D250" s="64" t="s">
        <v>45</v>
      </c>
      <c r="E250" s="64">
        <v>2</v>
      </c>
      <c r="F250" s="63" t="s">
        <v>707</v>
      </c>
      <c r="G250" s="63" t="s">
        <v>667</v>
      </c>
      <c r="H250" s="63" t="s">
        <v>689</v>
      </c>
      <c r="I250" s="63" t="s">
        <v>701</v>
      </c>
      <c r="J250" s="72">
        <v>78111502</v>
      </c>
      <c r="K250" s="63" t="s">
        <v>691</v>
      </c>
      <c r="L250" s="63" t="s">
        <v>10</v>
      </c>
      <c r="M250" s="63" t="s">
        <v>708</v>
      </c>
      <c r="N250" s="63" t="s">
        <v>121</v>
      </c>
      <c r="O250" s="63" t="s">
        <v>121</v>
      </c>
      <c r="P250" s="63" t="s">
        <v>121</v>
      </c>
      <c r="Q250" s="63">
        <v>3</v>
      </c>
      <c r="R250" s="63" t="s">
        <v>55</v>
      </c>
      <c r="S250" s="63" t="s">
        <v>200</v>
      </c>
      <c r="T250" s="63" t="s">
        <v>673</v>
      </c>
      <c r="U250" s="68">
        <v>5000000</v>
      </c>
      <c r="V250" s="68">
        <v>5000000</v>
      </c>
      <c r="W250" s="63" t="s">
        <v>58</v>
      </c>
      <c r="X250" s="63" t="s">
        <v>50</v>
      </c>
      <c r="Y250" s="63" t="s">
        <v>588</v>
      </c>
      <c r="Z250" s="63" t="s">
        <v>589</v>
      </c>
      <c r="AA250" s="63">
        <v>6012220601</v>
      </c>
      <c r="AB250" s="63" t="s">
        <v>590</v>
      </c>
    </row>
    <row r="251" spans="1:28" s="62" customFormat="1" ht="14.25" customHeight="1" x14ac:dyDescent="0.25">
      <c r="A251" s="63" t="s">
        <v>43</v>
      </c>
      <c r="B251" s="63" t="s">
        <v>581</v>
      </c>
      <c r="C251" s="64" t="s">
        <v>582</v>
      </c>
      <c r="D251" s="64" t="s">
        <v>45</v>
      </c>
      <c r="E251" s="64">
        <v>6</v>
      </c>
      <c r="F251" s="63" t="s">
        <v>709</v>
      </c>
      <c r="G251" s="63" t="s">
        <v>667</v>
      </c>
      <c r="H251" s="63" t="s">
        <v>668</v>
      </c>
      <c r="I251" s="63" t="s">
        <v>669</v>
      </c>
      <c r="J251" s="72">
        <v>80111620</v>
      </c>
      <c r="K251" s="63" t="s">
        <v>601</v>
      </c>
      <c r="L251" s="63" t="s">
        <v>4</v>
      </c>
      <c r="M251" s="63" t="s">
        <v>710</v>
      </c>
      <c r="N251" s="63" t="s">
        <v>67</v>
      </c>
      <c r="O251" s="63" t="s">
        <v>67</v>
      </c>
      <c r="P251" s="63" t="s">
        <v>67</v>
      </c>
      <c r="Q251" s="63">
        <v>10.5</v>
      </c>
      <c r="R251" s="63" t="s">
        <v>55</v>
      </c>
      <c r="S251" s="63" t="s">
        <v>56</v>
      </c>
      <c r="T251" s="63" t="s">
        <v>57</v>
      </c>
      <c r="U251" s="68">
        <v>42115186</v>
      </c>
      <c r="V251" s="68">
        <v>42115186</v>
      </c>
      <c r="W251" s="63" t="s">
        <v>58</v>
      </c>
      <c r="X251" s="63" t="s">
        <v>50</v>
      </c>
      <c r="Y251" s="63" t="s">
        <v>588</v>
      </c>
      <c r="Z251" s="63" t="s">
        <v>589</v>
      </c>
      <c r="AA251" s="63">
        <v>6012220601</v>
      </c>
      <c r="AB251" s="63" t="s">
        <v>590</v>
      </c>
    </row>
    <row r="252" spans="1:28" s="62" customFormat="1" ht="14.25" customHeight="1" x14ac:dyDescent="0.25">
      <c r="A252" s="63" t="s">
        <v>43</v>
      </c>
      <c r="B252" s="63" t="s">
        <v>581</v>
      </c>
      <c r="C252" s="64" t="s">
        <v>582</v>
      </c>
      <c r="D252" s="64" t="s">
        <v>45</v>
      </c>
      <c r="E252" s="64">
        <v>6</v>
      </c>
      <c r="F252" s="63" t="s">
        <v>711</v>
      </c>
      <c r="G252" s="63" t="s">
        <v>667</v>
      </c>
      <c r="H252" s="63" t="s">
        <v>668</v>
      </c>
      <c r="I252" s="63" t="s">
        <v>669</v>
      </c>
      <c r="J252" s="72">
        <v>80101507</v>
      </c>
      <c r="K252" s="63" t="s">
        <v>601</v>
      </c>
      <c r="L252" s="63" t="s">
        <v>3</v>
      </c>
      <c r="M252" s="63" t="s">
        <v>712</v>
      </c>
      <c r="N252" s="63" t="s">
        <v>68</v>
      </c>
      <c r="O252" s="63" t="s">
        <v>53</v>
      </c>
      <c r="P252" s="63" t="s">
        <v>54</v>
      </c>
      <c r="Q252" s="63">
        <v>7</v>
      </c>
      <c r="R252" s="63" t="s">
        <v>55</v>
      </c>
      <c r="S252" s="63" t="s">
        <v>200</v>
      </c>
      <c r="T252" s="63" t="s">
        <v>673</v>
      </c>
      <c r="U252" s="68">
        <v>30000000</v>
      </c>
      <c r="V252" s="68">
        <v>30000000</v>
      </c>
      <c r="W252" s="63" t="s">
        <v>58</v>
      </c>
      <c r="X252" s="63" t="s">
        <v>50</v>
      </c>
      <c r="Y252" s="63" t="s">
        <v>588</v>
      </c>
      <c r="Z252" s="63" t="s">
        <v>589</v>
      </c>
      <c r="AA252" s="63">
        <v>6012220601</v>
      </c>
      <c r="AB252" s="63" t="s">
        <v>590</v>
      </c>
    </row>
    <row r="253" spans="1:28" s="62" customFormat="1" ht="14.25" customHeight="1" x14ac:dyDescent="0.25">
      <c r="A253" s="63" t="s">
        <v>43</v>
      </c>
      <c r="B253" s="63" t="s">
        <v>581</v>
      </c>
      <c r="C253" s="64" t="s">
        <v>582</v>
      </c>
      <c r="D253" s="64" t="s">
        <v>45</v>
      </c>
      <c r="E253" s="64">
        <v>6</v>
      </c>
      <c r="F253" s="63" t="s">
        <v>713</v>
      </c>
      <c r="G253" s="63" t="s">
        <v>667</v>
      </c>
      <c r="H253" s="63" t="s">
        <v>668</v>
      </c>
      <c r="I253" s="63" t="s">
        <v>669</v>
      </c>
      <c r="J253" s="72">
        <v>82111801</v>
      </c>
      <c r="K253" s="63" t="s">
        <v>601</v>
      </c>
      <c r="L253" s="63" t="s">
        <v>7</v>
      </c>
      <c r="M253" s="63" t="s">
        <v>714</v>
      </c>
      <c r="N253" s="63" t="s">
        <v>53</v>
      </c>
      <c r="O253" s="63" t="s">
        <v>53</v>
      </c>
      <c r="P253" s="63" t="s">
        <v>53</v>
      </c>
      <c r="Q253" s="63">
        <v>9</v>
      </c>
      <c r="R253" s="63" t="s">
        <v>55</v>
      </c>
      <c r="S253" s="63" t="s">
        <v>56</v>
      </c>
      <c r="T253" s="63" t="s">
        <v>673</v>
      </c>
      <c r="U253" s="68">
        <v>15000000</v>
      </c>
      <c r="V253" s="68">
        <v>15000000</v>
      </c>
      <c r="W253" s="63" t="s">
        <v>58</v>
      </c>
      <c r="X253" s="63" t="s">
        <v>50</v>
      </c>
      <c r="Y253" s="63" t="s">
        <v>588</v>
      </c>
      <c r="Z253" s="63" t="s">
        <v>589</v>
      </c>
      <c r="AA253" s="63">
        <v>6012220601</v>
      </c>
      <c r="AB253" s="63" t="s">
        <v>590</v>
      </c>
    </row>
    <row r="254" spans="1:28" s="62" customFormat="1" ht="14.25" customHeight="1" x14ac:dyDescent="0.25">
      <c r="A254" s="63" t="s">
        <v>43</v>
      </c>
      <c r="B254" s="63" t="s">
        <v>715</v>
      </c>
      <c r="C254" s="64" t="s">
        <v>716</v>
      </c>
      <c r="D254" s="64" t="s">
        <v>45</v>
      </c>
      <c r="E254" s="64">
        <v>4</v>
      </c>
      <c r="F254" s="63" t="s">
        <v>717</v>
      </c>
      <c r="G254" s="63" t="s">
        <v>718</v>
      </c>
      <c r="H254" s="63" t="s">
        <v>719</v>
      </c>
      <c r="I254" s="63" t="s">
        <v>532</v>
      </c>
      <c r="J254" s="72">
        <v>93151509</v>
      </c>
      <c r="K254" s="63" t="s">
        <v>720</v>
      </c>
      <c r="L254" s="63" t="s">
        <v>551</v>
      </c>
      <c r="M254" s="63" t="s">
        <v>721</v>
      </c>
      <c r="N254" s="63" t="s">
        <v>121</v>
      </c>
      <c r="O254" s="63" t="s">
        <v>121</v>
      </c>
      <c r="P254" s="63" t="s">
        <v>160</v>
      </c>
      <c r="Q254" s="63">
        <v>12</v>
      </c>
      <c r="R254" s="68" t="s">
        <v>55</v>
      </c>
      <c r="S254" s="68" t="s">
        <v>107</v>
      </c>
      <c r="T254" s="63" t="s">
        <v>57</v>
      </c>
      <c r="U254" s="68">
        <v>472171348</v>
      </c>
      <c r="V254" s="68">
        <v>472171348</v>
      </c>
      <c r="W254" s="63" t="s">
        <v>58</v>
      </c>
      <c r="X254" s="63" t="s">
        <v>50</v>
      </c>
      <c r="Y254" s="63" t="s">
        <v>722</v>
      </c>
      <c r="Z254" s="63" t="s">
        <v>723</v>
      </c>
      <c r="AA254" s="63">
        <v>6012220601</v>
      </c>
      <c r="AB254" s="63" t="s">
        <v>724</v>
      </c>
    </row>
    <row r="255" spans="1:28" s="62" customFormat="1" ht="14.25" customHeight="1" x14ac:dyDescent="0.25">
      <c r="A255" s="63" t="s">
        <v>43</v>
      </c>
      <c r="B255" s="63" t="s">
        <v>715</v>
      </c>
      <c r="C255" s="64" t="s">
        <v>716</v>
      </c>
      <c r="D255" s="64" t="s">
        <v>45</v>
      </c>
      <c r="E255" s="64" t="s">
        <v>71</v>
      </c>
      <c r="F255" s="63" t="s">
        <v>725</v>
      </c>
      <c r="G255" s="63" t="s">
        <v>718</v>
      </c>
      <c r="H255" s="63" t="s">
        <v>719</v>
      </c>
      <c r="I255" s="63" t="s">
        <v>532</v>
      </c>
      <c r="J255" s="72">
        <v>93151509</v>
      </c>
      <c r="K255" s="63" t="s">
        <v>720</v>
      </c>
      <c r="L255" s="63" t="s">
        <v>551</v>
      </c>
      <c r="M255" s="63" t="s">
        <v>726</v>
      </c>
      <c r="N255" s="63" t="s">
        <v>121</v>
      </c>
      <c r="O255" s="63" t="s">
        <v>121</v>
      </c>
      <c r="P255" s="63" t="s">
        <v>160</v>
      </c>
      <c r="Q255" s="63">
        <v>12</v>
      </c>
      <c r="R255" s="68" t="s">
        <v>55</v>
      </c>
      <c r="S255" s="68" t="s">
        <v>107</v>
      </c>
      <c r="T255" s="63" t="s">
        <v>57</v>
      </c>
      <c r="U255" s="68">
        <v>500000000</v>
      </c>
      <c r="V255" s="68">
        <v>500000000</v>
      </c>
      <c r="W255" s="63" t="s">
        <v>58</v>
      </c>
      <c r="X255" s="63" t="s">
        <v>50</v>
      </c>
      <c r="Y255" s="63" t="s">
        <v>722</v>
      </c>
      <c r="Z255" s="63" t="s">
        <v>723</v>
      </c>
      <c r="AA255" s="63">
        <v>6012220601</v>
      </c>
      <c r="AB255" s="63" t="s">
        <v>724</v>
      </c>
    </row>
    <row r="256" spans="1:28" s="62" customFormat="1" ht="14.25" customHeight="1" x14ac:dyDescent="0.25">
      <c r="A256" s="63" t="s">
        <v>43</v>
      </c>
      <c r="B256" s="63" t="s">
        <v>715</v>
      </c>
      <c r="C256" s="64" t="s">
        <v>716</v>
      </c>
      <c r="D256" s="64" t="s">
        <v>45</v>
      </c>
      <c r="E256" s="64">
        <v>6</v>
      </c>
      <c r="F256" s="63" t="s">
        <v>727</v>
      </c>
      <c r="G256" s="63" t="s">
        <v>718</v>
      </c>
      <c r="H256" s="63" t="s">
        <v>719</v>
      </c>
      <c r="I256" s="63" t="s">
        <v>532</v>
      </c>
      <c r="J256" s="72">
        <v>93151509</v>
      </c>
      <c r="K256" s="63" t="s">
        <v>720</v>
      </c>
      <c r="L256" s="63" t="s">
        <v>551</v>
      </c>
      <c r="M256" s="63" t="s">
        <v>728</v>
      </c>
      <c r="N256" s="63" t="s">
        <v>121</v>
      </c>
      <c r="O256" s="63" t="s">
        <v>121</v>
      </c>
      <c r="P256" s="63" t="s">
        <v>160</v>
      </c>
      <c r="Q256" s="63">
        <v>12</v>
      </c>
      <c r="R256" s="68" t="s">
        <v>55</v>
      </c>
      <c r="S256" s="68" t="s">
        <v>107</v>
      </c>
      <c r="T256" s="63" t="s">
        <v>57</v>
      </c>
      <c r="U256" s="68">
        <v>118566180</v>
      </c>
      <c r="V256" s="68">
        <v>118566180</v>
      </c>
      <c r="W256" s="63" t="s">
        <v>58</v>
      </c>
      <c r="X256" s="63" t="s">
        <v>50</v>
      </c>
      <c r="Y256" s="63" t="s">
        <v>722</v>
      </c>
      <c r="Z256" s="68" t="s">
        <v>723</v>
      </c>
      <c r="AA256" s="63">
        <v>6012220601</v>
      </c>
      <c r="AB256" s="63" t="s">
        <v>724</v>
      </c>
    </row>
    <row r="257" spans="1:28" s="62" customFormat="1" ht="14.25" customHeight="1" x14ac:dyDescent="0.25">
      <c r="A257" s="63" t="s">
        <v>43</v>
      </c>
      <c r="B257" s="63" t="s">
        <v>715</v>
      </c>
      <c r="C257" s="64" t="s">
        <v>716</v>
      </c>
      <c r="D257" s="64" t="s">
        <v>45</v>
      </c>
      <c r="E257" s="64" t="s">
        <v>71</v>
      </c>
      <c r="F257" s="63" t="s">
        <v>729</v>
      </c>
      <c r="G257" s="63" t="s">
        <v>718</v>
      </c>
      <c r="H257" s="63" t="s">
        <v>719</v>
      </c>
      <c r="I257" s="63" t="s">
        <v>532</v>
      </c>
      <c r="J257" s="72">
        <v>80111620</v>
      </c>
      <c r="K257" s="63" t="s">
        <v>720</v>
      </c>
      <c r="L257" s="63" t="s">
        <v>4</v>
      </c>
      <c r="M257" s="63" t="s">
        <v>730</v>
      </c>
      <c r="N257" s="63" t="s">
        <v>74</v>
      </c>
      <c r="O257" s="63" t="s">
        <v>74</v>
      </c>
      <c r="P257" s="63" t="s">
        <v>74</v>
      </c>
      <c r="Q257" s="63">
        <v>11.7</v>
      </c>
      <c r="R257" s="68" t="s">
        <v>55</v>
      </c>
      <c r="S257" s="68" t="s">
        <v>56</v>
      </c>
      <c r="T257" s="68" t="s">
        <v>57</v>
      </c>
      <c r="U257" s="68">
        <v>105270165</v>
      </c>
      <c r="V257" s="68">
        <v>105270165</v>
      </c>
      <c r="W257" s="68" t="s">
        <v>58</v>
      </c>
      <c r="X257" s="63" t="s">
        <v>50</v>
      </c>
      <c r="Y257" s="68" t="s">
        <v>722</v>
      </c>
      <c r="Z257" s="68" t="s">
        <v>723</v>
      </c>
      <c r="AA257" s="63">
        <v>6012220601</v>
      </c>
      <c r="AB257" s="68" t="s">
        <v>724</v>
      </c>
    </row>
    <row r="258" spans="1:28" s="62" customFormat="1" ht="14.25" customHeight="1" x14ac:dyDescent="0.25">
      <c r="A258" s="63" t="s">
        <v>43</v>
      </c>
      <c r="B258" s="63" t="s">
        <v>715</v>
      </c>
      <c r="C258" s="64" t="s">
        <v>716</v>
      </c>
      <c r="D258" s="64" t="s">
        <v>45</v>
      </c>
      <c r="E258" s="64" t="s">
        <v>71</v>
      </c>
      <c r="F258" s="63" t="s">
        <v>731</v>
      </c>
      <c r="G258" s="63" t="s">
        <v>718</v>
      </c>
      <c r="H258" s="63" t="s">
        <v>719</v>
      </c>
      <c r="I258" s="63" t="s">
        <v>532</v>
      </c>
      <c r="J258" s="72">
        <v>80111620</v>
      </c>
      <c r="K258" s="63" t="s">
        <v>720</v>
      </c>
      <c r="L258" s="63" t="s">
        <v>4</v>
      </c>
      <c r="M258" s="63" t="s">
        <v>732</v>
      </c>
      <c r="N258" s="63" t="s">
        <v>74</v>
      </c>
      <c r="O258" s="63" t="s">
        <v>74</v>
      </c>
      <c r="P258" s="63" t="s">
        <v>67</v>
      </c>
      <c r="Q258" s="63">
        <v>11</v>
      </c>
      <c r="R258" s="68" t="s">
        <v>55</v>
      </c>
      <c r="S258" s="68" t="s">
        <v>56</v>
      </c>
      <c r="T258" s="63" t="s">
        <v>57</v>
      </c>
      <c r="U258" s="68">
        <v>115999100</v>
      </c>
      <c r="V258" s="68">
        <v>115999100</v>
      </c>
      <c r="W258" s="63" t="s">
        <v>58</v>
      </c>
      <c r="X258" s="63" t="s">
        <v>50</v>
      </c>
      <c r="Y258" s="68" t="s">
        <v>722</v>
      </c>
      <c r="Z258" s="63" t="s">
        <v>723</v>
      </c>
      <c r="AA258" s="63">
        <v>6012220601</v>
      </c>
      <c r="AB258" s="68" t="s">
        <v>724</v>
      </c>
    </row>
    <row r="259" spans="1:28" s="62" customFormat="1" ht="14.25" customHeight="1" x14ac:dyDescent="0.25">
      <c r="A259" s="63" t="s">
        <v>43</v>
      </c>
      <c r="B259" s="63" t="s">
        <v>715</v>
      </c>
      <c r="C259" s="64" t="s">
        <v>716</v>
      </c>
      <c r="D259" s="64" t="s">
        <v>45</v>
      </c>
      <c r="E259" s="64" t="s">
        <v>71</v>
      </c>
      <c r="F259" s="63" t="s">
        <v>733</v>
      </c>
      <c r="G259" s="63" t="s">
        <v>718</v>
      </c>
      <c r="H259" s="63" t="s">
        <v>719</v>
      </c>
      <c r="I259" s="63" t="s">
        <v>532</v>
      </c>
      <c r="J259" s="72">
        <v>80111620</v>
      </c>
      <c r="K259" s="63" t="s">
        <v>720</v>
      </c>
      <c r="L259" s="63" t="s">
        <v>4</v>
      </c>
      <c r="M259" s="63" t="s">
        <v>734</v>
      </c>
      <c r="N259" s="63" t="s">
        <v>74</v>
      </c>
      <c r="O259" s="63" t="s">
        <v>74</v>
      </c>
      <c r="P259" s="63" t="s">
        <v>67</v>
      </c>
      <c r="Q259" s="63">
        <v>11</v>
      </c>
      <c r="R259" s="68" t="s">
        <v>55</v>
      </c>
      <c r="S259" s="68" t="s">
        <v>56</v>
      </c>
      <c r="T259" s="63" t="s">
        <v>57</v>
      </c>
      <c r="U259" s="68">
        <v>99571950</v>
      </c>
      <c r="V259" s="68">
        <v>99571950</v>
      </c>
      <c r="W259" s="63" t="s">
        <v>58</v>
      </c>
      <c r="X259" s="63" t="s">
        <v>50</v>
      </c>
      <c r="Y259" s="68" t="s">
        <v>722</v>
      </c>
      <c r="Z259" s="63" t="s">
        <v>723</v>
      </c>
      <c r="AA259" s="63">
        <v>6012220601</v>
      </c>
      <c r="AB259" s="68" t="s">
        <v>724</v>
      </c>
    </row>
    <row r="260" spans="1:28" s="62" customFormat="1" ht="14.25" customHeight="1" x14ac:dyDescent="0.25">
      <c r="A260" s="63" t="s">
        <v>43</v>
      </c>
      <c r="B260" s="63" t="s">
        <v>715</v>
      </c>
      <c r="C260" s="64" t="s">
        <v>716</v>
      </c>
      <c r="D260" s="64" t="s">
        <v>45</v>
      </c>
      <c r="E260" s="64" t="s">
        <v>71</v>
      </c>
      <c r="F260" s="63" t="s">
        <v>735</v>
      </c>
      <c r="G260" s="63" t="s">
        <v>718</v>
      </c>
      <c r="H260" s="63" t="s">
        <v>719</v>
      </c>
      <c r="I260" s="63" t="s">
        <v>532</v>
      </c>
      <c r="J260" s="72">
        <v>80111620</v>
      </c>
      <c r="K260" s="63" t="s">
        <v>720</v>
      </c>
      <c r="L260" s="63" t="s">
        <v>4</v>
      </c>
      <c r="M260" s="63" t="s">
        <v>736</v>
      </c>
      <c r="N260" s="63" t="s">
        <v>74</v>
      </c>
      <c r="O260" s="63" t="s">
        <v>74</v>
      </c>
      <c r="P260" s="63" t="s">
        <v>67</v>
      </c>
      <c r="Q260" s="63">
        <v>11</v>
      </c>
      <c r="R260" s="68" t="s">
        <v>55</v>
      </c>
      <c r="S260" s="68" t="s">
        <v>56</v>
      </c>
      <c r="T260" s="63" t="s">
        <v>57</v>
      </c>
      <c r="U260" s="68">
        <v>115599100</v>
      </c>
      <c r="V260" s="68">
        <v>115599100</v>
      </c>
      <c r="W260" s="63" t="s">
        <v>58</v>
      </c>
      <c r="X260" s="63" t="s">
        <v>50</v>
      </c>
      <c r="Y260" s="68" t="s">
        <v>722</v>
      </c>
      <c r="Z260" s="63" t="s">
        <v>723</v>
      </c>
      <c r="AA260" s="63">
        <v>6012220601</v>
      </c>
      <c r="AB260" s="68" t="s">
        <v>724</v>
      </c>
    </row>
    <row r="261" spans="1:28" s="62" customFormat="1" ht="14.25" customHeight="1" x14ac:dyDescent="0.25">
      <c r="A261" s="63" t="s">
        <v>43</v>
      </c>
      <c r="B261" s="63" t="s">
        <v>715</v>
      </c>
      <c r="C261" s="64" t="s">
        <v>716</v>
      </c>
      <c r="D261" s="64" t="s">
        <v>45</v>
      </c>
      <c r="E261" s="64">
        <v>4</v>
      </c>
      <c r="F261" s="63" t="s">
        <v>737</v>
      </c>
      <c r="G261" s="63" t="s">
        <v>718</v>
      </c>
      <c r="H261" s="63" t="s">
        <v>719</v>
      </c>
      <c r="I261" s="63" t="s">
        <v>532</v>
      </c>
      <c r="J261" s="72">
        <v>80111620</v>
      </c>
      <c r="K261" s="63" t="s">
        <v>720</v>
      </c>
      <c r="L261" s="63" t="s">
        <v>4</v>
      </c>
      <c r="M261" s="63" t="s">
        <v>738</v>
      </c>
      <c r="N261" s="63" t="s">
        <v>74</v>
      </c>
      <c r="O261" s="63" t="s">
        <v>74</v>
      </c>
      <c r="P261" s="63" t="s">
        <v>74</v>
      </c>
      <c r="Q261" s="63">
        <v>11.2</v>
      </c>
      <c r="R261" s="68" t="s">
        <v>55</v>
      </c>
      <c r="S261" s="68" t="s">
        <v>56</v>
      </c>
      <c r="T261" s="68" t="s">
        <v>57</v>
      </c>
      <c r="U261" s="68">
        <v>64170925</v>
      </c>
      <c r="V261" s="68">
        <v>64170925</v>
      </c>
      <c r="W261" s="68" t="s">
        <v>58</v>
      </c>
      <c r="X261" s="63" t="s">
        <v>50</v>
      </c>
      <c r="Y261" s="68" t="s">
        <v>722</v>
      </c>
      <c r="Z261" s="68" t="s">
        <v>723</v>
      </c>
      <c r="AA261" s="63">
        <v>6012220601</v>
      </c>
      <c r="AB261" s="68" t="s">
        <v>724</v>
      </c>
    </row>
    <row r="262" spans="1:28" s="62" customFormat="1" ht="14.25" customHeight="1" x14ac:dyDescent="0.25">
      <c r="A262" s="63" t="s">
        <v>43</v>
      </c>
      <c r="B262" s="63" t="s">
        <v>715</v>
      </c>
      <c r="C262" s="64" t="s">
        <v>716</v>
      </c>
      <c r="D262" s="64" t="s">
        <v>45</v>
      </c>
      <c r="E262" s="64" t="s">
        <v>71</v>
      </c>
      <c r="F262" s="63" t="s">
        <v>739</v>
      </c>
      <c r="G262" s="63" t="s">
        <v>718</v>
      </c>
      <c r="H262" s="63" t="s">
        <v>719</v>
      </c>
      <c r="I262" s="63" t="s">
        <v>532</v>
      </c>
      <c r="J262" s="72">
        <v>80111620</v>
      </c>
      <c r="K262" s="63" t="s">
        <v>720</v>
      </c>
      <c r="L262" s="63" t="s">
        <v>4</v>
      </c>
      <c r="M262" s="63" t="s">
        <v>740</v>
      </c>
      <c r="N262" s="63" t="s">
        <v>74</v>
      </c>
      <c r="O262" s="63" t="s">
        <v>74</v>
      </c>
      <c r="P262" s="63" t="s">
        <v>67</v>
      </c>
      <c r="Q262" s="63">
        <v>10</v>
      </c>
      <c r="R262" s="68" t="s">
        <v>55</v>
      </c>
      <c r="S262" s="68" t="s">
        <v>56</v>
      </c>
      <c r="T262" s="63" t="s">
        <v>57</v>
      </c>
      <c r="U262" s="68">
        <v>96778500</v>
      </c>
      <c r="V262" s="68">
        <v>96778500</v>
      </c>
      <c r="W262" s="63" t="s">
        <v>58</v>
      </c>
      <c r="X262" s="63" t="s">
        <v>50</v>
      </c>
      <c r="Y262" s="68" t="s">
        <v>722</v>
      </c>
      <c r="Z262" s="63" t="s">
        <v>723</v>
      </c>
      <c r="AA262" s="63">
        <v>6012220601</v>
      </c>
      <c r="AB262" s="68" t="s">
        <v>724</v>
      </c>
    </row>
    <row r="263" spans="1:28" s="62" customFormat="1" ht="14.25" customHeight="1" x14ac:dyDescent="0.25">
      <c r="A263" s="63" t="s">
        <v>43</v>
      </c>
      <c r="B263" s="63" t="s">
        <v>715</v>
      </c>
      <c r="C263" s="64" t="s">
        <v>716</v>
      </c>
      <c r="D263" s="64" t="s">
        <v>45</v>
      </c>
      <c r="E263" s="64" t="s">
        <v>71</v>
      </c>
      <c r="F263" s="63" t="s">
        <v>741</v>
      </c>
      <c r="G263" s="63" t="s">
        <v>718</v>
      </c>
      <c r="H263" s="63" t="s">
        <v>719</v>
      </c>
      <c r="I263" s="63" t="s">
        <v>532</v>
      </c>
      <c r="J263" s="72">
        <v>80111620</v>
      </c>
      <c r="K263" s="63" t="s">
        <v>720</v>
      </c>
      <c r="L263" s="63" t="s">
        <v>4</v>
      </c>
      <c r="M263" s="63" t="s">
        <v>742</v>
      </c>
      <c r="N263" s="63" t="s">
        <v>67</v>
      </c>
      <c r="O263" s="63" t="s">
        <v>67</v>
      </c>
      <c r="P263" s="63" t="s">
        <v>67</v>
      </c>
      <c r="Q263" s="63">
        <v>10.199999999999999</v>
      </c>
      <c r="R263" s="68" t="s">
        <v>55</v>
      </c>
      <c r="S263" s="68" t="s">
        <v>56</v>
      </c>
      <c r="T263" s="63" t="s">
        <v>57</v>
      </c>
      <c r="U263" s="68">
        <v>91773990</v>
      </c>
      <c r="V263" s="68">
        <v>91773990</v>
      </c>
      <c r="W263" s="63" t="s">
        <v>58</v>
      </c>
      <c r="X263" s="63" t="s">
        <v>50</v>
      </c>
      <c r="Y263" s="68" t="s">
        <v>722</v>
      </c>
      <c r="Z263" s="63" t="s">
        <v>723</v>
      </c>
      <c r="AA263" s="63">
        <v>6012220601</v>
      </c>
      <c r="AB263" s="68" t="s">
        <v>724</v>
      </c>
    </row>
    <row r="264" spans="1:28" s="62" customFormat="1" ht="14.25" customHeight="1" x14ac:dyDescent="0.25">
      <c r="A264" s="63" t="s">
        <v>43</v>
      </c>
      <c r="B264" s="63" t="s">
        <v>715</v>
      </c>
      <c r="C264" s="64" t="s">
        <v>716</v>
      </c>
      <c r="D264" s="64" t="s">
        <v>45</v>
      </c>
      <c r="E264" s="64" t="s">
        <v>71</v>
      </c>
      <c r="F264" s="63" t="s">
        <v>743</v>
      </c>
      <c r="G264" s="63" t="s">
        <v>718</v>
      </c>
      <c r="H264" s="63" t="s">
        <v>719</v>
      </c>
      <c r="I264" s="63" t="s">
        <v>532</v>
      </c>
      <c r="J264" s="72">
        <v>80111620</v>
      </c>
      <c r="K264" s="63" t="s">
        <v>720</v>
      </c>
      <c r="L264" s="63" t="s">
        <v>4</v>
      </c>
      <c r="M264" s="63" t="s">
        <v>744</v>
      </c>
      <c r="N264" s="63" t="s">
        <v>74</v>
      </c>
      <c r="O264" s="63" t="s">
        <v>74</v>
      </c>
      <c r="P264" s="63" t="s">
        <v>74</v>
      </c>
      <c r="Q264" s="63">
        <v>11.5</v>
      </c>
      <c r="R264" s="68" t="s">
        <v>55</v>
      </c>
      <c r="S264" s="68" t="s">
        <v>56</v>
      </c>
      <c r="T264" s="68" t="s">
        <v>57</v>
      </c>
      <c r="U264" s="68">
        <v>9759026</v>
      </c>
      <c r="V264" s="68">
        <v>9759026</v>
      </c>
      <c r="W264" s="68" t="s">
        <v>58</v>
      </c>
      <c r="X264" s="63" t="s">
        <v>50</v>
      </c>
      <c r="Y264" s="63" t="s">
        <v>141</v>
      </c>
      <c r="Z264" s="63" t="s">
        <v>142</v>
      </c>
      <c r="AA264" s="63">
        <v>6012220601</v>
      </c>
      <c r="AB264" s="63" t="s">
        <v>143</v>
      </c>
    </row>
    <row r="265" spans="1:28" s="62" customFormat="1" ht="14.25" customHeight="1" x14ac:dyDescent="0.25">
      <c r="A265" s="63" t="s">
        <v>43</v>
      </c>
      <c r="B265" s="63" t="s">
        <v>715</v>
      </c>
      <c r="C265" s="64" t="s">
        <v>716</v>
      </c>
      <c r="D265" s="64" t="s">
        <v>45</v>
      </c>
      <c r="E265" s="64" t="s">
        <v>71</v>
      </c>
      <c r="F265" s="63" t="s">
        <v>745</v>
      </c>
      <c r="G265" s="63" t="s">
        <v>718</v>
      </c>
      <c r="H265" s="63" t="s">
        <v>719</v>
      </c>
      <c r="I265" s="63" t="s">
        <v>532</v>
      </c>
      <c r="J265" s="72">
        <v>80111620</v>
      </c>
      <c r="K265" s="63" t="s">
        <v>720</v>
      </c>
      <c r="L265" s="63" t="s">
        <v>4</v>
      </c>
      <c r="M265" s="63" t="s">
        <v>746</v>
      </c>
      <c r="N265" s="63" t="s">
        <v>74</v>
      </c>
      <c r="O265" s="63" t="s">
        <v>74</v>
      </c>
      <c r="P265" s="63" t="s">
        <v>74</v>
      </c>
      <c r="Q265" s="63">
        <v>11.5</v>
      </c>
      <c r="R265" s="68" t="s">
        <v>55</v>
      </c>
      <c r="S265" s="68" t="s">
        <v>56</v>
      </c>
      <c r="T265" s="68" t="s">
        <v>57</v>
      </c>
      <c r="U265" s="68">
        <v>9759026</v>
      </c>
      <c r="V265" s="68">
        <v>9759026</v>
      </c>
      <c r="W265" s="68" t="s">
        <v>58</v>
      </c>
      <c r="X265" s="63" t="s">
        <v>50</v>
      </c>
      <c r="Y265" s="63" t="s">
        <v>141</v>
      </c>
      <c r="Z265" s="63" t="s">
        <v>142</v>
      </c>
      <c r="AA265" s="63">
        <v>6012220601</v>
      </c>
      <c r="AB265" s="63" t="s">
        <v>143</v>
      </c>
    </row>
    <row r="266" spans="1:28" s="62" customFormat="1" ht="14.25" customHeight="1" x14ac:dyDescent="0.25">
      <c r="A266" s="63" t="s">
        <v>43</v>
      </c>
      <c r="B266" s="63" t="s">
        <v>715</v>
      </c>
      <c r="C266" s="64" t="s">
        <v>716</v>
      </c>
      <c r="D266" s="64" t="s">
        <v>45</v>
      </c>
      <c r="E266" s="64">
        <v>4</v>
      </c>
      <c r="F266" s="63" t="s">
        <v>747</v>
      </c>
      <c r="G266" s="63" t="s">
        <v>718</v>
      </c>
      <c r="H266" s="63" t="s">
        <v>719</v>
      </c>
      <c r="I266" s="63" t="s">
        <v>532</v>
      </c>
      <c r="J266" s="72">
        <v>80111620</v>
      </c>
      <c r="K266" s="63" t="s">
        <v>720</v>
      </c>
      <c r="L266" s="63" t="s">
        <v>4</v>
      </c>
      <c r="M266" s="63" t="s">
        <v>748</v>
      </c>
      <c r="N266" s="63" t="s">
        <v>74</v>
      </c>
      <c r="O266" s="63" t="s">
        <v>74</v>
      </c>
      <c r="P266" s="63" t="s">
        <v>67</v>
      </c>
      <c r="Q266" s="63">
        <v>11</v>
      </c>
      <c r="R266" s="68" t="s">
        <v>55</v>
      </c>
      <c r="S266" s="68" t="s">
        <v>56</v>
      </c>
      <c r="T266" s="63" t="s">
        <v>57</v>
      </c>
      <c r="U266" s="68">
        <v>115999100</v>
      </c>
      <c r="V266" s="68">
        <v>115999100</v>
      </c>
      <c r="W266" s="63" t="s">
        <v>58</v>
      </c>
      <c r="X266" s="63" t="s">
        <v>50</v>
      </c>
      <c r="Y266" s="68" t="s">
        <v>722</v>
      </c>
      <c r="Z266" s="63" t="s">
        <v>723</v>
      </c>
      <c r="AA266" s="63">
        <v>6012220601</v>
      </c>
      <c r="AB266" s="68" t="s">
        <v>724</v>
      </c>
    </row>
    <row r="267" spans="1:28" s="62" customFormat="1" ht="14.25" customHeight="1" x14ac:dyDescent="0.25">
      <c r="A267" s="63" t="s">
        <v>43</v>
      </c>
      <c r="B267" s="63" t="s">
        <v>715</v>
      </c>
      <c r="C267" s="64" t="s">
        <v>716</v>
      </c>
      <c r="D267" s="64" t="s">
        <v>45</v>
      </c>
      <c r="E267" s="64" t="s">
        <v>71</v>
      </c>
      <c r="F267" s="63" t="s">
        <v>749</v>
      </c>
      <c r="G267" s="63" t="s">
        <v>718</v>
      </c>
      <c r="H267" s="63" t="s">
        <v>719</v>
      </c>
      <c r="I267" s="63" t="s">
        <v>532</v>
      </c>
      <c r="J267" s="72" t="s">
        <v>50</v>
      </c>
      <c r="K267" s="63" t="s">
        <v>720</v>
      </c>
      <c r="L267" s="63" t="s">
        <v>11</v>
      </c>
      <c r="M267" s="63" t="s">
        <v>750</v>
      </c>
      <c r="N267" s="63" t="s">
        <v>67</v>
      </c>
      <c r="O267" s="63" t="s">
        <v>67</v>
      </c>
      <c r="P267" s="63" t="s">
        <v>68</v>
      </c>
      <c r="Q267" s="63">
        <v>10</v>
      </c>
      <c r="R267" s="68" t="s">
        <v>55</v>
      </c>
      <c r="S267" s="63" t="s">
        <v>50</v>
      </c>
      <c r="T267" s="63" t="s">
        <v>57</v>
      </c>
      <c r="U267" s="68">
        <v>35000000</v>
      </c>
      <c r="V267" s="68">
        <v>35000000</v>
      </c>
      <c r="W267" s="63" t="s">
        <v>58</v>
      </c>
      <c r="X267" s="68" t="s">
        <v>50</v>
      </c>
      <c r="Y267" s="68" t="s">
        <v>722</v>
      </c>
      <c r="Z267" s="68" t="s">
        <v>723</v>
      </c>
      <c r="AA267" s="63">
        <v>6012220601</v>
      </c>
      <c r="AB267" s="68" t="s">
        <v>724</v>
      </c>
    </row>
    <row r="268" spans="1:28" s="62" customFormat="1" ht="14.25" customHeight="1" x14ac:dyDescent="0.25">
      <c r="A268" s="63" t="s">
        <v>43</v>
      </c>
      <c r="B268" s="63" t="s">
        <v>715</v>
      </c>
      <c r="C268" s="64" t="s">
        <v>716</v>
      </c>
      <c r="D268" s="64" t="s">
        <v>45</v>
      </c>
      <c r="E268" s="64" t="s">
        <v>71</v>
      </c>
      <c r="F268" s="63" t="s">
        <v>751</v>
      </c>
      <c r="G268" s="63" t="s">
        <v>718</v>
      </c>
      <c r="H268" s="63" t="s">
        <v>719</v>
      </c>
      <c r="I268" s="63" t="s">
        <v>532</v>
      </c>
      <c r="J268" s="72">
        <v>80111620</v>
      </c>
      <c r="K268" s="63" t="s">
        <v>720</v>
      </c>
      <c r="L268" s="63" t="s">
        <v>4</v>
      </c>
      <c r="M268" s="63" t="s">
        <v>752</v>
      </c>
      <c r="N268" s="63" t="s">
        <v>74</v>
      </c>
      <c r="O268" s="63" t="s">
        <v>74</v>
      </c>
      <c r="P268" s="63" t="s">
        <v>74</v>
      </c>
      <c r="Q268" s="63">
        <v>11.5</v>
      </c>
      <c r="R268" s="68" t="s">
        <v>55</v>
      </c>
      <c r="S268" s="68" t="s">
        <v>56</v>
      </c>
      <c r="T268" s="68" t="s">
        <v>57</v>
      </c>
      <c r="U268" s="68">
        <v>8050000</v>
      </c>
      <c r="V268" s="68">
        <v>8050000</v>
      </c>
      <c r="W268" s="68" t="s">
        <v>58</v>
      </c>
      <c r="X268" s="63" t="s">
        <v>50</v>
      </c>
      <c r="Y268" s="68" t="s">
        <v>722</v>
      </c>
      <c r="Z268" s="68" t="s">
        <v>723</v>
      </c>
      <c r="AA268" s="63">
        <v>6012220601</v>
      </c>
      <c r="AB268" s="68" t="s">
        <v>724</v>
      </c>
    </row>
    <row r="269" spans="1:28" s="62" customFormat="1" ht="14.25" customHeight="1" x14ac:dyDescent="0.25">
      <c r="A269" s="63" t="s">
        <v>43</v>
      </c>
      <c r="B269" s="63" t="s">
        <v>715</v>
      </c>
      <c r="C269" s="64" t="s">
        <v>716</v>
      </c>
      <c r="D269" s="64" t="s">
        <v>45</v>
      </c>
      <c r="E269" s="64">
        <v>4</v>
      </c>
      <c r="F269" s="63" t="s">
        <v>753</v>
      </c>
      <c r="G269" s="63" t="s">
        <v>718</v>
      </c>
      <c r="H269" s="63" t="s">
        <v>719</v>
      </c>
      <c r="I269" s="63" t="s">
        <v>532</v>
      </c>
      <c r="J269" s="72">
        <v>80111620</v>
      </c>
      <c r="K269" s="63" t="s">
        <v>720</v>
      </c>
      <c r="L269" s="63" t="s">
        <v>4</v>
      </c>
      <c r="M269" s="63" t="s">
        <v>754</v>
      </c>
      <c r="N269" s="63" t="s">
        <v>67</v>
      </c>
      <c r="O269" s="63" t="s">
        <v>67</v>
      </c>
      <c r="P269" s="63" t="s">
        <v>67</v>
      </c>
      <c r="Q269" s="63">
        <v>11</v>
      </c>
      <c r="R269" s="68" t="s">
        <v>55</v>
      </c>
      <c r="S269" s="68" t="s">
        <v>56</v>
      </c>
      <c r="T269" s="68" t="s">
        <v>57</v>
      </c>
      <c r="U269" s="68">
        <v>11400000</v>
      </c>
      <c r="V269" s="68">
        <v>11400000</v>
      </c>
      <c r="W269" s="68" t="s">
        <v>58</v>
      </c>
      <c r="X269" s="63" t="s">
        <v>50</v>
      </c>
      <c r="Y269" s="68" t="s">
        <v>722</v>
      </c>
      <c r="Z269" s="68" t="s">
        <v>723</v>
      </c>
      <c r="AA269" s="63">
        <v>6012220601</v>
      </c>
      <c r="AB269" s="68" t="s">
        <v>724</v>
      </c>
    </row>
    <row r="270" spans="1:28" s="62" customFormat="1" ht="14.25" customHeight="1" x14ac:dyDescent="0.25">
      <c r="A270" s="63" t="s">
        <v>43</v>
      </c>
      <c r="B270" s="63" t="s">
        <v>715</v>
      </c>
      <c r="C270" s="64" t="s">
        <v>716</v>
      </c>
      <c r="D270" s="64" t="s">
        <v>45</v>
      </c>
      <c r="E270" s="64" t="s">
        <v>71</v>
      </c>
      <c r="F270" s="63" t="s">
        <v>755</v>
      </c>
      <c r="G270" s="63" t="s">
        <v>718</v>
      </c>
      <c r="H270" s="63" t="s">
        <v>719</v>
      </c>
      <c r="I270" s="63" t="s">
        <v>532</v>
      </c>
      <c r="J270" s="72">
        <v>80111620</v>
      </c>
      <c r="K270" s="63" t="s">
        <v>720</v>
      </c>
      <c r="L270" s="63" t="s">
        <v>4</v>
      </c>
      <c r="M270" s="63" t="s">
        <v>756</v>
      </c>
      <c r="N270" s="63" t="s">
        <v>74</v>
      </c>
      <c r="O270" s="63" t="s">
        <v>74</v>
      </c>
      <c r="P270" s="63" t="s">
        <v>68</v>
      </c>
      <c r="Q270" s="63">
        <v>10</v>
      </c>
      <c r="R270" s="68" t="s">
        <v>55</v>
      </c>
      <c r="S270" s="68" t="s">
        <v>56</v>
      </c>
      <c r="T270" s="63" t="s">
        <v>57</v>
      </c>
      <c r="U270" s="68">
        <v>75000000</v>
      </c>
      <c r="V270" s="68">
        <v>75000000</v>
      </c>
      <c r="W270" s="63" t="s">
        <v>58</v>
      </c>
      <c r="X270" s="68" t="s">
        <v>50</v>
      </c>
      <c r="Y270" s="63" t="s">
        <v>722</v>
      </c>
      <c r="Z270" s="63" t="s">
        <v>723</v>
      </c>
      <c r="AA270" s="63">
        <v>6012220601</v>
      </c>
      <c r="AB270" s="63" t="s">
        <v>724</v>
      </c>
    </row>
    <row r="271" spans="1:28" s="62" customFormat="1" ht="14.25" customHeight="1" x14ac:dyDescent="0.25">
      <c r="A271" s="63" t="s">
        <v>43</v>
      </c>
      <c r="B271" s="63" t="s">
        <v>715</v>
      </c>
      <c r="C271" s="64" t="s">
        <v>716</v>
      </c>
      <c r="D271" s="64" t="s">
        <v>45</v>
      </c>
      <c r="E271" s="64" t="s">
        <v>71</v>
      </c>
      <c r="F271" s="63" t="s">
        <v>757</v>
      </c>
      <c r="G271" s="63" t="s">
        <v>718</v>
      </c>
      <c r="H271" s="63" t="s">
        <v>719</v>
      </c>
      <c r="I271" s="63" t="s">
        <v>532</v>
      </c>
      <c r="J271" s="72">
        <v>80111620</v>
      </c>
      <c r="K271" s="63" t="s">
        <v>720</v>
      </c>
      <c r="L271" s="63" t="s">
        <v>4</v>
      </c>
      <c r="M271" s="63" t="s">
        <v>758</v>
      </c>
      <c r="N271" s="63" t="s">
        <v>74</v>
      </c>
      <c r="O271" s="63" t="s">
        <v>74</v>
      </c>
      <c r="P271" s="63" t="s">
        <v>68</v>
      </c>
      <c r="Q271" s="63">
        <v>10</v>
      </c>
      <c r="R271" s="68" t="s">
        <v>55</v>
      </c>
      <c r="S271" s="68" t="s">
        <v>56</v>
      </c>
      <c r="T271" s="63" t="s">
        <v>57</v>
      </c>
      <c r="U271" s="68">
        <v>41619000</v>
      </c>
      <c r="V271" s="68">
        <v>41619000</v>
      </c>
      <c r="W271" s="63" t="s">
        <v>58</v>
      </c>
      <c r="X271" s="68" t="s">
        <v>50</v>
      </c>
      <c r="Y271" s="63" t="s">
        <v>722</v>
      </c>
      <c r="Z271" s="63" t="s">
        <v>723</v>
      </c>
      <c r="AA271" s="63">
        <v>6012220601</v>
      </c>
      <c r="AB271" s="63" t="s">
        <v>724</v>
      </c>
    </row>
    <row r="272" spans="1:28" s="62" customFormat="1" ht="14.25" customHeight="1" x14ac:dyDescent="0.25">
      <c r="A272" s="63" t="s">
        <v>43</v>
      </c>
      <c r="B272" s="63" t="s">
        <v>715</v>
      </c>
      <c r="C272" s="64" t="s">
        <v>716</v>
      </c>
      <c r="D272" s="64" t="s">
        <v>45</v>
      </c>
      <c r="E272" s="64" t="s">
        <v>71</v>
      </c>
      <c r="F272" s="63" t="s">
        <v>759</v>
      </c>
      <c r="G272" s="63" t="s">
        <v>760</v>
      </c>
      <c r="H272" s="63" t="s">
        <v>761</v>
      </c>
      <c r="I272" s="63" t="s">
        <v>204</v>
      </c>
      <c r="J272" s="72">
        <v>80111620</v>
      </c>
      <c r="K272" s="63" t="s">
        <v>762</v>
      </c>
      <c r="L272" s="63" t="s">
        <v>4</v>
      </c>
      <c r="M272" s="63" t="s">
        <v>763</v>
      </c>
      <c r="N272" s="63" t="s">
        <v>74</v>
      </c>
      <c r="O272" s="63" t="s">
        <v>74</v>
      </c>
      <c r="P272" s="63" t="s">
        <v>74</v>
      </c>
      <c r="Q272" s="63">
        <v>11.2</v>
      </c>
      <c r="R272" s="68" t="s">
        <v>55</v>
      </c>
      <c r="S272" s="68" t="s">
        <v>56</v>
      </c>
      <c r="T272" s="68" t="s">
        <v>57</v>
      </c>
      <c r="U272" s="68">
        <v>117977260</v>
      </c>
      <c r="V272" s="68">
        <v>117977260</v>
      </c>
      <c r="W272" s="68" t="s">
        <v>58</v>
      </c>
      <c r="X272" s="63" t="s">
        <v>50</v>
      </c>
      <c r="Y272" s="68" t="s">
        <v>722</v>
      </c>
      <c r="Z272" s="68" t="s">
        <v>723</v>
      </c>
      <c r="AA272" s="63">
        <v>6012220601</v>
      </c>
      <c r="AB272" s="68" t="s">
        <v>724</v>
      </c>
    </row>
    <row r="273" spans="1:28" s="62" customFormat="1" ht="14.25" customHeight="1" x14ac:dyDescent="0.25">
      <c r="A273" s="63" t="s">
        <v>43</v>
      </c>
      <c r="B273" s="63" t="s">
        <v>715</v>
      </c>
      <c r="C273" s="64" t="s">
        <v>716</v>
      </c>
      <c r="D273" s="64" t="s">
        <v>45</v>
      </c>
      <c r="E273" s="64" t="s">
        <v>71</v>
      </c>
      <c r="F273" s="63" t="s">
        <v>764</v>
      </c>
      <c r="G273" s="63" t="s">
        <v>760</v>
      </c>
      <c r="H273" s="63" t="s">
        <v>761</v>
      </c>
      <c r="I273" s="63" t="s">
        <v>204</v>
      </c>
      <c r="J273" s="72">
        <v>80111620</v>
      </c>
      <c r="K273" s="63" t="s">
        <v>762</v>
      </c>
      <c r="L273" s="63" t="s">
        <v>4</v>
      </c>
      <c r="M273" s="63" t="s">
        <v>765</v>
      </c>
      <c r="N273" s="63" t="s">
        <v>74</v>
      </c>
      <c r="O273" s="63" t="s">
        <v>74</v>
      </c>
      <c r="P273" s="63" t="s">
        <v>74</v>
      </c>
      <c r="Q273" s="63">
        <v>11.5</v>
      </c>
      <c r="R273" s="68" t="s">
        <v>55</v>
      </c>
      <c r="S273" s="68" t="s">
        <v>56</v>
      </c>
      <c r="T273" s="68" t="s">
        <v>57</v>
      </c>
      <c r="U273" s="68">
        <v>121208150</v>
      </c>
      <c r="V273" s="68">
        <v>121208150</v>
      </c>
      <c r="W273" s="68" t="s">
        <v>58</v>
      </c>
      <c r="X273" s="63" t="s">
        <v>50</v>
      </c>
      <c r="Y273" s="68" t="s">
        <v>722</v>
      </c>
      <c r="Z273" s="68" t="s">
        <v>723</v>
      </c>
      <c r="AA273" s="63">
        <v>6012220601</v>
      </c>
      <c r="AB273" s="68" t="s">
        <v>724</v>
      </c>
    </row>
    <row r="274" spans="1:28" s="62" customFormat="1" ht="14.25" customHeight="1" x14ac:dyDescent="0.25">
      <c r="A274" s="63" t="s">
        <v>43</v>
      </c>
      <c r="B274" s="63" t="s">
        <v>715</v>
      </c>
      <c r="C274" s="64" t="s">
        <v>716</v>
      </c>
      <c r="D274" s="64" t="s">
        <v>45</v>
      </c>
      <c r="E274" s="64" t="s">
        <v>71</v>
      </c>
      <c r="F274" s="63" t="s">
        <v>766</v>
      </c>
      <c r="G274" s="63" t="s">
        <v>760</v>
      </c>
      <c r="H274" s="63" t="s">
        <v>761</v>
      </c>
      <c r="I274" s="63" t="s">
        <v>204</v>
      </c>
      <c r="J274" s="72">
        <v>80111620</v>
      </c>
      <c r="K274" s="63" t="s">
        <v>762</v>
      </c>
      <c r="L274" s="63" t="s">
        <v>4</v>
      </c>
      <c r="M274" s="63" t="s">
        <v>767</v>
      </c>
      <c r="N274" s="63" t="s">
        <v>74</v>
      </c>
      <c r="O274" s="63" t="s">
        <v>74</v>
      </c>
      <c r="P274" s="63" t="s">
        <v>74</v>
      </c>
      <c r="Q274" s="63">
        <v>11.5</v>
      </c>
      <c r="R274" s="68" t="s">
        <v>55</v>
      </c>
      <c r="S274" s="68" t="s">
        <v>56</v>
      </c>
      <c r="T274" s="68" t="s">
        <v>57</v>
      </c>
      <c r="U274" s="68">
        <v>120408150</v>
      </c>
      <c r="V274" s="68">
        <v>120408150</v>
      </c>
      <c r="W274" s="68" t="s">
        <v>58</v>
      </c>
      <c r="X274" s="63" t="s">
        <v>50</v>
      </c>
      <c r="Y274" s="68" t="s">
        <v>722</v>
      </c>
      <c r="Z274" s="68" t="s">
        <v>723</v>
      </c>
      <c r="AA274" s="63">
        <v>6012220601</v>
      </c>
      <c r="AB274" s="68" t="s">
        <v>724</v>
      </c>
    </row>
    <row r="275" spans="1:28" s="62" customFormat="1" ht="14.25" customHeight="1" x14ac:dyDescent="0.25">
      <c r="A275" s="63" t="s">
        <v>43</v>
      </c>
      <c r="B275" s="63" t="s">
        <v>715</v>
      </c>
      <c r="C275" s="64" t="s">
        <v>716</v>
      </c>
      <c r="D275" s="64" t="s">
        <v>45</v>
      </c>
      <c r="E275" s="64" t="s">
        <v>71</v>
      </c>
      <c r="F275" s="63" t="s">
        <v>768</v>
      </c>
      <c r="G275" s="63" t="s">
        <v>760</v>
      </c>
      <c r="H275" s="63" t="s">
        <v>761</v>
      </c>
      <c r="I275" s="63" t="s">
        <v>204</v>
      </c>
      <c r="J275" s="72">
        <v>80111620</v>
      </c>
      <c r="K275" s="63" t="s">
        <v>762</v>
      </c>
      <c r="L275" s="63" t="s">
        <v>4</v>
      </c>
      <c r="M275" s="63" t="s">
        <v>769</v>
      </c>
      <c r="N275" s="63" t="s">
        <v>74</v>
      </c>
      <c r="O275" s="63" t="s">
        <v>74</v>
      </c>
      <c r="P275" s="63" t="s">
        <v>67</v>
      </c>
      <c r="Q275" s="63">
        <v>11</v>
      </c>
      <c r="R275" s="68" t="s">
        <v>55</v>
      </c>
      <c r="S275" s="68" t="s">
        <v>56</v>
      </c>
      <c r="T275" s="63" t="s">
        <v>57</v>
      </c>
      <c r="U275" s="68">
        <v>63213150</v>
      </c>
      <c r="V275" s="68">
        <v>63213150</v>
      </c>
      <c r="W275" s="63" t="s">
        <v>58</v>
      </c>
      <c r="X275" s="63" t="s">
        <v>50</v>
      </c>
      <c r="Y275" s="68" t="s">
        <v>722</v>
      </c>
      <c r="Z275" s="63" t="s">
        <v>723</v>
      </c>
      <c r="AA275" s="63">
        <v>6012220601</v>
      </c>
      <c r="AB275" s="68" t="s">
        <v>724</v>
      </c>
    </row>
    <row r="276" spans="1:28" s="62" customFormat="1" ht="14.25" customHeight="1" x14ac:dyDescent="0.25">
      <c r="A276" s="63" t="s">
        <v>43</v>
      </c>
      <c r="B276" s="63" t="s">
        <v>715</v>
      </c>
      <c r="C276" s="64" t="s">
        <v>716</v>
      </c>
      <c r="D276" s="64" t="s">
        <v>45</v>
      </c>
      <c r="E276" s="64" t="s">
        <v>71</v>
      </c>
      <c r="F276" s="63" t="s">
        <v>770</v>
      </c>
      <c r="G276" s="63" t="s">
        <v>760</v>
      </c>
      <c r="H276" s="63" t="s">
        <v>761</v>
      </c>
      <c r="I276" s="63" t="s">
        <v>204</v>
      </c>
      <c r="J276" s="72">
        <v>80111620</v>
      </c>
      <c r="K276" s="63" t="s">
        <v>762</v>
      </c>
      <c r="L276" s="63" t="s">
        <v>4</v>
      </c>
      <c r="M276" s="63" t="s">
        <v>771</v>
      </c>
      <c r="N276" s="63" t="s">
        <v>74</v>
      </c>
      <c r="O276" s="63" t="s">
        <v>74</v>
      </c>
      <c r="P276" s="63" t="s">
        <v>74</v>
      </c>
      <c r="Q276" s="63">
        <v>11.2</v>
      </c>
      <c r="R276" s="68" t="s">
        <v>55</v>
      </c>
      <c r="S276" s="68" t="s">
        <v>56</v>
      </c>
      <c r="T276" s="68" t="s">
        <v>57</v>
      </c>
      <c r="U276" s="68">
        <v>117977260</v>
      </c>
      <c r="V276" s="68">
        <v>117977260</v>
      </c>
      <c r="W276" s="68" t="s">
        <v>58</v>
      </c>
      <c r="X276" s="63" t="s">
        <v>50</v>
      </c>
      <c r="Y276" s="68" t="s">
        <v>722</v>
      </c>
      <c r="Z276" s="68" t="s">
        <v>723</v>
      </c>
      <c r="AA276" s="63">
        <v>6012220601</v>
      </c>
      <c r="AB276" s="68" t="s">
        <v>724</v>
      </c>
    </row>
    <row r="277" spans="1:28" s="62" customFormat="1" ht="14.25" customHeight="1" x14ac:dyDescent="0.25">
      <c r="A277" s="63" t="s">
        <v>43</v>
      </c>
      <c r="B277" s="63" t="s">
        <v>715</v>
      </c>
      <c r="C277" s="64" t="s">
        <v>716</v>
      </c>
      <c r="D277" s="64" t="s">
        <v>45</v>
      </c>
      <c r="E277" s="64" t="s">
        <v>71</v>
      </c>
      <c r="F277" s="63" t="s">
        <v>772</v>
      </c>
      <c r="G277" s="63" t="s">
        <v>760</v>
      </c>
      <c r="H277" s="63" t="s">
        <v>761</v>
      </c>
      <c r="I277" s="63" t="s">
        <v>204</v>
      </c>
      <c r="J277" s="72">
        <v>80111620</v>
      </c>
      <c r="K277" s="63" t="s">
        <v>762</v>
      </c>
      <c r="L277" s="63" t="s">
        <v>4</v>
      </c>
      <c r="M277" s="63" t="s">
        <v>773</v>
      </c>
      <c r="N277" s="63" t="s">
        <v>67</v>
      </c>
      <c r="O277" s="63" t="s">
        <v>67</v>
      </c>
      <c r="P277" s="63" t="s">
        <v>68</v>
      </c>
      <c r="Q277" s="63">
        <v>10</v>
      </c>
      <c r="R277" s="68" t="s">
        <v>55</v>
      </c>
      <c r="S277" s="68" t="s">
        <v>56</v>
      </c>
      <c r="T277" s="63" t="s">
        <v>57</v>
      </c>
      <c r="U277" s="68">
        <v>126189000</v>
      </c>
      <c r="V277" s="68">
        <v>126189000</v>
      </c>
      <c r="W277" s="63" t="s">
        <v>58</v>
      </c>
      <c r="X277" s="68" t="s">
        <v>50</v>
      </c>
      <c r="Y277" s="63" t="s">
        <v>722</v>
      </c>
      <c r="Z277" s="63" t="s">
        <v>723</v>
      </c>
      <c r="AA277" s="63">
        <v>6012220601</v>
      </c>
      <c r="AB277" s="63" t="s">
        <v>724</v>
      </c>
    </row>
    <row r="278" spans="1:28" s="62" customFormat="1" ht="14.25" customHeight="1" x14ac:dyDescent="0.25">
      <c r="A278" s="63" t="s">
        <v>43</v>
      </c>
      <c r="B278" s="63" t="s">
        <v>715</v>
      </c>
      <c r="C278" s="64" t="s">
        <v>716</v>
      </c>
      <c r="D278" s="64" t="s">
        <v>45</v>
      </c>
      <c r="E278" s="64">
        <v>2</v>
      </c>
      <c r="F278" s="63" t="s">
        <v>774</v>
      </c>
      <c r="G278" s="63" t="s">
        <v>760</v>
      </c>
      <c r="H278" s="63" t="s">
        <v>761</v>
      </c>
      <c r="I278" s="63" t="s">
        <v>204</v>
      </c>
      <c r="J278" s="72">
        <v>78111502</v>
      </c>
      <c r="K278" s="63" t="s">
        <v>762</v>
      </c>
      <c r="L278" s="63" t="s">
        <v>10</v>
      </c>
      <c r="M278" s="63" t="s">
        <v>775</v>
      </c>
      <c r="N278" s="63" t="s">
        <v>54</v>
      </c>
      <c r="O278" s="63" t="s">
        <v>54</v>
      </c>
      <c r="P278" s="63" t="s">
        <v>54</v>
      </c>
      <c r="Q278" s="63">
        <v>8</v>
      </c>
      <c r="R278" s="68" t="s">
        <v>55</v>
      </c>
      <c r="S278" s="63" t="s">
        <v>200</v>
      </c>
      <c r="T278" s="63" t="s">
        <v>57</v>
      </c>
      <c r="U278" s="68">
        <v>40899620</v>
      </c>
      <c r="V278" s="76">
        <v>40899620</v>
      </c>
      <c r="W278" s="63" t="s">
        <v>58</v>
      </c>
      <c r="X278" s="63" t="s">
        <v>50</v>
      </c>
      <c r="Y278" s="63" t="s">
        <v>722</v>
      </c>
      <c r="Z278" s="63" t="s">
        <v>723</v>
      </c>
      <c r="AA278" s="63">
        <v>6012220601</v>
      </c>
      <c r="AB278" s="68" t="s">
        <v>724</v>
      </c>
    </row>
    <row r="279" spans="1:28" s="62" customFormat="1" ht="14.25" customHeight="1" x14ac:dyDescent="0.25">
      <c r="A279" s="63" t="s">
        <v>43</v>
      </c>
      <c r="B279" s="63" t="s">
        <v>715</v>
      </c>
      <c r="C279" s="64" t="s">
        <v>716</v>
      </c>
      <c r="D279" s="64" t="s">
        <v>45</v>
      </c>
      <c r="E279" s="64">
        <v>4</v>
      </c>
      <c r="F279" s="63" t="s">
        <v>776</v>
      </c>
      <c r="G279" s="63" t="s">
        <v>760</v>
      </c>
      <c r="H279" s="63" t="s">
        <v>761</v>
      </c>
      <c r="I279" s="63" t="s">
        <v>204</v>
      </c>
      <c r="J279" s="72">
        <v>80111620</v>
      </c>
      <c r="K279" s="63" t="s">
        <v>762</v>
      </c>
      <c r="L279" s="63" t="s">
        <v>4</v>
      </c>
      <c r="M279" s="63" t="s">
        <v>777</v>
      </c>
      <c r="N279" s="63" t="s">
        <v>67</v>
      </c>
      <c r="O279" s="63" t="s">
        <v>67</v>
      </c>
      <c r="P279" s="63" t="s">
        <v>67</v>
      </c>
      <c r="Q279" s="63">
        <v>11</v>
      </c>
      <c r="R279" s="68" t="s">
        <v>55</v>
      </c>
      <c r="S279" s="63" t="s">
        <v>56</v>
      </c>
      <c r="T279" s="63" t="s">
        <v>57</v>
      </c>
      <c r="U279" s="68">
        <v>5640000</v>
      </c>
      <c r="V279" s="76">
        <v>5640000</v>
      </c>
      <c r="W279" s="63" t="s">
        <v>58</v>
      </c>
      <c r="X279" s="68" t="s">
        <v>50</v>
      </c>
      <c r="Y279" s="63" t="s">
        <v>722</v>
      </c>
      <c r="Z279" s="63" t="s">
        <v>723</v>
      </c>
      <c r="AA279" s="63">
        <v>6012220601</v>
      </c>
      <c r="AB279" s="63" t="s">
        <v>724</v>
      </c>
    </row>
    <row r="280" spans="1:28" s="62" customFormat="1" ht="14.25" customHeight="1" x14ac:dyDescent="0.25">
      <c r="A280" s="63" t="s">
        <v>43</v>
      </c>
      <c r="B280" s="63" t="s">
        <v>778</v>
      </c>
      <c r="C280" s="64" t="s">
        <v>779</v>
      </c>
      <c r="D280" s="64" t="s">
        <v>45</v>
      </c>
      <c r="E280" s="64" t="s">
        <v>71</v>
      </c>
      <c r="F280" s="63" t="s">
        <v>780</v>
      </c>
      <c r="G280" s="63" t="s">
        <v>781</v>
      </c>
      <c r="H280" s="63" t="s">
        <v>782</v>
      </c>
      <c r="I280" s="63" t="s">
        <v>512</v>
      </c>
      <c r="J280" s="72">
        <v>80111620</v>
      </c>
      <c r="K280" s="63" t="s">
        <v>783</v>
      </c>
      <c r="L280" s="63" t="s">
        <v>4</v>
      </c>
      <c r="M280" s="63" t="s">
        <v>784</v>
      </c>
      <c r="N280" s="63" t="s">
        <v>67</v>
      </c>
      <c r="O280" s="63" t="s">
        <v>67</v>
      </c>
      <c r="P280" s="63" t="s">
        <v>67</v>
      </c>
      <c r="Q280" s="63">
        <v>11</v>
      </c>
      <c r="R280" s="63" t="s">
        <v>55</v>
      </c>
      <c r="S280" s="63" t="s">
        <v>56</v>
      </c>
      <c r="T280" s="63" t="s">
        <v>57</v>
      </c>
      <c r="U280" s="68">
        <v>134321600</v>
      </c>
      <c r="V280" s="68">
        <v>134321600</v>
      </c>
      <c r="W280" s="63" t="s">
        <v>58</v>
      </c>
      <c r="X280" s="63" t="s">
        <v>50</v>
      </c>
      <c r="Y280" s="63" t="s">
        <v>785</v>
      </c>
      <c r="Z280" s="63" t="s">
        <v>786</v>
      </c>
      <c r="AA280" s="63">
        <v>6012220601</v>
      </c>
      <c r="AB280" s="63" t="s">
        <v>787</v>
      </c>
    </row>
    <row r="281" spans="1:28" s="62" customFormat="1" ht="14.25" customHeight="1" x14ac:dyDescent="0.25">
      <c r="A281" s="63" t="s">
        <v>43</v>
      </c>
      <c r="B281" s="63" t="s">
        <v>778</v>
      </c>
      <c r="C281" s="64" t="s">
        <v>779</v>
      </c>
      <c r="D281" s="64" t="s">
        <v>45</v>
      </c>
      <c r="E281" s="64" t="s">
        <v>71</v>
      </c>
      <c r="F281" s="63" t="s">
        <v>788</v>
      </c>
      <c r="G281" s="63" t="s">
        <v>781</v>
      </c>
      <c r="H281" s="63" t="s">
        <v>782</v>
      </c>
      <c r="I281" s="63" t="s">
        <v>532</v>
      </c>
      <c r="J281" s="72">
        <v>80111620</v>
      </c>
      <c r="K281" s="63" t="s">
        <v>783</v>
      </c>
      <c r="L281" s="63" t="s">
        <v>4</v>
      </c>
      <c r="M281" s="63" t="s">
        <v>789</v>
      </c>
      <c r="N281" s="63" t="s">
        <v>67</v>
      </c>
      <c r="O281" s="63" t="s">
        <v>67</v>
      </c>
      <c r="P281" s="63" t="s">
        <v>67</v>
      </c>
      <c r="Q281" s="63">
        <v>11</v>
      </c>
      <c r="R281" s="63" t="s">
        <v>55</v>
      </c>
      <c r="S281" s="63" t="s">
        <v>56</v>
      </c>
      <c r="T281" s="63" t="s">
        <v>57</v>
      </c>
      <c r="U281" s="68">
        <v>91335300</v>
      </c>
      <c r="V281" s="68">
        <v>91335300</v>
      </c>
      <c r="W281" s="63" t="s">
        <v>58</v>
      </c>
      <c r="X281" s="63" t="s">
        <v>50</v>
      </c>
      <c r="Y281" s="63" t="s">
        <v>785</v>
      </c>
      <c r="Z281" s="63" t="s">
        <v>786</v>
      </c>
      <c r="AA281" s="63">
        <v>6012220601</v>
      </c>
      <c r="AB281" s="63" t="s">
        <v>787</v>
      </c>
    </row>
    <row r="282" spans="1:28" s="62" customFormat="1" ht="14.25" customHeight="1" x14ac:dyDescent="0.25">
      <c r="A282" s="63" t="s">
        <v>43</v>
      </c>
      <c r="B282" s="63" t="s">
        <v>778</v>
      </c>
      <c r="C282" s="64" t="s">
        <v>779</v>
      </c>
      <c r="D282" s="64" t="s">
        <v>45</v>
      </c>
      <c r="E282" s="64" t="s">
        <v>71</v>
      </c>
      <c r="F282" s="63" t="s">
        <v>790</v>
      </c>
      <c r="G282" s="63" t="s">
        <v>781</v>
      </c>
      <c r="H282" s="63" t="s">
        <v>782</v>
      </c>
      <c r="I282" s="63" t="s">
        <v>532</v>
      </c>
      <c r="J282" s="72">
        <v>80111620</v>
      </c>
      <c r="K282" s="63" t="s">
        <v>783</v>
      </c>
      <c r="L282" s="63" t="s">
        <v>4</v>
      </c>
      <c r="M282" s="63" t="s">
        <v>791</v>
      </c>
      <c r="N282" s="63" t="s">
        <v>74</v>
      </c>
      <c r="O282" s="63" t="s">
        <v>74</v>
      </c>
      <c r="P282" s="63" t="s">
        <v>74</v>
      </c>
      <c r="Q282" s="63">
        <v>11.5</v>
      </c>
      <c r="R282" s="63" t="s">
        <v>55</v>
      </c>
      <c r="S282" s="63" t="s">
        <v>56</v>
      </c>
      <c r="T282" s="63" t="s">
        <v>57</v>
      </c>
      <c r="U282" s="68">
        <v>119808150</v>
      </c>
      <c r="V282" s="68">
        <v>119808150</v>
      </c>
      <c r="W282" s="63" t="s">
        <v>58</v>
      </c>
      <c r="X282" s="63" t="s">
        <v>50</v>
      </c>
      <c r="Y282" s="63" t="s">
        <v>785</v>
      </c>
      <c r="Z282" s="63" t="s">
        <v>786</v>
      </c>
      <c r="AA282" s="63">
        <v>6012220601</v>
      </c>
      <c r="AB282" s="63" t="s">
        <v>787</v>
      </c>
    </row>
    <row r="283" spans="1:28" s="62" customFormat="1" ht="14.25" customHeight="1" x14ac:dyDescent="0.25">
      <c r="A283" s="63" t="s">
        <v>43</v>
      </c>
      <c r="B283" s="63" t="s">
        <v>778</v>
      </c>
      <c r="C283" s="64" t="s">
        <v>779</v>
      </c>
      <c r="D283" s="64" t="s">
        <v>45</v>
      </c>
      <c r="E283" s="64" t="s">
        <v>71</v>
      </c>
      <c r="F283" s="63" t="s">
        <v>792</v>
      </c>
      <c r="G283" s="63" t="s">
        <v>781</v>
      </c>
      <c r="H283" s="63" t="s">
        <v>782</v>
      </c>
      <c r="I283" s="63" t="s">
        <v>532</v>
      </c>
      <c r="J283" s="72">
        <v>80111620</v>
      </c>
      <c r="K283" s="63" t="s">
        <v>783</v>
      </c>
      <c r="L283" s="63" t="s">
        <v>4</v>
      </c>
      <c r="M283" s="63" t="s">
        <v>793</v>
      </c>
      <c r="N283" s="63" t="s">
        <v>74</v>
      </c>
      <c r="O283" s="63" t="s">
        <v>74</v>
      </c>
      <c r="P283" s="63" t="s">
        <v>74</v>
      </c>
      <c r="Q283" s="63">
        <v>11.5</v>
      </c>
      <c r="R283" s="63" t="s">
        <v>55</v>
      </c>
      <c r="S283" s="63" t="s">
        <v>56</v>
      </c>
      <c r="T283" s="63" t="s">
        <v>57</v>
      </c>
      <c r="U283" s="68">
        <v>119808150</v>
      </c>
      <c r="V283" s="68">
        <v>119808150</v>
      </c>
      <c r="W283" s="63" t="s">
        <v>58</v>
      </c>
      <c r="X283" s="63" t="s">
        <v>50</v>
      </c>
      <c r="Y283" s="63" t="s">
        <v>785</v>
      </c>
      <c r="Z283" s="63" t="s">
        <v>786</v>
      </c>
      <c r="AA283" s="63">
        <v>6012220601</v>
      </c>
      <c r="AB283" s="63" t="s">
        <v>787</v>
      </c>
    </row>
    <row r="284" spans="1:28" s="62" customFormat="1" ht="14.25" customHeight="1" x14ac:dyDescent="0.25">
      <c r="A284" s="63" t="s">
        <v>43</v>
      </c>
      <c r="B284" s="63" t="s">
        <v>778</v>
      </c>
      <c r="C284" s="64" t="s">
        <v>779</v>
      </c>
      <c r="D284" s="64" t="s">
        <v>45</v>
      </c>
      <c r="E284" s="64" t="s">
        <v>71</v>
      </c>
      <c r="F284" s="63" t="s">
        <v>794</v>
      </c>
      <c r="G284" s="63" t="s">
        <v>781</v>
      </c>
      <c r="H284" s="63" t="s">
        <v>782</v>
      </c>
      <c r="I284" s="63" t="s">
        <v>532</v>
      </c>
      <c r="J284" s="72">
        <v>80111620</v>
      </c>
      <c r="K284" s="63" t="s">
        <v>783</v>
      </c>
      <c r="L284" s="63" t="s">
        <v>4</v>
      </c>
      <c r="M284" s="63" t="s">
        <v>795</v>
      </c>
      <c r="N284" s="63" t="s">
        <v>74</v>
      </c>
      <c r="O284" s="63" t="s">
        <v>74</v>
      </c>
      <c r="P284" s="63" t="s">
        <v>74</v>
      </c>
      <c r="Q284" s="63">
        <v>11.5</v>
      </c>
      <c r="R284" s="63" t="s">
        <v>55</v>
      </c>
      <c r="S284" s="63" t="s">
        <v>56</v>
      </c>
      <c r="T284" s="63" t="s">
        <v>57</v>
      </c>
      <c r="U284" s="68">
        <v>96068700</v>
      </c>
      <c r="V284" s="68">
        <v>96068700</v>
      </c>
      <c r="W284" s="63" t="s">
        <v>58</v>
      </c>
      <c r="X284" s="63" t="s">
        <v>50</v>
      </c>
      <c r="Y284" s="63" t="s">
        <v>785</v>
      </c>
      <c r="Z284" s="63" t="s">
        <v>786</v>
      </c>
      <c r="AA284" s="63">
        <v>6012220601</v>
      </c>
      <c r="AB284" s="63" t="s">
        <v>787</v>
      </c>
    </row>
    <row r="285" spans="1:28" s="62" customFormat="1" ht="14.25" customHeight="1" x14ac:dyDescent="0.25">
      <c r="A285" s="63" t="s">
        <v>43</v>
      </c>
      <c r="B285" s="63" t="s">
        <v>778</v>
      </c>
      <c r="C285" s="64" t="s">
        <v>779</v>
      </c>
      <c r="D285" s="64" t="s">
        <v>45</v>
      </c>
      <c r="E285" s="64" t="s">
        <v>71</v>
      </c>
      <c r="F285" s="63" t="s">
        <v>796</v>
      </c>
      <c r="G285" s="63" t="s">
        <v>781</v>
      </c>
      <c r="H285" s="63" t="s">
        <v>782</v>
      </c>
      <c r="I285" s="63" t="s">
        <v>532</v>
      </c>
      <c r="J285" s="72">
        <v>80111620</v>
      </c>
      <c r="K285" s="63" t="s">
        <v>783</v>
      </c>
      <c r="L285" s="63" t="s">
        <v>4</v>
      </c>
      <c r="M285" s="63" t="s">
        <v>797</v>
      </c>
      <c r="N285" s="63" t="s">
        <v>74</v>
      </c>
      <c r="O285" s="63" t="s">
        <v>74</v>
      </c>
      <c r="P285" s="63" t="s">
        <v>67</v>
      </c>
      <c r="Q285" s="63">
        <v>11</v>
      </c>
      <c r="R285" s="63" t="s">
        <v>55</v>
      </c>
      <c r="S285" s="63" t="s">
        <v>56</v>
      </c>
      <c r="T285" s="63" t="s">
        <v>57</v>
      </c>
      <c r="U285" s="68">
        <v>53014500</v>
      </c>
      <c r="V285" s="68">
        <v>53014500</v>
      </c>
      <c r="W285" s="63" t="s">
        <v>58</v>
      </c>
      <c r="X285" s="63" t="s">
        <v>50</v>
      </c>
      <c r="Y285" s="63" t="s">
        <v>785</v>
      </c>
      <c r="Z285" s="63" t="s">
        <v>786</v>
      </c>
      <c r="AA285" s="63">
        <v>6012220601</v>
      </c>
      <c r="AB285" s="63" t="s">
        <v>787</v>
      </c>
    </row>
    <row r="286" spans="1:28" s="62" customFormat="1" ht="14.25" customHeight="1" x14ac:dyDescent="0.25">
      <c r="A286" s="63" t="s">
        <v>43</v>
      </c>
      <c r="B286" s="63" t="s">
        <v>778</v>
      </c>
      <c r="C286" s="64" t="s">
        <v>779</v>
      </c>
      <c r="D286" s="64" t="s">
        <v>45</v>
      </c>
      <c r="E286" s="64" t="s">
        <v>71</v>
      </c>
      <c r="F286" s="63" t="s">
        <v>798</v>
      </c>
      <c r="G286" s="63" t="s">
        <v>799</v>
      </c>
      <c r="H286" s="63" t="s">
        <v>800</v>
      </c>
      <c r="I286" s="63" t="s">
        <v>512</v>
      </c>
      <c r="J286" s="72">
        <v>80111620</v>
      </c>
      <c r="K286" s="63" t="s">
        <v>801</v>
      </c>
      <c r="L286" s="63" t="s">
        <v>4</v>
      </c>
      <c r="M286" s="63" t="s">
        <v>802</v>
      </c>
      <c r="N286" s="63" t="s">
        <v>74</v>
      </c>
      <c r="O286" s="63" t="s">
        <v>74</v>
      </c>
      <c r="P286" s="63" t="s">
        <v>74</v>
      </c>
      <c r="Q286" s="63">
        <v>11.1</v>
      </c>
      <c r="R286" s="63" t="s">
        <v>55</v>
      </c>
      <c r="S286" s="63" t="s">
        <v>56</v>
      </c>
      <c r="T286" s="63" t="s">
        <v>57</v>
      </c>
      <c r="U286" s="68">
        <v>155347200</v>
      </c>
      <c r="V286" s="68">
        <v>155347200</v>
      </c>
      <c r="W286" s="63" t="s">
        <v>58</v>
      </c>
      <c r="X286" s="63" t="s">
        <v>50</v>
      </c>
      <c r="Y286" s="63" t="s">
        <v>785</v>
      </c>
      <c r="Z286" s="63" t="s">
        <v>786</v>
      </c>
      <c r="AA286" s="63">
        <v>6012220601</v>
      </c>
      <c r="AB286" s="63" t="s">
        <v>787</v>
      </c>
    </row>
    <row r="287" spans="1:28" s="62" customFormat="1" ht="14.25" customHeight="1" x14ac:dyDescent="0.25">
      <c r="A287" s="63" t="s">
        <v>43</v>
      </c>
      <c r="B287" s="63" t="s">
        <v>778</v>
      </c>
      <c r="C287" s="64" t="s">
        <v>779</v>
      </c>
      <c r="D287" s="64" t="s">
        <v>45</v>
      </c>
      <c r="E287" s="64" t="s">
        <v>71</v>
      </c>
      <c r="F287" s="63" t="s">
        <v>803</v>
      </c>
      <c r="G287" s="63" t="s">
        <v>804</v>
      </c>
      <c r="H287" s="63" t="s">
        <v>805</v>
      </c>
      <c r="I287" s="63" t="s">
        <v>212</v>
      </c>
      <c r="J287" s="72">
        <v>80111620</v>
      </c>
      <c r="K287" s="63" t="s">
        <v>806</v>
      </c>
      <c r="L287" s="63" t="s">
        <v>4</v>
      </c>
      <c r="M287" s="63" t="s">
        <v>807</v>
      </c>
      <c r="N287" s="63" t="s">
        <v>74</v>
      </c>
      <c r="O287" s="63" t="s">
        <v>74</v>
      </c>
      <c r="P287" s="63" t="s">
        <v>74</v>
      </c>
      <c r="Q287" s="63">
        <v>11.2</v>
      </c>
      <c r="R287" s="63" t="s">
        <v>55</v>
      </c>
      <c r="S287" s="63" t="s">
        <v>56</v>
      </c>
      <c r="T287" s="63" t="s">
        <v>57</v>
      </c>
      <c r="U287" s="68">
        <v>114097500</v>
      </c>
      <c r="V287" s="68">
        <v>114097500</v>
      </c>
      <c r="W287" s="63" t="s">
        <v>58</v>
      </c>
      <c r="X287" s="63" t="s">
        <v>50</v>
      </c>
      <c r="Y287" s="63" t="s">
        <v>785</v>
      </c>
      <c r="Z287" s="63" t="s">
        <v>786</v>
      </c>
      <c r="AA287" s="63">
        <v>6012220601</v>
      </c>
      <c r="AB287" s="63" t="s">
        <v>787</v>
      </c>
    </row>
    <row r="288" spans="1:28" s="62" customFormat="1" ht="14.25" customHeight="1" x14ac:dyDescent="0.25">
      <c r="A288" s="63" t="s">
        <v>43</v>
      </c>
      <c r="B288" s="63" t="s">
        <v>778</v>
      </c>
      <c r="C288" s="64" t="s">
        <v>779</v>
      </c>
      <c r="D288" s="64" t="s">
        <v>45</v>
      </c>
      <c r="E288" s="64" t="s">
        <v>71</v>
      </c>
      <c r="F288" s="63" t="s">
        <v>808</v>
      </c>
      <c r="G288" s="63" t="s">
        <v>781</v>
      </c>
      <c r="H288" s="63" t="s">
        <v>782</v>
      </c>
      <c r="I288" s="63" t="s">
        <v>512</v>
      </c>
      <c r="J288" s="72">
        <v>80111620</v>
      </c>
      <c r="K288" s="63" t="s">
        <v>783</v>
      </c>
      <c r="L288" s="63" t="s">
        <v>4</v>
      </c>
      <c r="M288" s="63" t="s">
        <v>809</v>
      </c>
      <c r="N288" s="63" t="s">
        <v>74</v>
      </c>
      <c r="O288" s="63" t="s">
        <v>74</v>
      </c>
      <c r="P288" s="63" t="s">
        <v>67</v>
      </c>
      <c r="Q288" s="63">
        <v>10.9</v>
      </c>
      <c r="R288" s="63" t="s">
        <v>55</v>
      </c>
      <c r="S288" s="63" t="s">
        <v>56</v>
      </c>
      <c r="T288" s="63" t="s">
        <v>57</v>
      </c>
      <c r="U288" s="68">
        <v>144321600</v>
      </c>
      <c r="V288" s="68">
        <v>144321600</v>
      </c>
      <c r="W288" s="63" t="s">
        <v>58</v>
      </c>
      <c r="X288" s="63" t="s">
        <v>50</v>
      </c>
      <c r="Y288" s="63" t="s">
        <v>785</v>
      </c>
      <c r="Z288" s="63" t="s">
        <v>786</v>
      </c>
      <c r="AA288" s="63">
        <v>6012220601</v>
      </c>
      <c r="AB288" s="63" t="s">
        <v>787</v>
      </c>
    </row>
    <row r="289" spans="1:28" s="62" customFormat="1" ht="14.25" customHeight="1" x14ac:dyDescent="0.25">
      <c r="A289" s="63" t="s">
        <v>43</v>
      </c>
      <c r="B289" s="63" t="s">
        <v>778</v>
      </c>
      <c r="C289" s="64" t="s">
        <v>779</v>
      </c>
      <c r="D289" s="64" t="s">
        <v>45</v>
      </c>
      <c r="E289" s="64">
        <v>9</v>
      </c>
      <c r="F289" s="63" t="s">
        <v>810</v>
      </c>
      <c r="G289" s="63" t="s">
        <v>799</v>
      </c>
      <c r="H289" s="63" t="s">
        <v>800</v>
      </c>
      <c r="I289" s="63" t="s">
        <v>512</v>
      </c>
      <c r="J289" s="72">
        <v>93142104</v>
      </c>
      <c r="K289" s="63" t="s">
        <v>801</v>
      </c>
      <c r="L289" s="63" t="s">
        <v>3</v>
      </c>
      <c r="M289" s="63" t="s">
        <v>811</v>
      </c>
      <c r="N289" s="63" t="s">
        <v>67</v>
      </c>
      <c r="O289" s="63" t="s">
        <v>68</v>
      </c>
      <c r="P289" s="63" t="s">
        <v>53</v>
      </c>
      <c r="Q289" s="63">
        <v>8</v>
      </c>
      <c r="R289" s="63" t="s">
        <v>55</v>
      </c>
      <c r="S289" s="63" t="s">
        <v>352</v>
      </c>
      <c r="T289" s="63" t="s">
        <v>57</v>
      </c>
      <c r="U289" s="68">
        <v>300160000</v>
      </c>
      <c r="V289" s="68">
        <v>300160000</v>
      </c>
      <c r="W289" s="63" t="s">
        <v>58</v>
      </c>
      <c r="X289" s="63" t="s">
        <v>50</v>
      </c>
      <c r="Y289" s="63" t="s">
        <v>785</v>
      </c>
      <c r="Z289" s="63" t="s">
        <v>786</v>
      </c>
      <c r="AA289" s="63">
        <v>6012220601</v>
      </c>
      <c r="AB289" s="63" t="s">
        <v>787</v>
      </c>
    </row>
    <row r="290" spans="1:28" s="62" customFormat="1" ht="14.25" customHeight="1" x14ac:dyDescent="0.25">
      <c r="A290" s="63" t="s">
        <v>43</v>
      </c>
      <c r="B290" s="63" t="s">
        <v>778</v>
      </c>
      <c r="C290" s="64" t="s">
        <v>779</v>
      </c>
      <c r="D290" s="64" t="s">
        <v>45</v>
      </c>
      <c r="E290" s="64">
        <v>9</v>
      </c>
      <c r="F290" s="63" t="s">
        <v>812</v>
      </c>
      <c r="G290" s="63" t="s">
        <v>799</v>
      </c>
      <c r="H290" s="63" t="s">
        <v>800</v>
      </c>
      <c r="I290" s="63" t="s">
        <v>813</v>
      </c>
      <c r="J290" s="72">
        <v>93142104</v>
      </c>
      <c r="K290" s="63" t="s">
        <v>801</v>
      </c>
      <c r="L290" s="63" t="s">
        <v>3</v>
      </c>
      <c r="M290" s="63" t="s">
        <v>814</v>
      </c>
      <c r="N290" s="63" t="s">
        <v>67</v>
      </c>
      <c r="O290" s="63" t="s">
        <v>68</v>
      </c>
      <c r="P290" s="63" t="s">
        <v>53</v>
      </c>
      <c r="Q290" s="63">
        <v>8</v>
      </c>
      <c r="R290" s="63" t="s">
        <v>55</v>
      </c>
      <c r="S290" s="63" t="s">
        <v>352</v>
      </c>
      <c r="T290" s="63" t="s">
        <v>57</v>
      </c>
      <c r="U290" s="68">
        <v>63660000</v>
      </c>
      <c r="V290" s="68">
        <v>63660000</v>
      </c>
      <c r="W290" s="63" t="s">
        <v>58</v>
      </c>
      <c r="X290" s="63" t="s">
        <v>50</v>
      </c>
      <c r="Y290" s="63" t="s">
        <v>785</v>
      </c>
      <c r="Z290" s="63" t="s">
        <v>786</v>
      </c>
      <c r="AA290" s="63">
        <v>6012220601</v>
      </c>
      <c r="AB290" s="63" t="s">
        <v>787</v>
      </c>
    </row>
    <row r="291" spans="1:28" s="62" customFormat="1" ht="14.25" customHeight="1" x14ac:dyDescent="0.25">
      <c r="A291" s="63" t="s">
        <v>43</v>
      </c>
      <c r="B291" s="63" t="s">
        <v>778</v>
      </c>
      <c r="C291" s="64" t="s">
        <v>779</v>
      </c>
      <c r="D291" s="64" t="s">
        <v>45</v>
      </c>
      <c r="E291" s="64" t="s">
        <v>71</v>
      </c>
      <c r="F291" s="63" t="s">
        <v>815</v>
      </c>
      <c r="G291" s="63" t="s">
        <v>804</v>
      </c>
      <c r="H291" s="63" t="s">
        <v>805</v>
      </c>
      <c r="I291" s="63" t="s">
        <v>204</v>
      </c>
      <c r="J291" s="72">
        <v>81101516</v>
      </c>
      <c r="K291" s="63" t="s">
        <v>806</v>
      </c>
      <c r="L291" s="63" t="s">
        <v>3</v>
      </c>
      <c r="M291" s="63" t="s">
        <v>816</v>
      </c>
      <c r="N291" s="63" t="s">
        <v>54</v>
      </c>
      <c r="O291" s="63" t="s">
        <v>106</v>
      </c>
      <c r="P291" s="63" t="s">
        <v>119</v>
      </c>
      <c r="Q291" s="63">
        <v>6</v>
      </c>
      <c r="R291" s="63" t="s">
        <v>55</v>
      </c>
      <c r="S291" s="63" t="s">
        <v>352</v>
      </c>
      <c r="T291" s="63" t="s">
        <v>57</v>
      </c>
      <c r="U291" s="68">
        <v>450240000</v>
      </c>
      <c r="V291" s="68">
        <v>450240000</v>
      </c>
      <c r="W291" s="63" t="s">
        <v>58</v>
      </c>
      <c r="X291" s="63" t="s">
        <v>50</v>
      </c>
      <c r="Y291" s="63" t="s">
        <v>785</v>
      </c>
      <c r="Z291" s="63" t="s">
        <v>786</v>
      </c>
      <c r="AA291" s="63">
        <v>6012220601</v>
      </c>
      <c r="AB291" s="63" t="s">
        <v>787</v>
      </c>
    </row>
    <row r="292" spans="1:28" s="62" customFormat="1" ht="14.25" customHeight="1" x14ac:dyDescent="0.25">
      <c r="A292" s="63" t="s">
        <v>43</v>
      </c>
      <c r="B292" s="63" t="s">
        <v>778</v>
      </c>
      <c r="C292" s="64" t="s">
        <v>779</v>
      </c>
      <c r="D292" s="64" t="s">
        <v>45</v>
      </c>
      <c r="E292" s="64" t="s">
        <v>71</v>
      </c>
      <c r="F292" s="63" t="s">
        <v>817</v>
      </c>
      <c r="G292" s="63" t="s">
        <v>804</v>
      </c>
      <c r="H292" s="63" t="s">
        <v>805</v>
      </c>
      <c r="I292" s="63" t="s">
        <v>204</v>
      </c>
      <c r="J292" s="72">
        <v>81101516</v>
      </c>
      <c r="K292" s="63" t="s">
        <v>806</v>
      </c>
      <c r="L292" s="63" t="s">
        <v>3</v>
      </c>
      <c r="M292" s="63" t="s">
        <v>818</v>
      </c>
      <c r="N292" s="63" t="s">
        <v>54</v>
      </c>
      <c r="O292" s="63" t="s">
        <v>106</v>
      </c>
      <c r="P292" s="63" t="s">
        <v>119</v>
      </c>
      <c r="Q292" s="63">
        <v>6</v>
      </c>
      <c r="R292" s="63" t="s">
        <v>55</v>
      </c>
      <c r="S292" s="63" t="s">
        <v>352</v>
      </c>
      <c r="T292" s="63" t="s">
        <v>57</v>
      </c>
      <c r="U292" s="68">
        <v>300160000</v>
      </c>
      <c r="V292" s="68">
        <v>300160000</v>
      </c>
      <c r="W292" s="63" t="s">
        <v>58</v>
      </c>
      <c r="X292" s="63" t="s">
        <v>50</v>
      </c>
      <c r="Y292" s="63" t="s">
        <v>785</v>
      </c>
      <c r="Z292" s="63" t="s">
        <v>786</v>
      </c>
      <c r="AA292" s="63">
        <v>6012220601</v>
      </c>
      <c r="AB292" s="63" t="s">
        <v>787</v>
      </c>
    </row>
    <row r="293" spans="1:28" s="62" customFormat="1" ht="14.25" customHeight="1" x14ac:dyDescent="0.25">
      <c r="A293" s="63" t="s">
        <v>43</v>
      </c>
      <c r="B293" s="63" t="s">
        <v>778</v>
      </c>
      <c r="C293" s="64" t="s">
        <v>779</v>
      </c>
      <c r="D293" s="64" t="s">
        <v>45</v>
      </c>
      <c r="E293" s="64">
        <v>9</v>
      </c>
      <c r="F293" s="63" t="s">
        <v>819</v>
      </c>
      <c r="G293" s="63" t="s">
        <v>781</v>
      </c>
      <c r="H293" s="63" t="s">
        <v>782</v>
      </c>
      <c r="I293" s="63" t="s">
        <v>532</v>
      </c>
      <c r="J293" s="72" t="s">
        <v>820</v>
      </c>
      <c r="K293" s="63" t="s">
        <v>783</v>
      </c>
      <c r="L293" s="63" t="s">
        <v>3</v>
      </c>
      <c r="M293" s="63" t="s">
        <v>821</v>
      </c>
      <c r="N293" s="63" t="s">
        <v>68</v>
      </c>
      <c r="O293" s="63" t="s">
        <v>53</v>
      </c>
      <c r="P293" s="63" t="s">
        <v>54</v>
      </c>
      <c r="Q293" s="63">
        <v>7</v>
      </c>
      <c r="R293" s="63" t="s">
        <v>55</v>
      </c>
      <c r="S293" s="63" t="s">
        <v>352</v>
      </c>
      <c r="T293" s="63" t="s">
        <v>57</v>
      </c>
      <c r="U293" s="68">
        <v>1200000000</v>
      </c>
      <c r="V293" s="68">
        <v>1200000000</v>
      </c>
      <c r="W293" s="63" t="s">
        <v>58</v>
      </c>
      <c r="X293" s="63" t="s">
        <v>50</v>
      </c>
      <c r="Y293" s="63" t="s">
        <v>785</v>
      </c>
      <c r="Z293" s="63" t="s">
        <v>786</v>
      </c>
      <c r="AA293" s="63">
        <v>6012220601</v>
      </c>
      <c r="AB293" s="63" t="s">
        <v>787</v>
      </c>
    </row>
    <row r="294" spans="1:28" s="62" customFormat="1" ht="14.25" customHeight="1" x14ac:dyDescent="0.25">
      <c r="A294" s="63" t="s">
        <v>43</v>
      </c>
      <c r="B294" s="63" t="s">
        <v>778</v>
      </c>
      <c r="C294" s="64" t="s">
        <v>779</v>
      </c>
      <c r="D294" s="64" t="s">
        <v>45</v>
      </c>
      <c r="E294" s="64" t="s">
        <v>71</v>
      </c>
      <c r="F294" s="63" t="s">
        <v>822</v>
      </c>
      <c r="G294" s="63" t="s">
        <v>781</v>
      </c>
      <c r="H294" s="63" t="s">
        <v>782</v>
      </c>
      <c r="I294" s="63" t="s">
        <v>532</v>
      </c>
      <c r="J294" s="72">
        <v>81101516</v>
      </c>
      <c r="K294" s="63" t="s">
        <v>783</v>
      </c>
      <c r="L294" s="63" t="s">
        <v>3</v>
      </c>
      <c r="M294" s="63" t="s">
        <v>823</v>
      </c>
      <c r="N294" s="63" t="s">
        <v>119</v>
      </c>
      <c r="O294" s="63" t="s">
        <v>120</v>
      </c>
      <c r="P294" s="63" t="s">
        <v>121</v>
      </c>
      <c r="Q294" s="63">
        <v>4</v>
      </c>
      <c r="R294" s="63" t="s">
        <v>55</v>
      </c>
      <c r="S294" s="63" t="s">
        <v>352</v>
      </c>
      <c r="T294" s="63" t="s">
        <v>57</v>
      </c>
      <c r="U294" s="68">
        <v>374006384</v>
      </c>
      <c r="V294" s="68">
        <v>374006384</v>
      </c>
      <c r="W294" s="63" t="s">
        <v>58</v>
      </c>
      <c r="X294" s="63" t="s">
        <v>50</v>
      </c>
      <c r="Y294" s="63" t="s">
        <v>785</v>
      </c>
      <c r="Z294" s="63" t="s">
        <v>786</v>
      </c>
      <c r="AA294" s="63">
        <v>6012220601</v>
      </c>
      <c r="AB294" s="63" t="s">
        <v>787</v>
      </c>
    </row>
    <row r="295" spans="1:28" s="62" customFormat="1" ht="14.25" customHeight="1" x14ac:dyDescent="0.25">
      <c r="A295" s="63" t="s">
        <v>43</v>
      </c>
      <c r="B295" s="63" t="s">
        <v>778</v>
      </c>
      <c r="C295" s="64" t="s">
        <v>779</v>
      </c>
      <c r="D295" s="64" t="s">
        <v>45</v>
      </c>
      <c r="E295" s="64">
        <v>2</v>
      </c>
      <c r="F295" s="63" t="s">
        <v>824</v>
      </c>
      <c r="G295" s="63" t="s">
        <v>799</v>
      </c>
      <c r="H295" s="63" t="s">
        <v>800</v>
      </c>
      <c r="I295" s="63" t="s">
        <v>813</v>
      </c>
      <c r="J295" s="72">
        <v>80111620</v>
      </c>
      <c r="K295" s="63" t="s">
        <v>801</v>
      </c>
      <c r="L295" s="63" t="s">
        <v>4</v>
      </c>
      <c r="M295" s="63" t="s">
        <v>825</v>
      </c>
      <c r="N295" s="63" t="s">
        <v>74</v>
      </c>
      <c r="O295" s="63" t="s">
        <v>74</v>
      </c>
      <c r="P295" s="63" t="s">
        <v>74</v>
      </c>
      <c r="Q295" s="63">
        <v>11</v>
      </c>
      <c r="R295" s="63" t="s">
        <v>55</v>
      </c>
      <c r="S295" s="63" t="s">
        <v>56</v>
      </c>
      <c r="T295" s="63" t="s">
        <v>57</v>
      </c>
      <c r="U295" s="68">
        <v>99000000</v>
      </c>
      <c r="V295" s="68">
        <v>99000000</v>
      </c>
      <c r="W295" s="63" t="s">
        <v>58</v>
      </c>
      <c r="X295" s="63" t="s">
        <v>50</v>
      </c>
      <c r="Y295" s="63" t="s">
        <v>785</v>
      </c>
      <c r="Z295" s="63" t="s">
        <v>786</v>
      </c>
      <c r="AA295" s="63">
        <v>6012220601</v>
      </c>
      <c r="AB295" s="63" t="s">
        <v>787</v>
      </c>
    </row>
    <row r="296" spans="1:28" s="62" customFormat="1" ht="14.25" customHeight="1" x14ac:dyDescent="0.25">
      <c r="A296" s="63" t="s">
        <v>43</v>
      </c>
      <c r="B296" s="63" t="s">
        <v>778</v>
      </c>
      <c r="C296" s="64" t="s">
        <v>779</v>
      </c>
      <c r="D296" s="64" t="s">
        <v>45</v>
      </c>
      <c r="E296" s="64">
        <v>2</v>
      </c>
      <c r="F296" s="63" t="s">
        <v>826</v>
      </c>
      <c r="G296" s="63" t="s">
        <v>799</v>
      </c>
      <c r="H296" s="63" t="s">
        <v>800</v>
      </c>
      <c r="I296" s="63" t="s">
        <v>813</v>
      </c>
      <c r="J296" s="72">
        <v>80111620</v>
      </c>
      <c r="K296" s="63" t="s">
        <v>801</v>
      </c>
      <c r="L296" s="63" t="s">
        <v>4</v>
      </c>
      <c r="M296" s="63" t="s">
        <v>827</v>
      </c>
      <c r="N296" s="63" t="s">
        <v>74</v>
      </c>
      <c r="O296" s="63" t="s">
        <v>74</v>
      </c>
      <c r="P296" s="63" t="s">
        <v>74</v>
      </c>
      <c r="Q296" s="63">
        <v>11</v>
      </c>
      <c r="R296" s="63" t="s">
        <v>55</v>
      </c>
      <c r="S296" s="63" t="s">
        <v>56</v>
      </c>
      <c r="T296" s="63" t="s">
        <v>57</v>
      </c>
      <c r="U296" s="68">
        <v>137500000</v>
      </c>
      <c r="V296" s="68">
        <v>137500000</v>
      </c>
      <c r="W296" s="63" t="s">
        <v>58</v>
      </c>
      <c r="X296" s="63" t="s">
        <v>50</v>
      </c>
      <c r="Y296" s="63" t="s">
        <v>785</v>
      </c>
      <c r="Z296" s="63" t="s">
        <v>786</v>
      </c>
      <c r="AA296" s="63">
        <v>6012220601</v>
      </c>
      <c r="AB296" s="63" t="s">
        <v>787</v>
      </c>
    </row>
    <row r="297" spans="1:28" s="62" customFormat="1" ht="14.25" customHeight="1" x14ac:dyDescent="0.25">
      <c r="A297" s="63" t="s">
        <v>43</v>
      </c>
      <c r="B297" s="63" t="s">
        <v>778</v>
      </c>
      <c r="C297" s="64" t="s">
        <v>779</v>
      </c>
      <c r="D297" s="64" t="s">
        <v>45</v>
      </c>
      <c r="E297" s="64">
        <v>2</v>
      </c>
      <c r="F297" s="63" t="s">
        <v>828</v>
      </c>
      <c r="G297" s="63" t="s">
        <v>804</v>
      </c>
      <c r="H297" s="63" t="s">
        <v>805</v>
      </c>
      <c r="I297" s="63" t="s">
        <v>212</v>
      </c>
      <c r="J297" s="72">
        <v>80111620</v>
      </c>
      <c r="K297" s="63" t="s">
        <v>806</v>
      </c>
      <c r="L297" s="63" t="s">
        <v>4</v>
      </c>
      <c r="M297" s="63" t="s">
        <v>829</v>
      </c>
      <c r="N297" s="63" t="s">
        <v>74</v>
      </c>
      <c r="O297" s="63" t="s">
        <v>74</v>
      </c>
      <c r="P297" s="63" t="s">
        <v>74</v>
      </c>
      <c r="Q297" s="63">
        <v>11</v>
      </c>
      <c r="R297" s="63" t="s">
        <v>55</v>
      </c>
      <c r="S297" s="63" t="s">
        <v>56</v>
      </c>
      <c r="T297" s="63" t="s">
        <v>57</v>
      </c>
      <c r="U297" s="68">
        <v>4526500</v>
      </c>
      <c r="V297" s="68">
        <v>4526500</v>
      </c>
      <c r="W297" s="63" t="s">
        <v>58</v>
      </c>
      <c r="X297" s="63" t="s">
        <v>50</v>
      </c>
      <c r="Y297" s="63" t="s">
        <v>785</v>
      </c>
      <c r="Z297" s="63" t="s">
        <v>786</v>
      </c>
      <c r="AA297" s="63">
        <v>6012220601</v>
      </c>
      <c r="AB297" s="63" t="s">
        <v>787</v>
      </c>
    </row>
    <row r="298" spans="1:28" s="62" customFormat="1" ht="15.75" customHeight="1" x14ac:dyDescent="0.25">
      <c r="A298" s="63" t="s">
        <v>43</v>
      </c>
      <c r="B298" s="63" t="s">
        <v>778</v>
      </c>
      <c r="C298" s="64" t="s">
        <v>779</v>
      </c>
      <c r="D298" s="64" t="s">
        <v>45</v>
      </c>
      <c r="E298" s="64" t="s">
        <v>71</v>
      </c>
      <c r="F298" s="63" t="s">
        <v>830</v>
      </c>
      <c r="G298" s="63" t="s">
        <v>804</v>
      </c>
      <c r="H298" s="63" t="s">
        <v>805</v>
      </c>
      <c r="I298" s="63" t="s">
        <v>212</v>
      </c>
      <c r="J298" s="72">
        <v>78111502</v>
      </c>
      <c r="K298" s="63" t="s">
        <v>806</v>
      </c>
      <c r="L298" s="63" t="s">
        <v>10</v>
      </c>
      <c r="M298" s="63" t="s">
        <v>831</v>
      </c>
      <c r="N298" s="63" t="s">
        <v>106</v>
      </c>
      <c r="O298" s="63" t="s">
        <v>106</v>
      </c>
      <c r="P298" s="63" t="s">
        <v>106</v>
      </c>
      <c r="Q298" s="63">
        <v>6.5</v>
      </c>
      <c r="R298" s="63" t="s">
        <v>55</v>
      </c>
      <c r="S298" s="63" t="s">
        <v>200</v>
      </c>
      <c r="T298" s="63" t="s">
        <v>57</v>
      </c>
      <c r="U298" s="68">
        <v>40000000</v>
      </c>
      <c r="V298" s="68">
        <v>40000000</v>
      </c>
      <c r="W298" s="63" t="s">
        <v>58</v>
      </c>
      <c r="X298" s="63" t="s">
        <v>50</v>
      </c>
      <c r="Y298" s="63" t="s">
        <v>785</v>
      </c>
      <c r="Z298" s="63" t="s">
        <v>786</v>
      </c>
      <c r="AA298" s="63">
        <v>6012220601</v>
      </c>
      <c r="AB298" s="63" t="s">
        <v>787</v>
      </c>
    </row>
    <row r="299" spans="1:28" s="62" customFormat="1" ht="14.25" customHeight="1" x14ac:dyDescent="0.25">
      <c r="A299" s="63" t="s">
        <v>43</v>
      </c>
      <c r="B299" s="63" t="s">
        <v>778</v>
      </c>
      <c r="C299" s="64" t="s">
        <v>779</v>
      </c>
      <c r="D299" s="64" t="s">
        <v>45</v>
      </c>
      <c r="E299" s="64" t="s">
        <v>71</v>
      </c>
      <c r="F299" s="63" t="s">
        <v>832</v>
      </c>
      <c r="G299" s="63" t="s">
        <v>804</v>
      </c>
      <c r="H299" s="63" t="s">
        <v>805</v>
      </c>
      <c r="I299" s="63" t="s">
        <v>212</v>
      </c>
      <c r="J299" s="72" t="s">
        <v>50</v>
      </c>
      <c r="K299" s="63" t="s">
        <v>806</v>
      </c>
      <c r="L299" s="63" t="s">
        <v>11</v>
      </c>
      <c r="M299" s="63" t="s">
        <v>833</v>
      </c>
      <c r="N299" s="63" t="s">
        <v>50</v>
      </c>
      <c r="O299" s="63" t="s">
        <v>50</v>
      </c>
      <c r="P299" s="63" t="s">
        <v>50</v>
      </c>
      <c r="Q299" s="63" t="s">
        <v>50</v>
      </c>
      <c r="R299" s="63" t="s">
        <v>50</v>
      </c>
      <c r="S299" s="63" t="s">
        <v>50</v>
      </c>
      <c r="T299" s="63" t="s">
        <v>57</v>
      </c>
      <c r="U299" s="68">
        <v>40000000</v>
      </c>
      <c r="V299" s="68">
        <v>40000000</v>
      </c>
      <c r="W299" s="63" t="s">
        <v>58</v>
      </c>
      <c r="X299" s="63" t="s">
        <v>50</v>
      </c>
      <c r="Y299" s="63" t="s">
        <v>785</v>
      </c>
      <c r="Z299" s="63" t="s">
        <v>786</v>
      </c>
      <c r="AA299" s="63">
        <v>6012220601</v>
      </c>
      <c r="AB299" s="63" t="s">
        <v>787</v>
      </c>
    </row>
    <row r="300" spans="1:28" s="62" customFormat="1" ht="14.25" customHeight="1" x14ac:dyDescent="0.25">
      <c r="A300" s="63" t="s">
        <v>43</v>
      </c>
      <c r="B300" s="63" t="s">
        <v>834</v>
      </c>
      <c r="C300" s="64" t="s">
        <v>835</v>
      </c>
      <c r="D300" s="64" t="s">
        <v>45</v>
      </c>
      <c r="E300" s="64" t="s">
        <v>71</v>
      </c>
      <c r="F300" s="63" t="s">
        <v>836</v>
      </c>
      <c r="G300" s="63" t="s">
        <v>837</v>
      </c>
      <c r="H300" s="63" t="s">
        <v>48</v>
      </c>
      <c r="I300" s="63" t="s">
        <v>838</v>
      </c>
      <c r="J300" s="72">
        <v>80111620</v>
      </c>
      <c r="K300" s="63" t="s">
        <v>839</v>
      </c>
      <c r="L300" s="63" t="s">
        <v>4</v>
      </c>
      <c r="M300" s="63" t="s">
        <v>840</v>
      </c>
      <c r="N300" s="63" t="s">
        <v>53</v>
      </c>
      <c r="O300" s="63" t="s">
        <v>53</v>
      </c>
      <c r="P300" s="63" t="s">
        <v>53</v>
      </c>
      <c r="Q300" s="63">
        <v>8</v>
      </c>
      <c r="R300" s="63" t="s">
        <v>55</v>
      </c>
      <c r="S300" s="63" t="s">
        <v>56</v>
      </c>
      <c r="T300" s="63" t="s">
        <v>57</v>
      </c>
      <c r="U300" s="68">
        <v>50000000</v>
      </c>
      <c r="V300" s="78">
        <v>50000000</v>
      </c>
      <c r="W300" s="63" t="s">
        <v>58</v>
      </c>
      <c r="X300" s="63" t="s">
        <v>50</v>
      </c>
      <c r="Y300" s="63" t="s">
        <v>841</v>
      </c>
      <c r="Z300" s="63" t="s">
        <v>842</v>
      </c>
      <c r="AA300" s="63">
        <v>6012220601</v>
      </c>
      <c r="AB300" s="63" t="s">
        <v>843</v>
      </c>
    </row>
    <row r="301" spans="1:28" s="62" customFormat="1" ht="14.25" customHeight="1" x14ac:dyDescent="0.25">
      <c r="A301" s="63" t="s">
        <v>43</v>
      </c>
      <c r="B301" s="63" t="s">
        <v>834</v>
      </c>
      <c r="C301" s="64" t="s">
        <v>835</v>
      </c>
      <c r="D301" s="64" t="s">
        <v>45</v>
      </c>
      <c r="E301" s="64" t="s">
        <v>71</v>
      </c>
      <c r="F301" s="63" t="s">
        <v>844</v>
      </c>
      <c r="G301" s="63" t="s">
        <v>837</v>
      </c>
      <c r="H301" s="63" t="s">
        <v>48</v>
      </c>
      <c r="I301" s="63" t="s">
        <v>838</v>
      </c>
      <c r="J301" s="72">
        <v>80111620</v>
      </c>
      <c r="K301" s="63" t="s">
        <v>839</v>
      </c>
      <c r="L301" s="63" t="s">
        <v>4</v>
      </c>
      <c r="M301" s="63" t="s">
        <v>845</v>
      </c>
      <c r="N301" s="63" t="s">
        <v>53</v>
      </c>
      <c r="O301" s="63" t="s">
        <v>53</v>
      </c>
      <c r="P301" s="63" t="s">
        <v>53</v>
      </c>
      <c r="Q301" s="63">
        <v>8</v>
      </c>
      <c r="R301" s="63" t="s">
        <v>55</v>
      </c>
      <c r="S301" s="63" t="s">
        <v>56</v>
      </c>
      <c r="T301" s="63" t="s">
        <v>57</v>
      </c>
      <c r="U301" s="68">
        <v>51600000</v>
      </c>
      <c r="V301" s="78">
        <v>51600000</v>
      </c>
      <c r="W301" s="63" t="s">
        <v>58</v>
      </c>
      <c r="X301" s="63" t="s">
        <v>50</v>
      </c>
      <c r="Y301" s="63" t="s">
        <v>841</v>
      </c>
      <c r="Z301" s="63" t="s">
        <v>842</v>
      </c>
      <c r="AA301" s="63">
        <v>6012220601</v>
      </c>
      <c r="AB301" s="63" t="s">
        <v>843</v>
      </c>
    </row>
    <row r="302" spans="1:28" s="62" customFormat="1" ht="14.25" customHeight="1" x14ac:dyDescent="0.25">
      <c r="A302" s="63" t="s">
        <v>43</v>
      </c>
      <c r="B302" s="63" t="s">
        <v>834</v>
      </c>
      <c r="C302" s="64" t="s">
        <v>835</v>
      </c>
      <c r="D302" s="64" t="s">
        <v>45</v>
      </c>
      <c r="E302" s="79" t="s">
        <v>846</v>
      </c>
      <c r="F302" s="63" t="s">
        <v>847</v>
      </c>
      <c r="G302" s="63" t="s">
        <v>837</v>
      </c>
      <c r="H302" s="63" t="s">
        <v>48</v>
      </c>
      <c r="I302" s="63" t="s">
        <v>838</v>
      </c>
      <c r="J302" s="72">
        <v>80111620</v>
      </c>
      <c r="K302" s="63" t="s">
        <v>839</v>
      </c>
      <c r="L302" s="63" t="s">
        <v>4</v>
      </c>
      <c r="M302" s="63" t="s">
        <v>848</v>
      </c>
      <c r="N302" s="63" t="s">
        <v>74</v>
      </c>
      <c r="O302" s="63" t="s">
        <v>74</v>
      </c>
      <c r="P302" s="63" t="s">
        <v>74</v>
      </c>
      <c r="Q302" s="63">
        <v>3</v>
      </c>
      <c r="R302" s="63" t="s">
        <v>55</v>
      </c>
      <c r="S302" s="63" t="s">
        <v>56</v>
      </c>
      <c r="T302" s="63" t="s">
        <v>57</v>
      </c>
      <c r="U302" s="68">
        <v>18000000</v>
      </c>
      <c r="V302" s="78">
        <v>18000000</v>
      </c>
      <c r="W302" s="63" t="s">
        <v>58</v>
      </c>
      <c r="X302" s="63" t="s">
        <v>50</v>
      </c>
      <c r="Y302" s="63" t="s">
        <v>841</v>
      </c>
      <c r="Z302" s="63" t="s">
        <v>842</v>
      </c>
      <c r="AA302" s="63">
        <v>6012220601</v>
      </c>
      <c r="AB302" s="63" t="s">
        <v>843</v>
      </c>
    </row>
    <row r="303" spans="1:28" s="62" customFormat="1" ht="14.25" customHeight="1" x14ac:dyDescent="0.25">
      <c r="A303" s="63" t="s">
        <v>43</v>
      </c>
      <c r="B303" s="63" t="s">
        <v>834</v>
      </c>
      <c r="C303" s="64" t="s">
        <v>835</v>
      </c>
      <c r="D303" s="64" t="s">
        <v>45</v>
      </c>
      <c r="E303" s="64">
        <v>11</v>
      </c>
      <c r="F303" s="63" t="s">
        <v>849</v>
      </c>
      <c r="G303" s="63" t="s">
        <v>837</v>
      </c>
      <c r="H303" s="63" t="s">
        <v>48</v>
      </c>
      <c r="I303" s="63" t="s">
        <v>850</v>
      </c>
      <c r="J303" s="72">
        <v>80111620</v>
      </c>
      <c r="K303" s="63" t="s">
        <v>839</v>
      </c>
      <c r="L303" s="63" t="s">
        <v>4</v>
      </c>
      <c r="M303" s="63" t="s">
        <v>851</v>
      </c>
      <c r="N303" s="63" t="s">
        <v>68</v>
      </c>
      <c r="O303" s="63" t="s">
        <v>68</v>
      </c>
      <c r="P303" s="63" t="s">
        <v>68</v>
      </c>
      <c r="Q303" s="63">
        <v>5</v>
      </c>
      <c r="R303" s="63" t="s">
        <v>55</v>
      </c>
      <c r="S303" s="63" t="s">
        <v>56</v>
      </c>
      <c r="T303" s="63" t="s">
        <v>57</v>
      </c>
      <c r="U303" s="68">
        <v>4551995</v>
      </c>
      <c r="V303" s="68">
        <v>4551995</v>
      </c>
      <c r="W303" s="63" t="s">
        <v>58</v>
      </c>
      <c r="X303" s="63" t="s">
        <v>50</v>
      </c>
      <c r="Y303" s="63" t="s">
        <v>841</v>
      </c>
      <c r="Z303" s="63" t="s">
        <v>842</v>
      </c>
      <c r="AA303" s="63">
        <v>6012220601</v>
      </c>
      <c r="AB303" s="63" t="s">
        <v>843</v>
      </c>
    </row>
    <row r="304" spans="1:28" s="62" customFormat="1" ht="14.25" customHeight="1" x14ac:dyDescent="0.25">
      <c r="A304" s="63" t="s">
        <v>43</v>
      </c>
      <c r="B304" s="63" t="s">
        <v>834</v>
      </c>
      <c r="C304" s="64" t="s">
        <v>835</v>
      </c>
      <c r="D304" s="64" t="s">
        <v>45</v>
      </c>
      <c r="E304" s="64">
        <v>11</v>
      </c>
      <c r="F304" s="63" t="s">
        <v>852</v>
      </c>
      <c r="G304" s="63" t="s">
        <v>837</v>
      </c>
      <c r="H304" s="63" t="s">
        <v>48</v>
      </c>
      <c r="I304" s="63" t="s">
        <v>838</v>
      </c>
      <c r="J304" s="72">
        <v>80111620</v>
      </c>
      <c r="K304" s="63" t="s">
        <v>839</v>
      </c>
      <c r="L304" s="63" t="s">
        <v>4</v>
      </c>
      <c r="M304" s="63" t="s">
        <v>853</v>
      </c>
      <c r="N304" s="63" t="s">
        <v>74</v>
      </c>
      <c r="O304" s="63" t="s">
        <v>74</v>
      </c>
      <c r="P304" s="63" t="s">
        <v>74</v>
      </c>
      <c r="Q304" s="63">
        <v>11</v>
      </c>
      <c r="R304" s="63" t="s">
        <v>55</v>
      </c>
      <c r="S304" s="63" t="s">
        <v>56</v>
      </c>
      <c r="T304" s="63" t="s">
        <v>57</v>
      </c>
      <c r="U304" s="68">
        <v>81400000</v>
      </c>
      <c r="V304" s="68">
        <v>81400000</v>
      </c>
      <c r="W304" s="63" t="s">
        <v>58</v>
      </c>
      <c r="X304" s="63" t="s">
        <v>50</v>
      </c>
      <c r="Y304" s="63" t="s">
        <v>841</v>
      </c>
      <c r="Z304" s="63" t="s">
        <v>842</v>
      </c>
      <c r="AA304" s="63">
        <v>6012220601</v>
      </c>
      <c r="AB304" s="63" t="s">
        <v>843</v>
      </c>
    </row>
    <row r="305" spans="1:28" s="62" customFormat="1" ht="14.25" customHeight="1" x14ac:dyDescent="0.25">
      <c r="A305" s="63" t="s">
        <v>43</v>
      </c>
      <c r="B305" s="63" t="s">
        <v>834</v>
      </c>
      <c r="C305" s="64" t="s">
        <v>835</v>
      </c>
      <c r="D305" s="64" t="s">
        <v>45</v>
      </c>
      <c r="E305" s="64">
        <v>11</v>
      </c>
      <c r="F305" s="63" t="s">
        <v>854</v>
      </c>
      <c r="G305" s="63" t="s">
        <v>837</v>
      </c>
      <c r="H305" s="63" t="s">
        <v>48</v>
      </c>
      <c r="I305" s="63" t="s">
        <v>838</v>
      </c>
      <c r="J305" s="72">
        <v>80111620</v>
      </c>
      <c r="K305" s="63" t="s">
        <v>839</v>
      </c>
      <c r="L305" s="63" t="s">
        <v>4</v>
      </c>
      <c r="M305" s="63" t="s">
        <v>855</v>
      </c>
      <c r="N305" s="63" t="s">
        <v>68</v>
      </c>
      <c r="O305" s="63" t="s">
        <v>68</v>
      </c>
      <c r="P305" s="63" t="s">
        <v>68</v>
      </c>
      <c r="Q305" s="63">
        <v>5</v>
      </c>
      <c r="R305" s="63" t="s">
        <v>55</v>
      </c>
      <c r="S305" s="63" t="s">
        <v>56</v>
      </c>
      <c r="T305" s="63" t="s">
        <v>57</v>
      </c>
      <c r="U305" s="68">
        <v>30990000</v>
      </c>
      <c r="V305" s="68">
        <v>30990000</v>
      </c>
      <c r="W305" s="63" t="s">
        <v>58</v>
      </c>
      <c r="X305" s="63" t="s">
        <v>50</v>
      </c>
      <c r="Y305" s="63" t="s">
        <v>841</v>
      </c>
      <c r="Z305" s="63" t="s">
        <v>842</v>
      </c>
      <c r="AA305" s="63">
        <v>6012220601</v>
      </c>
      <c r="AB305" s="63" t="s">
        <v>843</v>
      </c>
    </row>
    <row r="306" spans="1:28" s="62" customFormat="1" ht="14.25" customHeight="1" x14ac:dyDescent="0.25">
      <c r="A306" s="63" t="s">
        <v>43</v>
      </c>
      <c r="B306" s="63" t="s">
        <v>834</v>
      </c>
      <c r="C306" s="64" t="s">
        <v>835</v>
      </c>
      <c r="D306" s="64" t="s">
        <v>45</v>
      </c>
      <c r="E306" s="64" t="s">
        <v>71</v>
      </c>
      <c r="F306" s="63" t="s">
        <v>856</v>
      </c>
      <c r="G306" s="63" t="s">
        <v>837</v>
      </c>
      <c r="H306" s="63" t="s">
        <v>48</v>
      </c>
      <c r="I306" s="63" t="s">
        <v>838</v>
      </c>
      <c r="J306" s="72">
        <v>80111620</v>
      </c>
      <c r="K306" s="63" t="s">
        <v>839</v>
      </c>
      <c r="L306" s="63" t="s">
        <v>4</v>
      </c>
      <c r="M306" s="63" t="s">
        <v>857</v>
      </c>
      <c r="N306" s="63" t="s">
        <v>67</v>
      </c>
      <c r="O306" s="63" t="s">
        <v>67</v>
      </c>
      <c r="P306" s="63" t="s">
        <v>67</v>
      </c>
      <c r="Q306" s="63">
        <v>10.5</v>
      </c>
      <c r="R306" s="63" t="s">
        <v>55</v>
      </c>
      <c r="S306" s="63" t="s">
        <v>56</v>
      </c>
      <c r="T306" s="63" t="s">
        <v>57</v>
      </c>
      <c r="U306" s="68">
        <v>75075000</v>
      </c>
      <c r="V306" s="78">
        <v>75075000</v>
      </c>
      <c r="W306" s="63" t="s">
        <v>58</v>
      </c>
      <c r="X306" s="63" t="s">
        <v>50</v>
      </c>
      <c r="Y306" s="63" t="s">
        <v>841</v>
      </c>
      <c r="Z306" s="63" t="s">
        <v>842</v>
      </c>
      <c r="AA306" s="63">
        <v>6012220601</v>
      </c>
      <c r="AB306" s="63" t="s">
        <v>843</v>
      </c>
    </row>
    <row r="307" spans="1:28" s="62" customFormat="1" ht="14.25" customHeight="1" x14ac:dyDescent="0.25">
      <c r="A307" s="63" t="s">
        <v>43</v>
      </c>
      <c r="B307" s="63" t="s">
        <v>834</v>
      </c>
      <c r="C307" s="64" t="s">
        <v>835</v>
      </c>
      <c r="D307" s="64" t="s">
        <v>45</v>
      </c>
      <c r="E307" s="64">
        <v>2</v>
      </c>
      <c r="F307" s="63" t="s">
        <v>858</v>
      </c>
      <c r="G307" s="63" t="s">
        <v>837</v>
      </c>
      <c r="H307" s="63" t="s">
        <v>48</v>
      </c>
      <c r="I307" s="63" t="s">
        <v>838</v>
      </c>
      <c r="J307" s="72">
        <v>80111620</v>
      </c>
      <c r="K307" s="63" t="s">
        <v>839</v>
      </c>
      <c r="L307" s="63" t="s">
        <v>4</v>
      </c>
      <c r="M307" s="63" t="s">
        <v>859</v>
      </c>
      <c r="N307" s="63" t="s">
        <v>67</v>
      </c>
      <c r="O307" s="63" t="s">
        <v>67</v>
      </c>
      <c r="P307" s="63" t="s">
        <v>67</v>
      </c>
      <c r="Q307" s="63">
        <v>10.7</v>
      </c>
      <c r="R307" s="63" t="s">
        <v>55</v>
      </c>
      <c r="S307" s="63" t="s">
        <v>56</v>
      </c>
      <c r="T307" s="63" t="s">
        <v>57</v>
      </c>
      <c r="U307" s="68">
        <v>79900000</v>
      </c>
      <c r="V307" s="68">
        <v>79900000</v>
      </c>
      <c r="W307" s="63" t="s">
        <v>58</v>
      </c>
      <c r="X307" s="63" t="s">
        <v>50</v>
      </c>
      <c r="Y307" s="63" t="s">
        <v>841</v>
      </c>
      <c r="Z307" s="63" t="s">
        <v>842</v>
      </c>
      <c r="AA307" s="63">
        <v>6012220601</v>
      </c>
      <c r="AB307" s="63" t="s">
        <v>843</v>
      </c>
    </row>
    <row r="308" spans="1:28" s="62" customFormat="1" ht="14.25" customHeight="1" x14ac:dyDescent="0.25">
      <c r="A308" s="63" t="s">
        <v>43</v>
      </c>
      <c r="B308" s="63" t="s">
        <v>834</v>
      </c>
      <c r="C308" s="64" t="s">
        <v>835</v>
      </c>
      <c r="D308" s="64" t="s">
        <v>45</v>
      </c>
      <c r="E308" s="64">
        <v>2</v>
      </c>
      <c r="F308" s="63" t="s">
        <v>860</v>
      </c>
      <c r="G308" s="63" t="s">
        <v>837</v>
      </c>
      <c r="H308" s="63" t="s">
        <v>48</v>
      </c>
      <c r="I308" s="63" t="s">
        <v>838</v>
      </c>
      <c r="J308" s="72">
        <v>78111502</v>
      </c>
      <c r="K308" s="63" t="s">
        <v>839</v>
      </c>
      <c r="L308" s="63" t="s">
        <v>10</v>
      </c>
      <c r="M308" s="63" t="s">
        <v>861</v>
      </c>
      <c r="N308" s="63" t="s">
        <v>74</v>
      </c>
      <c r="O308" s="63" t="s">
        <v>74</v>
      </c>
      <c r="P308" s="63" t="s">
        <v>74</v>
      </c>
      <c r="Q308" s="63">
        <v>12</v>
      </c>
      <c r="R308" s="63" t="s">
        <v>55</v>
      </c>
      <c r="S308" s="63" t="s">
        <v>200</v>
      </c>
      <c r="T308" s="63" t="s">
        <v>57</v>
      </c>
      <c r="U308" s="68">
        <v>210547940</v>
      </c>
      <c r="V308" s="68">
        <v>210547940</v>
      </c>
      <c r="W308" s="63" t="s">
        <v>45</v>
      </c>
      <c r="X308" s="63" t="s">
        <v>862</v>
      </c>
      <c r="Y308" s="63" t="s">
        <v>863</v>
      </c>
      <c r="Z308" s="63" t="s">
        <v>842</v>
      </c>
      <c r="AA308" s="63">
        <v>6012220601</v>
      </c>
      <c r="AB308" s="63" t="s">
        <v>843</v>
      </c>
    </row>
    <row r="309" spans="1:28" s="62" customFormat="1" ht="14.25" customHeight="1" x14ac:dyDescent="0.25">
      <c r="A309" s="63" t="s">
        <v>43</v>
      </c>
      <c r="B309" s="63" t="s">
        <v>834</v>
      </c>
      <c r="C309" s="64" t="s">
        <v>835</v>
      </c>
      <c r="D309" s="64" t="s">
        <v>45</v>
      </c>
      <c r="E309" s="64">
        <v>11</v>
      </c>
      <c r="F309" s="63" t="s">
        <v>864</v>
      </c>
      <c r="G309" s="63" t="s">
        <v>837</v>
      </c>
      <c r="H309" s="63" t="s">
        <v>48</v>
      </c>
      <c r="I309" s="63" t="s">
        <v>838</v>
      </c>
      <c r="J309" s="72">
        <v>80111620</v>
      </c>
      <c r="K309" s="63" t="s">
        <v>839</v>
      </c>
      <c r="L309" s="63" t="s">
        <v>4</v>
      </c>
      <c r="M309" s="63" t="s">
        <v>865</v>
      </c>
      <c r="N309" s="63" t="s">
        <v>68</v>
      </c>
      <c r="O309" s="63" t="s">
        <v>68</v>
      </c>
      <c r="P309" s="63" t="s">
        <v>68</v>
      </c>
      <c r="Q309" s="63">
        <v>9</v>
      </c>
      <c r="R309" s="63" t="s">
        <v>55</v>
      </c>
      <c r="S309" s="63" t="s">
        <v>56</v>
      </c>
      <c r="T309" s="63" t="s">
        <v>57</v>
      </c>
      <c r="U309" s="68">
        <v>66000000</v>
      </c>
      <c r="V309" s="68">
        <v>66000000</v>
      </c>
      <c r="W309" s="63" t="s">
        <v>58</v>
      </c>
      <c r="X309" s="63" t="s">
        <v>50</v>
      </c>
      <c r="Y309" s="63" t="s">
        <v>841</v>
      </c>
      <c r="Z309" s="63" t="s">
        <v>842</v>
      </c>
      <c r="AA309" s="63">
        <v>6012220601</v>
      </c>
      <c r="AB309" s="63" t="s">
        <v>843</v>
      </c>
    </row>
    <row r="310" spans="1:28" s="62" customFormat="1" ht="14.25" customHeight="1" x14ac:dyDescent="0.25">
      <c r="A310" s="63" t="s">
        <v>43</v>
      </c>
      <c r="B310" s="63" t="s">
        <v>834</v>
      </c>
      <c r="C310" s="64" t="s">
        <v>835</v>
      </c>
      <c r="D310" s="64" t="s">
        <v>45</v>
      </c>
      <c r="E310" s="64">
        <v>11</v>
      </c>
      <c r="F310" s="63" t="s">
        <v>866</v>
      </c>
      <c r="G310" s="63" t="s">
        <v>867</v>
      </c>
      <c r="H310" s="63" t="s">
        <v>868</v>
      </c>
      <c r="I310" s="63" t="s">
        <v>869</v>
      </c>
      <c r="J310" s="72">
        <v>80111620</v>
      </c>
      <c r="K310" s="63" t="s">
        <v>870</v>
      </c>
      <c r="L310" s="63" t="s">
        <v>4</v>
      </c>
      <c r="M310" s="63" t="s">
        <v>871</v>
      </c>
      <c r="N310" s="63" t="s">
        <v>68</v>
      </c>
      <c r="O310" s="63" t="s">
        <v>68</v>
      </c>
      <c r="P310" s="63" t="s">
        <v>68</v>
      </c>
      <c r="Q310" s="63">
        <v>5</v>
      </c>
      <c r="R310" s="63" t="s">
        <v>55</v>
      </c>
      <c r="S310" s="63" t="s">
        <v>56</v>
      </c>
      <c r="T310" s="63" t="s">
        <v>57</v>
      </c>
      <c r="U310" s="68">
        <v>13058005</v>
      </c>
      <c r="V310" s="68">
        <v>13058005</v>
      </c>
      <c r="W310" s="63" t="s">
        <v>58</v>
      </c>
      <c r="X310" s="63" t="s">
        <v>50</v>
      </c>
      <c r="Y310" s="63" t="s">
        <v>841</v>
      </c>
      <c r="Z310" s="63" t="s">
        <v>842</v>
      </c>
      <c r="AA310" s="63">
        <v>6012220601</v>
      </c>
      <c r="AB310" s="63" t="s">
        <v>843</v>
      </c>
    </row>
    <row r="311" spans="1:28" s="62" customFormat="1" ht="14.25" customHeight="1" x14ac:dyDescent="0.25">
      <c r="A311" s="63" t="s">
        <v>43</v>
      </c>
      <c r="B311" s="63" t="s">
        <v>834</v>
      </c>
      <c r="C311" s="64" t="s">
        <v>835</v>
      </c>
      <c r="D311" s="64" t="s">
        <v>45</v>
      </c>
      <c r="E311" s="64">
        <v>11</v>
      </c>
      <c r="F311" s="63" t="s">
        <v>872</v>
      </c>
      <c r="G311" s="63" t="s">
        <v>837</v>
      </c>
      <c r="H311" s="63" t="s">
        <v>48</v>
      </c>
      <c r="I311" s="63" t="s">
        <v>838</v>
      </c>
      <c r="J311" s="72">
        <v>80111620</v>
      </c>
      <c r="K311" s="63" t="s">
        <v>839</v>
      </c>
      <c r="L311" s="63" t="s">
        <v>4</v>
      </c>
      <c r="M311" s="63" t="s">
        <v>873</v>
      </c>
      <c r="N311" s="63" t="s">
        <v>68</v>
      </c>
      <c r="O311" s="63" t="s">
        <v>68</v>
      </c>
      <c r="P311" s="63" t="s">
        <v>68</v>
      </c>
      <c r="Q311" s="63">
        <v>8</v>
      </c>
      <c r="R311" s="63" t="s">
        <v>55</v>
      </c>
      <c r="S311" s="63" t="s">
        <v>56</v>
      </c>
      <c r="T311" s="63" t="s">
        <v>57</v>
      </c>
      <c r="U311" s="68">
        <v>34300000</v>
      </c>
      <c r="V311" s="68">
        <v>34300000</v>
      </c>
      <c r="W311" s="63" t="s">
        <v>58</v>
      </c>
      <c r="X311" s="63" t="s">
        <v>50</v>
      </c>
      <c r="Y311" s="63" t="s">
        <v>841</v>
      </c>
      <c r="Z311" s="63" t="s">
        <v>842</v>
      </c>
      <c r="AA311" s="63">
        <v>6012220601</v>
      </c>
      <c r="AB311" s="63" t="s">
        <v>843</v>
      </c>
    </row>
    <row r="312" spans="1:28" s="62" customFormat="1" ht="14.25" customHeight="1" x14ac:dyDescent="0.25">
      <c r="A312" s="63" t="s">
        <v>43</v>
      </c>
      <c r="B312" s="63" t="s">
        <v>834</v>
      </c>
      <c r="C312" s="64" t="s">
        <v>835</v>
      </c>
      <c r="D312" s="64" t="s">
        <v>45</v>
      </c>
      <c r="E312" s="64">
        <v>11</v>
      </c>
      <c r="F312" s="63" t="s">
        <v>874</v>
      </c>
      <c r="G312" s="63" t="s">
        <v>837</v>
      </c>
      <c r="H312" s="63" t="s">
        <v>48</v>
      </c>
      <c r="I312" s="63" t="s">
        <v>838</v>
      </c>
      <c r="J312" s="72">
        <v>80111620</v>
      </c>
      <c r="K312" s="63" t="s">
        <v>839</v>
      </c>
      <c r="L312" s="63" t="s">
        <v>4</v>
      </c>
      <c r="M312" s="63" t="s">
        <v>875</v>
      </c>
      <c r="N312" s="63" t="s">
        <v>53</v>
      </c>
      <c r="O312" s="63" t="s">
        <v>53</v>
      </c>
      <c r="P312" s="63" t="s">
        <v>53</v>
      </c>
      <c r="Q312" s="63">
        <v>8</v>
      </c>
      <c r="R312" s="63" t="s">
        <v>55</v>
      </c>
      <c r="S312" s="63" t="s">
        <v>56</v>
      </c>
      <c r="T312" s="63" t="s">
        <v>57</v>
      </c>
      <c r="U312" s="68">
        <v>56000000</v>
      </c>
      <c r="V312" s="68">
        <v>56000000</v>
      </c>
      <c r="W312" s="63" t="s">
        <v>58</v>
      </c>
      <c r="X312" s="63" t="s">
        <v>50</v>
      </c>
      <c r="Y312" s="63" t="s">
        <v>841</v>
      </c>
      <c r="Z312" s="63" t="s">
        <v>842</v>
      </c>
      <c r="AA312" s="63">
        <v>6012220601</v>
      </c>
      <c r="AB312" s="63" t="s">
        <v>843</v>
      </c>
    </row>
    <row r="313" spans="1:28" s="62" customFormat="1" ht="14.25" customHeight="1" x14ac:dyDescent="0.25">
      <c r="A313" s="63" t="s">
        <v>43</v>
      </c>
      <c r="B313" s="63" t="s">
        <v>834</v>
      </c>
      <c r="C313" s="64" t="s">
        <v>835</v>
      </c>
      <c r="D313" s="64" t="s">
        <v>45</v>
      </c>
      <c r="E313" s="64">
        <v>11</v>
      </c>
      <c r="F313" s="63" t="s">
        <v>876</v>
      </c>
      <c r="G313" s="63" t="s">
        <v>837</v>
      </c>
      <c r="H313" s="63" t="s">
        <v>48</v>
      </c>
      <c r="I313" s="63" t="s">
        <v>838</v>
      </c>
      <c r="J313" s="72">
        <v>80111620</v>
      </c>
      <c r="K313" s="63" t="s">
        <v>839</v>
      </c>
      <c r="L313" s="63" t="s">
        <v>4</v>
      </c>
      <c r="M313" s="63" t="s">
        <v>877</v>
      </c>
      <c r="N313" s="63" t="s">
        <v>68</v>
      </c>
      <c r="O313" s="63" t="s">
        <v>68</v>
      </c>
      <c r="P313" s="63" t="s">
        <v>68</v>
      </c>
      <c r="Q313" s="63">
        <v>7</v>
      </c>
      <c r="R313" s="63" t="s">
        <v>55</v>
      </c>
      <c r="S313" s="63" t="s">
        <v>56</v>
      </c>
      <c r="T313" s="63" t="s">
        <v>57</v>
      </c>
      <c r="U313" s="68">
        <v>42189999</v>
      </c>
      <c r="V313" s="68">
        <v>42189999</v>
      </c>
      <c r="W313" s="63" t="s">
        <v>58</v>
      </c>
      <c r="X313" s="63" t="s">
        <v>50</v>
      </c>
      <c r="Y313" s="63" t="s">
        <v>841</v>
      </c>
      <c r="Z313" s="63" t="s">
        <v>842</v>
      </c>
      <c r="AA313" s="63">
        <v>6012220601</v>
      </c>
      <c r="AB313" s="63" t="s">
        <v>843</v>
      </c>
    </row>
    <row r="314" spans="1:28" s="62" customFormat="1" ht="14.25" customHeight="1" x14ac:dyDescent="0.25">
      <c r="A314" s="63" t="s">
        <v>43</v>
      </c>
      <c r="B314" s="63" t="s">
        <v>834</v>
      </c>
      <c r="C314" s="64" t="s">
        <v>835</v>
      </c>
      <c r="D314" s="64" t="s">
        <v>45</v>
      </c>
      <c r="E314" s="64" t="s">
        <v>71</v>
      </c>
      <c r="F314" s="63" t="s">
        <v>878</v>
      </c>
      <c r="G314" s="63" t="s">
        <v>837</v>
      </c>
      <c r="H314" s="63" t="s">
        <v>48</v>
      </c>
      <c r="I314" s="63" t="s">
        <v>838</v>
      </c>
      <c r="J314" s="72">
        <v>80111620</v>
      </c>
      <c r="K314" s="63" t="s">
        <v>839</v>
      </c>
      <c r="L314" s="63" t="s">
        <v>4</v>
      </c>
      <c r="M314" s="63" t="s">
        <v>879</v>
      </c>
      <c r="N314" s="63" t="s">
        <v>74</v>
      </c>
      <c r="O314" s="63" t="s">
        <v>74</v>
      </c>
      <c r="P314" s="63" t="s">
        <v>74</v>
      </c>
      <c r="Q314" s="63">
        <v>11.5</v>
      </c>
      <c r="R314" s="63" t="s">
        <v>55</v>
      </c>
      <c r="S314" s="63" t="s">
        <v>56</v>
      </c>
      <c r="T314" s="63" t="s">
        <v>57</v>
      </c>
      <c r="U314" s="68">
        <v>66000000</v>
      </c>
      <c r="V314" s="78">
        <v>66000000</v>
      </c>
      <c r="W314" s="63" t="s">
        <v>58</v>
      </c>
      <c r="X314" s="63" t="s">
        <v>50</v>
      </c>
      <c r="Y314" s="63" t="s">
        <v>841</v>
      </c>
      <c r="Z314" s="63" t="s">
        <v>842</v>
      </c>
      <c r="AA314" s="63">
        <v>6012220601</v>
      </c>
      <c r="AB314" s="63" t="s">
        <v>843</v>
      </c>
    </row>
    <row r="315" spans="1:28" s="62" customFormat="1" ht="14.25" customHeight="1" x14ac:dyDescent="0.25">
      <c r="A315" s="63" t="s">
        <v>43</v>
      </c>
      <c r="B315" s="63" t="s">
        <v>834</v>
      </c>
      <c r="C315" s="64" t="s">
        <v>835</v>
      </c>
      <c r="D315" s="64" t="s">
        <v>45</v>
      </c>
      <c r="E315" s="64">
        <v>8</v>
      </c>
      <c r="F315" s="63" t="s">
        <v>880</v>
      </c>
      <c r="G315" s="63" t="s">
        <v>837</v>
      </c>
      <c r="H315" s="63" t="s">
        <v>48</v>
      </c>
      <c r="I315" s="63" t="s">
        <v>838</v>
      </c>
      <c r="J315" s="72">
        <v>93142104</v>
      </c>
      <c r="K315" s="63" t="s">
        <v>839</v>
      </c>
      <c r="L315" s="63" t="s">
        <v>545</v>
      </c>
      <c r="M315" s="63" t="s">
        <v>881</v>
      </c>
      <c r="N315" s="63" t="s">
        <v>68</v>
      </c>
      <c r="O315" s="63" t="s">
        <v>68</v>
      </c>
      <c r="P315" s="63" t="s">
        <v>68</v>
      </c>
      <c r="Q315" s="63">
        <v>6</v>
      </c>
      <c r="R315" s="63" t="s">
        <v>55</v>
      </c>
      <c r="S315" s="63" t="s">
        <v>110</v>
      </c>
      <c r="T315" s="63" t="s">
        <v>57</v>
      </c>
      <c r="U315" s="68">
        <v>87742554</v>
      </c>
      <c r="V315" s="68">
        <v>87742554</v>
      </c>
      <c r="W315" s="63" t="s">
        <v>58</v>
      </c>
      <c r="X315" s="63" t="s">
        <v>50</v>
      </c>
      <c r="Y315" s="63" t="s">
        <v>841</v>
      </c>
      <c r="Z315" s="63" t="s">
        <v>842</v>
      </c>
      <c r="AA315" s="63">
        <v>6012220601</v>
      </c>
      <c r="AB315" s="63" t="s">
        <v>843</v>
      </c>
    </row>
    <row r="316" spans="1:28" s="62" customFormat="1" ht="14.25" customHeight="1" x14ac:dyDescent="0.25">
      <c r="A316" s="63" t="s">
        <v>43</v>
      </c>
      <c r="B316" s="63" t="s">
        <v>834</v>
      </c>
      <c r="C316" s="64" t="s">
        <v>835</v>
      </c>
      <c r="D316" s="64" t="s">
        <v>45</v>
      </c>
      <c r="E316" s="64">
        <v>8</v>
      </c>
      <c r="F316" s="63" t="s">
        <v>882</v>
      </c>
      <c r="G316" s="63" t="s">
        <v>837</v>
      </c>
      <c r="H316" s="63" t="s">
        <v>48</v>
      </c>
      <c r="I316" s="63" t="s">
        <v>838</v>
      </c>
      <c r="J316" s="72">
        <v>80101602</v>
      </c>
      <c r="K316" s="63" t="s">
        <v>839</v>
      </c>
      <c r="L316" s="63" t="s">
        <v>545</v>
      </c>
      <c r="M316" s="63" t="s">
        <v>883</v>
      </c>
      <c r="N316" s="63" t="s">
        <v>68</v>
      </c>
      <c r="O316" s="63" t="s">
        <v>68</v>
      </c>
      <c r="P316" s="63" t="s">
        <v>68</v>
      </c>
      <c r="Q316" s="63">
        <v>6</v>
      </c>
      <c r="R316" s="63" t="s">
        <v>55</v>
      </c>
      <c r="S316" s="63" t="s">
        <v>157</v>
      </c>
      <c r="T316" s="63" t="s">
        <v>57</v>
      </c>
      <c r="U316" s="68">
        <v>50000000</v>
      </c>
      <c r="V316" s="68">
        <v>50000000</v>
      </c>
      <c r="W316" s="63" t="s">
        <v>58</v>
      </c>
      <c r="X316" s="63" t="s">
        <v>50</v>
      </c>
      <c r="Y316" s="63" t="s">
        <v>841</v>
      </c>
      <c r="Z316" s="63" t="s">
        <v>842</v>
      </c>
      <c r="AA316" s="63">
        <v>6012220601</v>
      </c>
      <c r="AB316" s="63" t="s">
        <v>843</v>
      </c>
    </row>
    <row r="317" spans="1:28" s="62" customFormat="1" ht="14.25" customHeight="1" x14ac:dyDescent="0.25">
      <c r="A317" s="63" t="s">
        <v>43</v>
      </c>
      <c r="B317" s="63" t="s">
        <v>834</v>
      </c>
      <c r="C317" s="64" t="s">
        <v>835</v>
      </c>
      <c r="D317" s="64" t="s">
        <v>45</v>
      </c>
      <c r="E317" s="64">
        <v>8</v>
      </c>
      <c r="F317" s="63" t="s">
        <v>884</v>
      </c>
      <c r="G317" s="63" t="s">
        <v>837</v>
      </c>
      <c r="H317" s="63" t="s">
        <v>48</v>
      </c>
      <c r="I317" s="63" t="s">
        <v>838</v>
      </c>
      <c r="J317" s="72">
        <v>80111620</v>
      </c>
      <c r="K317" s="63" t="s">
        <v>839</v>
      </c>
      <c r="L317" s="63" t="s">
        <v>4</v>
      </c>
      <c r="M317" s="63" t="s">
        <v>885</v>
      </c>
      <c r="N317" s="63" t="s">
        <v>68</v>
      </c>
      <c r="O317" s="63" t="s">
        <v>68</v>
      </c>
      <c r="P317" s="63" t="s">
        <v>68</v>
      </c>
      <c r="Q317" s="63">
        <v>9</v>
      </c>
      <c r="R317" s="63" t="s">
        <v>55</v>
      </c>
      <c r="S317" s="63" t="s">
        <v>56</v>
      </c>
      <c r="T317" s="63" t="s">
        <v>57</v>
      </c>
      <c r="U317" s="68">
        <v>72740001</v>
      </c>
      <c r="V317" s="68">
        <v>72740001</v>
      </c>
      <c r="W317" s="63" t="s">
        <v>58</v>
      </c>
      <c r="X317" s="63" t="s">
        <v>50</v>
      </c>
      <c r="Y317" s="63" t="s">
        <v>841</v>
      </c>
      <c r="Z317" s="63" t="s">
        <v>842</v>
      </c>
      <c r="AA317" s="63">
        <v>6012220601</v>
      </c>
      <c r="AB317" s="63" t="s">
        <v>843</v>
      </c>
    </row>
    <row r="318" spans="1:28" s="62" customFormat="1" ht="14.25" customHeight="1" x14ac:dyDescent="0.25">
      <c r="A318" s="63" t="s">
        <v>43</v>
      </c>
      <c r="B318" s="63" t="s">
        <v>834</v>
      </c>
      <c r="C318" s="64" t="s">
        <v>835</v>
      </c>
      <c r="D318" s="64" t="s">
        <v>45</v>
      </c>
      <c r="E318" s="64" t="s">
        <v>71</v>
      </c>
      <c r="F318" s="63" t="s">
        <v>886</v>
      </c>
      <c r="G318" s="63" t="s">
        <v>837</v>
      </c>
      <c r="H318" s="63" t="s">
        <v>48</v>
      </c>
      <c r="I318" s="63" t="s">
        <v>838</v>
      </c>
      <c r="J318" s="72">
        <v>80111620</v>
      </c>
      <c r="K318" s="63" t="s">
        <v>839</v>
      </c>
      <c r="L318" s="63" t="s">
        <v>4</v>
      </c>
      <c r="M318" s="63" t="s">
        <v>887</v>
      </c>
      <c r="N318" s="63" t="s">
        <v>74</v>
      </c>
      <c r="O318" s="63" t="s">
        <v>74</v>
      </c>
      <c r="P318" s="63" t="s">
        <v>74</v>
      </c>
      <c r="Q318" s="63">
        <v>11.5</v>
      </c>
      <c r="R318" s="63" t="s">
        <v>55</v>
      </c>
      <c r="S318" s="63" t="s">
        <v>56</v>
      </c>
      <c r="T318" s="63" t="s">
        <v>57</v>
      </c>
      <c r="U318" s="68">
        <v>12198783</v>
      </c>
      <c r="V318" s="78">
        <v>12198783</v>
      </c>
      <c r="W318" s="63" t="s">
        <v>58</v>
      </c>
      <c r="X318" s="63" t="s">
        <v>50</v>
      </c>
      <c r="Y318" s="63" t="s">
        <v>141</v>
      </c>
      <c r="Z318" s="63" t="s">
        <v>142</v>
      </c>
      <c r="AA318" s="63">
        <v>6012220601</v>
      </c>
      <c r="AB318" s="63" t="s">
        <v>143</v>
      </c>
    </row>
    <row r="319" spans="1:28" s="62" customFormat="1" ht="14.25" customHeight="1" x14ac:dyDescent="0.25">
      <c r="A319" s="63" t="s">
        <v>43</v>
      </c>
      <c r="B319" s="63" t="s">
        <v>834</v>
      </c>
      <c r="C319" s="64" t="s">
        <v>835</v>
      </c>
      <c r="D319" s="64" t="s">
        <v>45</v>
      </c>
      <c r="E319" s="64" t="s">
        <v>71</v>
      </c>
      <c r="F319" s="63" t="s">
        <v>888</v>
      </c>
      <c r="G319" s="63" t="s">
        <v>837</v>
      </c>
      <c r="H319" s="63" t="s">
        <v>48</v>
      </c>
      <c r="I319" s="63" t="s">
        <v>838</v>
      </c>
      <c r="J319" s="72">
        <v>80111620</v>
      </c>
      <c r="K319" s="63" t="s">
        <v>839</v>
      </c>
      <c r="L319" s="63" t="s">
        <v>4</v>
      </c>
      <c r="M319" s="63" t="s">
        <v>889</v>
      </c>
      <c r="N319" s="63" t="s">
        <v>74</v>
      </c>
      <c r="O319" s="63" t="s">
        <v>74</v>
      </c>
      <c r="P319" s="63" t="s">
        <v>74</v>
      </c>
      <c r="Q319" s="63">
        <v>11.5</v>
      </c>
      <c r="R319" s="63" t="s">
        <v>55</v>
      </c>
      <c r="S319" s="63" t="s">
        <v>56</v>
      </c>
      <c r="T319" s="63" t="s">
        <v>57</v>
      </c>
      <c r="U319" s="68">
        <v>12198783</v>
      </c>
      <c r="V319" s="78">
        <v>12198783</v>
      </c>
      <c r="W319" s="63" t="s">
        <v>58</v>
      </c>
      <c r="X319" s="63" t="s">
        <v>50</v>
      </c>
      <c r="Y319" s="63" t="s">
        <v>141</v>
      </c>
      <c r="Z319" s="63" t="s">
        <v>142</v>
      </c>
      <c r="AA319" s="63">
        <v>6012220601</v>
      </c>
      <c r="AB319" s="63" t="s">
        <v>143</v>
      </c>
    </row>
    <row r="320" spans="1:28" s="62" customFormat="1" ht="14.25" customHeight="1" x14ac:dyDescent="0.25">
      <c r="A320" s="63" t="s">
        <v>43</v>
      </c>
      <c r="B320" s="63" t="s">
        <v>834</v>
      </c>
      <c r="C320" s="64" t="s">
        <v>835</v>
      </c>
      <c r="D320" s="64" t="s">
        <v>45</v>
      </c>
      <c r="E320" s="64" t="s">
        <v>71</v>
      </c>
      <c r="F320" s="63" t="s">
        <v>890</v>
      </c>
      <c r="G320" s="63" t="s">
        <v>837</v>
      </c>
      <c r="H320" s="63" t="s">
        <v>48</v>
      </c>
      <c r="I320" s="63" t="s">
        <v>838</v>
      </c>
      <c r="J320" s="72">
        <v>80111620</v>
      </c>
      <c r="K320" s="63" t="s">
        <v>839</v>
      </c>
      <c r="L320" s="63" t="s">
        <v>4</v>
      </c>
      <c r="M320" s="63" t="s">
        <v>891</v>
      </c>
      <c r="N320" s="63" t="s">
        <v>53</v>
      </c>
      <c r="O320" s="63" t="s">
        <v>53</v>
      </c>
      <c r="P320" s="63" t="s">
        <v>54</v>
      </c>
      <c r="Q320" s="63">
        <v>8</v>
      </c>
      <c r="R320" s="63" t="s">
        <v>55</v>
      </c>
      <c r="S320" s="63" t="s">
        <v>157</v>
      </c>
      <c r="T320" s="63" t="s">
        <v>57</v>
      </c>
      <c r="U320" s="68">
        <v>48000000</v>
      </c>
      <c r="V320" s="78">
        <v>48000000</v>
      </c>
      <c r="W320" s="63" t="s">
        <v>58</v>
      </c>
      <c r="X320" s="63" t="s">
        <v>50</v>
      </c>
      <c r="Y320" s="63" t="s">
        <v>841</v>
      </c>
      <c r="Z320" s="63" t="s">
        <v>842</v>
      </c>
      <c r="AA320" s="63">
        <v>6012220601</v>
      </c>
      <c r="AB320" s="63" t="s">
        <v>843</v>
      </c>
    </row>
    <row r="321" spans="1:28" s="62" customFormat="1" ht="14.25" customHeight="1" x14ac:dyDescent="0.25">
      <c r="A321" s="63" t="s">
        <v>43</v>
      </c>
      <c r="B321" s="63" t="s">
        <v>834</v>
      </c>
      <c r="C321" s="64" t="s">
        <v>835</v>
      </c>
      <c r="D321" s="64" t="s">
        <v>45</v>
      </c>
      <c r="E321" s="64" t="s">
        <v>71</v>
      </c>
      <c r="F321" s="63" t="s">
        <v>892</v>
      </c>
      <c r="G321" s="63" t="s">
        <v>837</v>
      </c>
      <c r="H321" s="63" t="s">
        <v>48</v>
      </c>
      <c r="I321" s="63" t="s">
        <v>838</v>
      </c>
      <c r="J321" s="72">
        <v>80111620</v>
      </c>
      <c r="K321" s="63" t="s">
        <v>839</v>
      </c>
      <c r="L321" s="63" t="s">
        <v>4</v>
      </c>
      <c r="M321" s="63" t="s">
        <v>893</v>
      </c>
      <c r="N321" s="63" t="s">
        <v>53</v>
      </c>
      <c r="O321" s="63" t="s">
        <v>53</v>
      </c>
      <c r="P321" s="63" t="s">
        <v>54</v>
      </c>
      <c r="Q321" s="63">
        <v>8</v>
      </c>
      <c r="R321" s="63" t="s">
        <v>55</v>
      </c>
      <c r="S321" s="63" t="s">
        <v>157</v>
      </c>
      <c r="T321" s="63" t="s">
        <v>57</v>
      </c>
      <c r="U321" s="68">
        <v>48000000</v>
      </c>
      <c r="V321" s="78">
        <v>48000000</v>
      </c>
      <c r="W321" s="63" t="s">
        <v>58</v>
      </c>
      <c r="X321" s="63" t="s">
        <v>50</v>
      </c>
      <c r="Y321" s="63" t="s">
        <v>841</v>
      </c>
      <c r="Z321" s="63" t="s">
        <v>842</v>
      </c>
      <c r="AA321" s="63">
        <v>6012220601</v>
      </c>
      <c r="AB321" s="63" t="s">
        <v>843</v>
      </c>
    </row>
    <row r="322" spans="1:28" s="62" customFormat="1" ht="14.25" customHeight="1" x14ac:dyDescent="0.25">
      <c r="A322" s="63" t="s">
        <v>43</v>
      </c>
      <c r="B322" s="63" t="s">
        <v>834</v>
      </c>
      <c r="C322" s="64" t="s">
        <v>835</v>
      </c>
      <c r="D322" s="64" t="s">
        <v>45</v>
      </c>
      <c r="E322" s="64" t="s">
        <v>71</v>
      </c>
      <c r="F322" s="63" t="s">
        <v>894</v>
      </c>
      <c r="G322" s="63" t="s">
        <v>837</v>
      </c>
      <c r="H322" s="63" t="s">
        <v>48</v>
      </c>
      <c r="I322" s="63" t="s">
        <v>838</v>
      </c>
      <c r="J322" s="72">
        <v>80111620</v>
      </c>
      <c r="K322" s="63" t="s">
        <v>839</v>
      </c>
      <c r="L322" s="63" t="s">
        <v>4</v>
      </c>
      <c r="M322" s="63" t="s">
        <v>895</v>
      </c>
      <c r="N322" s="63" t="s">
        <v>67</v>
      </c>
      <c r="O322" s="63" t="s">
        <v>68</v>
      </c>
      <c r="P322" s="63" t="s">
        <v>68</v>
      </c>
      <c r="Q322" s="63">
        <v>9</v>
      </c>
      <c r="R322" s="63" t="s">
        <v>55</v>
      </c>
      <c r="S322" s="63" t="s">
        <v>56</v>
      </c>
      <c r="T322" s="63" t="s">
        <v>57</v>
      </c>
      <c r="U322" s="68">
        <v>66513333</v>
      </c>
      <c r="V322" s="78">
        <v>66513333</v>
      </c>
      <c r="W322" s="63" t="s">
        <v>58</v>
      </c>
      <c r="X322" s="63" t="s">
        <v>50</v>
      </c>
      <c r="Y322" s="63" t="s">
        <v>841</v>
      </c>
      <c r="Z322" s="63" t="s">
        <v>842</v>
      </c>
      <c r="AA322" s="63">
        <v>6012220601</v>
      </c>
      <c r="AB322" s="63" t="s">
        <v>843</v>
      </c>
    </row>
    <row r="323" spans="1:28" s="62" customFormat="1" ht="14.25" customHeight="1" x14ac:dyDescent="0.25">
      <c r="A323" s="63" t="s">
        <v>43</v>
      </c>
      <c r="B323" s="63" t="s">
        <v>834</v>
      </c>
      <c r="C323" s="64" t="s">
        <v>835</v>
      </c>
      <c r="D323" s="64" t="s">
        <v>45</v>
      </c>
      <c r="E323" s="64">
        <v>11</v>
      </c>
      <c r="F323" s="63" t="s">
        <v>896</v>
      </c>
      <c r="G323" s="63" t="s">
        <v>837</v>
      </c>
      <c r="H323" s="63" t="s">
        <v>48</v>
      </c>
      <c r="I323" s="63" t="s">
        <v>838</v>
      </c>
      <c r="J323" s="72">
        <v>80111620</v>
      </c>
      <c r="K323" s="63" t="s">
        <v>839</v>
      </c>
      <c r="L323" s="63" t="s">
        <v>4</v>
      </c>
      <c r="M323" s="63" t="s">
        <v>897</v>
      </c>
      <c r="N323" s="63" t="s">
        <v>68</v>
      </c>
      <c r="O323" s="63" t="s">
        <v>68</v>
      </c>
      <c r="P323" s="63" t="s">
        <v>68</v>
      </c>
      <c r="Q323" s="63">
        <v>7</v>
      </c>
      <c r="R323" s="63" t="s">
        <v>55</v>
      </c>
      <c r="S323" s="63" t="s">
        <v>56</v>
      </c>
      <c r="T323" s="63" t="s">
        <v>57</v>
      </c>
      <c r="U323" s="68">
        <v>33200000</v>
      </c>
      <c r="V323" s="68">
        <v>33200000</v>
      </c>
      <c r="W323" s="63" t="s">
        <v>58</v>
      </c>
      <c r="X323" s="63" t="s">
        <v>50</v>
      </c>
      <c r="Y323" s="63" t="s">
        <v>841</v>
      </c>
      <c r="Z323" s="63" t="s">
        <v>842</v>
      </c>
      <c r="AA323" s="63">
        <v>6012220601</v>
      </c>
      <c r="AB323" s="63" t="s">
        <v>843</v>
      </c>
    </row>
    <row r="324" spans="1:28" s="62" customFormat="1" ht="14.25" customHeight="1" x14ac:dyDescent="0.25">
      <c r="A324" s="63" t="s">
        <v>43</v>
      </c>
      <c r="B324" s="63" t="s">
        <v>834</v>
      </c>
      <c r="C324" s="64" t="s">
        <v>835</v>
      </c>
      <c r="D324" s="64" t="s">
        <v>45</v>
      </c>
      <c r="E324" s="64">
        <v>11</v>
      </c>
      <c r="F324" s="63" t="s">
        <v>898</v>
      </c>
      <c r="G324" s="63" t="s">
        <v>837</v>
      </c>
      <c r="H324" s="63" t="s">
        <v>48</v>
      </c>
      <c r="I324" s="63" t="s">
        <v>838</v>
      </c>
      <c r="J324" s="72">
        <v>80111620</v>
      </c>
      <c r="K324" s="63" t="s">
        <v>839</v>
      </c>
      <c r="L324" s="63" t="s">
        <v>4</v>
      </c>
      <c r="M324" s="63" t="s">
        <v>899</v>
      </c>
      <c r="N324" s="63" t="s">
        <v>68</v>
      </c>
      <c r="O324" s="63" t="s">
        <v>68</v>
      </c>
      <c r="P324" s="63" t="s">
        <v>68</v>
      </c>
      <c r="Q324" s="63">
        <v>8</v>
      </c>
      <c r="R324" s="63" t="s">
        <v>55</v>
      </c>
      <c r="S324" s="63" t="s">
        <v>56</v>
      </c>
      <c r="T324" s="63" t="s">
        <v>57</v>
      </c>
      <c r="U324" s="68">
        <v>33433334</v>
      </c>
      <c r="V324" s="68">
        <v>33433334</v>
      </c>
      <c r="W324" s="63" t="s">
        <v>58</v>
      </c>
      <c r="X324" s="63" t="s">
        <v>50</v>
      </c>
      <c r="Y324" s="63" t="s">
        <v>841</v>
      </c>
      <c r="Z324" s="63" t="s">
        <v>842</v>
      </c>
      <c r="AA324" s="63">
        <v>6012220601</v>
      </c>
      <c r="AB324" s="63" t="s">
        <v>843</v>
      </c>
    </row>
    <row r="325" spans="1:28" s="62" customFormat="1" ht="14.25" customHeight="1" x14ac:dyDescent="0.25">
      <c r="A325" s="63" t="s">
        <v>43</v>
      </c>
      <c r="B325" s="63" t="s">
        <v>834</v>
      </c>
      <c r="C325" s="64" t="s">
        <v>835</v>
      </c>
      <c r="D325" s="64" t="s">
        <v>45</v>
      </c>
      <c r="E325" s="64">
        <v>8</v>
      </c>
      <c r="F325" s="63" t="s">
        <v>900</v>
      </c>
      <c r="G325" s="63" t="s">
        <v>837</v>
      </c>
      <c r="H325" s="63" t="s">
        <v>48</v>
      </c>
      <c r="I325" s="63" t="s">
        <v>838</v>
      </c>
      <c r="J325" s="72">
        <v>80111620</v>
      </c>
      <c r="K325" s="63" t="s">
        <v>839</v>
      </c>
      <c r="L325" s="63" t="s">
        <v>4</v>
      </c>
      <c r="M325" s="63" t="s">
        <v>901</v>
      </c>
      <c r="N325" s="63" t="s">
        <v>68</v>
      </c>
      <c r="O325" s="63" t="s">
        <v>68</v>
      </c>
      <c r="P325" s="63" t="s">
        <v>68</v>
      </c>
      <c r="Q325" s="63">
        <v>8</v>
      </c>
      <c r="R325" s="63" t="s">
        <v>55</v>
      </c>
      <c r="S325" s="63" t="s">
        <v>56</v>
      </c>
      <c r="T325" s="63" t="s">
        <v>57</v>
      </c>
      <c r="U325" s="68">
        <v>25600000</v>
      </c>
      <c r="V325" s="68">
        <v>25600000</v>
      </c>
      <c r="W325" s="63" t="s">
        <v>58</v>
      </c>
      <c r="X325" s="63" t="s">
        <v>50</v>
      </c>
      <c r="Y325" s="63" t="s">
        <v>841</v>
      </c>
      <c r="Z325" s="63" t="s">
        <v>842</v>
      </c>
      <c r="AA325" s="63">
        <v>6012220601</v>
      </c>
      <c r="AB325" s="63" t="s">
        <v>843</v>
      </c>
    </row>
    <row r="326" spans="1:28" s="62" customFormat="1" ht="14.25" customHeight="1" x14ac:dyDescent="0.25">
      <c r="A326" s="63" t="s">
        <v>43</v>
      </c>
      <c r="B326" s="63" t="s">
        <v>834</v>
      </c>
      <c r="C326" s="64" t="s">
        <v>835</v>
      </c>
      <c r="D326" s="64" t="s">
        <v>45</v>
      </c>
      <c r="E326" s="64">
        <v>2</v>
      </c>
      <c r="F326" s="63" t="s">
        <v>902</v>
      </c>
      <c r="G326" s="63" t="s">
        <v>837</v>
      </c>
      <c r="H326" s="63" t="s">
        <v>48</v>
      </c>
      <c r="I326" s="63" t="s">
        <v>838</v>
      </c>
      <c r="J326" s="72">
        <v>80111620</v>
      </c>
      <c r="K326" s="63" t="s">
        <v>839</v>
      </c>
      <c r="L326" s="63" t="s">
        <v>4</v>
      </c>
      <c r="M326" s="63" t="s">
        <v>903</v>
      </c>
      <c r="N326" s="63" t="s">
        <v>67</v>
      </c>
      <c r="O326" s="63" t="s">
        <v>67</v>
      </c>
      <c r="P326" s="63" t="s">
        <v>67</v>
      </c>
      <c r="Q326" s="63">
        <v>10.7</v>
      </c>
      <c r="R326" s="63" t="s">
        <v>55</v>
      </c>
      <c r="S326" s="63" t="s">
        <v>56</v>
      </c>
      <c r="T326" s="63" t="s">
        <v>57</v>
      </c>
      <c r="U326" s="68">
        <v>85600000</v>
      </c>
      <c r="V326" s="68">
        <v>85600000</v>
      </c>
      <c r="W326" s="63" t="s">
        <v>58</v>
      </c>
      <c r="X326" s="63" t="s">
        <v>50</v>
      </c>
      <c r="Y326" s="63" t="s">
        <v>841</v>
      </c>
      <c r="Z326" s="63" t="s">
        <v>842</v>
      </c>
      <c r="AA326" s="63">
        <v>6012220601</v>
      </c>
      <c r="AB326" s="63" t="s">
        <v>843</v>
      </c>
    </row>
    <row r="327" spans="1:28" s="62" customFormat="1" ht="14.25" customHeight="1" x14ac:dyDescent="0.25">
      <c r="A327" s="63" t="s">
        <v>43</v>
      </c>
      <c r="B327" s="63" t="s">
        <v>834</v>
      </c>
      <c r="C327" s="64" t="s">
        <v>835</v>
      </c>
      <c r="D327" s="64" t="s">
        <v>45</v>
      </c>
      <c r="E327" s="64">
        <v>2</v>
      </c>
      <c r="F327" s="63" t="s">
        <v>904</v>
      </c>
      <c r="G327" s="63" t="s">
        <v>837</v>
      </c>
      <c r="H327" s="63" t="s">
        <v>48</v>
      </c>
      <c r="I327" s="63" t="s">
        <v>838</v>
      </c>
      <c r="J327" s="72">
        <v>80111620</v>
      </c>
      <c r="K327" s="63" t="s">
        <v>839</v>
      </c>
      <c r="L327" s="63" t="s">
        <v>4</v>
      </c>
      <c r="M327" s="63" t="s">
        <v>905</v>
      </c>
      <c r="N327" s="63" t="s">
        <v>54</v>
      </c>
      <c r="O327" s="63" t="s">
        <v>54</v>
      </c>
      <c r="P327" s="63" t="s">
        <v>54</v>
      </c>
      <c r="Q327" s="63">
        <v>8</v>
      </c>
      <c r="R327" s="63" t="s">
        <v>55</v>
      </c>
      <c r="S327" s="63" t="s">
        <v>56</v>
      </c>
      <c r="T327" s="63" t="s">
        <v>57</v>
      </c>
      <c r="U327" s="68">
        <v>57600000</v>
      </c>
      <c r="V327" s="68">
        <v>57600000</v>
      </c>
      <c r="W327" s="63" t="s">
        <v>58</v>
      </c>
      <c r="X327" s="63" t="s">
        <v>50</v>
      </c>
      <c r="Y327" s="63" t="s">
        <v>841</v>
      </c>
      <c r="Z327" s="63" t="s">
        <v>842</v>
      </c>
      <c r="AA327" s="63">
        <v>6012220601</v>
      </c>
      <c r="AB327" s="63" t="s">
        <v>843</v>
      </c>
    </row>
    <row r="328" spans="1:28" s="62" customFormat="1" ht="14.25" customHeight="1" x14ac:dyDescent="0.25">
      <c r="A328" s="63" t="s">
        <v>43</v>
      </c>
      <c r="B328" s="63" t="s">
        <v>834</v>
      </c>
      <c r="C328" s="64" t="s">
        <v>835</v>
      </c>
      <c r="D328" s="64" t="s">
        <v>45</v>
      </c>
      <c r="E328" s="79" t="s">
        <v>846</v>
      </c>
      <c r="F328" s="63" t="s">
        <v>906</v>
      </c>
      <c r="G328" s="63" t="s">
        <v>837</v>
      </c>
      <c r="H328" s="63" t="s">
        <v>48</v>
      </c>
      <c r="I328" s="63" t="s">
        <v>850</v>
      </c>
      <c r="J328" s="72">
        <v>80111620</v>
      </c>
      <c r="K328" s="63" t="s">
        <v>839</v>
      </c>
      <c r="L328" s="63" t="s">
        <v>4</v>
      </c>
      <c r="M328" s="63" t="s">
        <v>907</v>
      </c>
      <c r="N328" s="63" t="s">
        <v>74</v>
      </c>
      <c r="O328" s="63" t="s">
        <v>74</v>
      </c>
      <c r="P328" s="63" t="s">
        <v>74</v>
      </c>
      <c r="Q328" s="80">
        <v>45423</v>
      </c>
      <c r="R328" s="63" t="s">
        <v>55</v>
      </c>
      <c r="S328" s="63" t="s">
        <v>56</v>
      </c>
      <c r="T328" s="63" t="s">
        <v>57</v>
      </c>
      <c r="U328" s="68">
        <v>94000000</v>
      </c>
      <c r="V328" s="68">
        <v>94000000</v>
      </c>
      <c r="W328" s="63" t="s">
        <v>58</v>
      </c>
      <c r="X328" s="63" t="s">
        <v>50</v>
      </c>
      <c r="Y328" s="63" t="s">
        <v>841</v>
      </c>
      <c r="Z328" s="63" t="s">
        <v>842</v>
      </c>
      <c r="AA328" s="63">
        <v>6012220601</v>
      </c>
      <c r="AB328" s="63" t="s">
        <v>843</v>
      </c>
    </row>
    <row r="329" spans="1:28" s="62" customFormat="1" ht="14.25" customHeight="1" x14ac:dyDescent="0.25">
      <c r="A329" s="63" t="s">
        <v>43</v>
      </c>
      <c r="B329" s="63" t="s">
        <v>834</v>
      </c>
      <c r="C329" s="64" t="s">
        <v>835</v>
      </c>
      <c r="D329" s="64" t="s">
        <v>45</v>
      </c>
      <c r="E329" s="64" t="s">
        <v>71</v>
      </c>
      <c r="F329" s="63" t="s">
        <v>908</v>
      </c>
      <c r="G329" s="63" t="s">
        <v>837</v>
      </c>
      <c r="H329" s="63" t="s">
        <v>48</v>
      </c>
      <c r="I329" s="63" t="s">
        <v>850</v>
      </c>
      <c r="J329" s="72">
        <v>80111620</v>
      </c>
      <c r="K329" s="63" t="s">
        <v>839</v>
      </c>
      <c r="L329" s="63" t="s">
        <v>4</v>
      </c>
      <c r="M329" s="63" t="s">
        <v>909</v>
      </c>
      <c r="N329" s="63" t="s">
        <v>74</v>
      </c>
      <c r="O329" s="63" t="s">
        <v>74</v>
      </c>
      <c r="P329" s="63" t="s">
        <v>74</v>
      </c>
      <c r="Q329" s="63">
        <v>11.5</v>
      </c>
      <c r="R329" s="63" t="s">
        <v>55</v>
      </c>
      <c r="S329" s="63" t="s">
        <v>56</v>
      </c>
      <c r="T329" s="63" t="s">
        <v>57</v>
      </c>
      <c r="U329" s="68">
        <v>82800000</v>
      </c>
      <c r="V329" s="78">
        <v>82800000</v>
      </c>
      <c r="W329" s="63" t="s">
        <v>58</v>
      </c>
      <c r="X329" s="63" t="s">
        <v>50</v>
      </c>
      <c r="Y329" s="63" t="s">
        <v>841</v>
      </c>
      <c r="Z329" s="63" t="s">
        <v>842</v>
      </c>
      <c r="AA329" s="63">
        <v>6012220601</v>
      </c>
      <c r="AB329" s="63" t="s">
        <v>843</v>
      </c>
    </row>
    <row r="330" spans="1:28" s="62" customFormat="1" ht="14.25" customHeight="1" x14ac:dyDescent="0.25">
      <c r="A330" s="63" t="s">
        <v>43</v>
      </c>
      <c r="B330" s="63" t="s">
        <v>834</v>
      </c>
      <c r="C330" s="64" t="s">
        <v>835</v>
      </c>
      <c r="D330" s="64" t="s">
        <v>45</v>
      </c>
      <c r="E330" s="64">
        <v>11</v>
      </c>
      <c r="F330" s="63" t="s">
        <v>910</v>
      </c>
      <c r="G330" s="63" t="s">
        <v>837</v>
      </c>
      <c r="H330" s="63" t="s">
        <v>48</v>
      </c>
      <c r="I330" s="63" t="s">
        <v>850</v>
      </c>
      <c r="J330" s="72">
        <v>80111620</v>
      </c>
      <c r="K330" s="63" t="s">
        <v>839</v>
      </c>
      <c r="L330" s="63" t="s">
        <v>4</v>
      </c>
      <c r="M330" s="63" t="s">
        <v>911</v>
      </c>
      <c r="N330" s="63" t="s">
        <v>74</v>
      </c>
      <c r="O330" s="63" t="s">
        <v>74</v>
      </c>
      <c r="P330" s="63" t="s">
        <v>74</v>
      </c>
      <c r="Q330" s="63">
        <v>11.7</v>
      </c>
      <c r="R330" s="63" t="s">
        <v>55</v>
      </c>
      <c r="S330" s="63" t="s">
        <v>56</v>
      </c>
      <c r="T330" s="63" t="s">
        <v>57</v>
      </c>
      <c r="U330" s="68">
        <v>48613950</v>
      </c>
      <c r="V330" s="68">
        <v>48613950</v>
      </c>
      <c r="W330" s="63" t="s">
        <v>58</v>
      </c>
      <c r="X330" s="63" t="s">
        <v>50</v>
      </c>
      <c r="Y330" s="63" t="s">
        <v>841</v>
      </c>
      <c r="Z330" s="63" t="s">
        <v>842</v>
      </c>
      <c r="AA330" s="63">
        <v>6012220601</v>
      </c>
      <c r="AB330" s="63" t="s">
        <v>843</v>
      </c>
    </row>
    <row r="331" spans="1:28" s="62" customFormat="1" ht="14.25" customHeight="1" x14ac:dyDescent="0.25">
      <c r="A331" s="63" t="s">
        <v>43</v>
      </c>
      <c r="B331" s="63" t="s">
        <v>834</v>
      </c>
      <c r="C331" s="64" t="s">
        <v>835</v>
      </c>
      <c r="D331" s="64" t="s">
        <v>45</v>
      </c>
      <c r="E331" s="64">
        <v>2</v>
      </c>
      <c r="F331" s="63" t="s">
        <v>912</v>
      </c>
      <c r="G331" s="63" t="s">
        <v>837</v>
      </c>
      <c r="H331" s="63" t="s">
        <v>48</v>
      </c>
      <c r="I331" s="63" t="s">
        <v>850</v>
      </c>
      <c r="J331" s="72">
        <v>80111620</v>
      </c>
      <c r="K331" s="63" t="s">
        <v>839</v>
      </c>
      <c r="L331" s="63" t="s">
        <v>4</v>
      </c>
      <c r="M331" s="63" t="s">
        <v>913</v>
      </c>
      <c r="N331" s="63" t="s">
        <v>74</v>
      </c>
      <c r="O331" s="63" t="s">
        <v>74</v>
      </c>
      <c r="P331" s="63" t="s">
        <v>74</v>
      </c>
      <c r="Q331" s="63">
        <v>11.2</v>
      </c>
      <c r="R331" s="63" t="s">
        <v>55</v>
      </c>
      <c r="S331" s="63" t="s">
        <v>56</v>
      </c>
      <c r="T331" s="63" t="s">
        <v>57</v>
      </c>
      <c r="U331" s="68">
        <v>38958800</v>
      </c>
      <c r="V331" s="68">
        <v>38958800</v>
      </c>
      <c r="W331" s="63" t="s">
        <v>58</v>
      </c>
      <c r="X331" s="63" t="s">
        <v>50</v>
      </c>
      <c r="Y331" s="63" t="s">
        <v>841</v>
      </c>
      <c r="Z331" s="63" t="s">
        <v>842</v>
      </c>
      <c r="AA331" s="63">
        <v>6012220601</v>
      </c>
      <c r="AB331" s="63" t="s">
        <v>843</v>
      </c>
    </row>
    <row r="332" spans="1:28" s="62" customFormat="1" ht="14.25" customHeight="1" x14ac:dyDescent="0.25">
      <c r="A332" s="63" t="s">
        <v>43</v>
      </c>
      <c r="B332" s="63" t="s">
        <v>834</v>
      </c>
      <c r="C332" s="64" t="s">
        <v>835</v>
      </c>
      <c r="D332" s="64" t="s">
        <v>45</v>
      </c>
      <c r="E332" s="64">
        <v>11</v>
      </c>
      <c r="F332" s="63" t="s">
        <v>914</v>
      </c>
      <c r="G332" s="63" t="s">
        <v>837</v>
      </c>
      <c r="H332" s="63" t="s">
        <v>48</v>
      </c>
      <c r="I332" s="63" t="s">
        <v>850</v>
      </c>
      <c r="J332" s="72">
        <v>80111620</v>
      </c>
      <c r="K332" s="63" t="s">
        <v>839</v>
      </c>
      <c r="L332" s="63" t="s">
        <v>4</v>
      </c>
      <c r="M332" s="63" t="s">
        <v>915</v>
      </c>
      <c r="N332" s="63" t="s">
        <v>74</v>
      </c>
      <c r="O332" s="63" t="s">
        <v>74</v>
      </c>
      <c r="P332" s="63" t="s">
        <v>74</v>
      </c>
      <c r="Q332" s="63">
        <v>11.4</v>
      </c>
      <c r="R332" s="63" t="s">
        <v>55</v>
      </c>
      <c r="S332" s="63" t="s">
        <v>56</v>
      </c>
      <c r="T332" s="63" t="s">
        <v>57</v>
      </c>
      <c r="U332" s="68">
        <v>55000000</v>
      </c>
      <c r="V332" s="68">
        <v>55000000</v>
      </c>
      <c r="W332" s="63" t="s">
        <v>58</v>
      </c>
      <c r="X332" s="63" t="s">
        <v>50</v>
      </c>
      <c r="Y332" s="63" t="s">
        <v>841</v>
      </c>
      <c r="Z332" s="63" t="s">
        <v>842</v>
      </c>
      <c r="AA332" s="63">
        <v>6012220601</v>
      </c>
      <c r="AB332" s="63" t="s">
        <v>843</v>
      </c>
    </row>
    <row r="333" spans="1:28" s="62" customFormat="1" ht="14.25" customHeight="1" x14ac:dyDescent="0.25">
      <c r="A333" s="63" t="s">
        <v>43</v>
      </c>
      <c r="B333" s="63" t="s">
        <v>834</v>
      </c>
      <c r="C333" s="64" t="s">
        <v>835</v>
      </c>
      <c r="D333" s="64" t="s">
        <v>45</v>
      </c>
      <c r="E333" s="64">
        <v>11</v>
      </c>
      <c r="F333" s="63" t="s">
        <v>916</v>
      </c>
      <c r="G333" s="63" t="s">
        <v>837</v>
      </c>
      <c r="H333" s="63" t="s">
        <v>48</v>
      </c>
      <c r="I333" s="63" t="s">
        <v>850</v>
      </c>
      <c r="J333" s="72">
        <v>80111620</v>
      </c>
      <c r="K333" s="63" t="s">
        <v>839</v>
      </c>
      <c r="L333" s="63" t="s">
        <v>4</v>
      </c>
      <c r="M333" s="63" t="s">
        <v>917</v>
      </c>
      <c r="N333" s="63" t="s">
        <v>74</v>
      </c>
      <c r="O333" s="63" t="s">
        <v>74</v>
      </c>
      <c r="P333" s="63" t="s">
        <v>74</v>
      </c>
      <c r="Q333" s="63">
        <v>11.2</v>
      </c>
      <c r="R333" s="63" t="s">
        <v>55</v>
      </c>
      <c r="S333" s="63" t="s">
        <v>56</v>
      </c>
      <c r="T333" s="63" t="s">
        <v>57</v>
      </c>
      <c r="U333" s="68">
        <v>37950000</v>
      </c>
      <c r="V333" s="68">
        <v>37950000</v>
      </c>
      <c r="W333" s="63" t="s">
        <v>58</v>
      </c>
      <c r="X333" s="63" t="s">
        <v>50</v>
      </c>
      <c r="Y333" s="63" t="s">
        <v>841</v>
      </c>
      <c r="Z333" s="63" t="s">
        <v>842</v>
      </c>
      <c r="AA333" s="63">
        <v>6012220601</v>
      </c>
      <c r="AB333" s="63" t="s">
        <v>843</v>
      </c>
    </row>
    <row r="334" spans="1:28" s="62" customFormat="1" ht="14.25" customHeight="1" x14ac:dyDescent="0.25">
      <c r="A334" s="63" t="s">
        <v>43</v>
      </c>
      <c r="B334" s="63" t="s">
        <v>834</v>
      </c>
      <c r="C334" s="64" t="s">
        <v>835</v>
      </c>
      <c r="D334" s="64" t="s">
        <v>45</v>
      </c>
      <c r="E334" s="64" t="s">
        <v>71</v>
      </c>
      <c r="F334" s="63" t="s">
        <v>918</v>
      </c>
      <c r="G334" s="63" t="s">
        <v>837</v>
      </c>
      <c r="H334" s="63" t="s">
        <v>48</v>
      </c>
      <c r="I334" s="63" t="s">
        <v>850</v>
      </c>
      <c r="J334" s="72">
        <v>80111620</v>
      </c>
      <c r="K334" s="63" t="s">
        <v>839</v>
      </c>
      <c r="L334" s="63" t="s">
        <v>4</v>
      </c>
      <c r="M334" s="63" t="s">
        <v>919</v>
      </c>
      <c r="N334" s="63" t="s">
        <v>74</v>
      </c>
      <c r="O334" s="63" t="s">
        <v>74</v>
      </c>
      <c r="P334" s="63" t="s">
        <v>74</v>
      </c>
      <c r="Q334" s="63">
        <v>11.5</v>
      </c>
      <c r="R334" s="63" t="s">
        <v>55</v>
      </c>
      <c r="S334" s="63" t="s">
        <v>56</v>
      </c>
      <c r="T334" s="63" t="s">
        <v>57</v>
      </c>
      <c r="U334" s="68">
        <v>56749000</v>
      </c>
      <c r="V334" s="78">
        <v>56749000</v>
      </c>
      <c r="W334" s="63" t="s">
        <v>58</v>
      </c>
      <c r="X334" s="63" t="s">
        <v>50</v>
      </c>
      <c r="Y334" s="63" t="s">
        <v>841</v>
      </c>
      <c r="Z334" s="63" t="s">
        <v>842</v>
      </c>
      <c r="AA334" s="63">
        <v>6012220601</v>
      </c>
      <c r="AB334" s="63" t="s">
        <v>843</v>
      </c>
    </row>
    <row r="335" spans="1:28" s="62" customFormat="1" ht="14.25" customHeight="1" x14ac:dyDescent="0.25">
      <c r="A335" s="63" t="s">
        <v>43</v>
      </c>
      <c r="B335" s="63" t="s">
        <v>834</v>
      </c>
      <c r="C335" s="64" t="s">
        <v>835</v>
      </c>
      <c r="D335" s="64" t="s">
        <v>45</v>
      </c>
      <c r="E335" s="64">
        <v>11</v>
      </c>
      <c r="F335" s="63" t="s">
        <v>920</v>
      </c>
      <c r="G335" s="63" t="s">
        <v>837</v>
      </c>
      <c r="H335" s="63" t="s">
        <v>48</v>
      </c>
      <c r="I335" s="63" t="s">
        <v>850</v>
      </c>
      <c r="J335" s="72">
        <v>80111620</v>
      </c>
      <c r="K335" s="63" t="s">
        <v>839</v>
      </c>
      <c r="L335" s="63" t="s">
        <v>4</v>
      </c>
      <c r="M335" s="63" t="s">
        <v>921</v>
      </c>
      <c r="N335" s="63" t="s">
        <v>74</v>
      </c>
      <c r="O335" s="63" t="s">
        <v>74</v>
      </c>
      <c r="P335" s="63" t="s">
        <v>74</v>
      </c>
      <c r="Q335" s="63">
        <v>11.5</v>
      </c>
      <c r="R335" s="63" t="s">
        <v>55</v>
      </c>
      <c r="S335" s="63" t="s">
        <v>56</v>
      </c>
      <c r="T335" s="63" t="s">
        <v>57</v>
      </c>
      <c r="U335" s="68">
        <v>49500000</v>
      </c>
      <c r="V335" s="68">
        <v>49500000</v>
      </c>
      <c r="W335" s="63" t="s">
        <v>58</v>
      </c>
      <c r="X335" s="63" t="s">
        <v>50</v>
      </c>
      <c r="Y335" s="63" t="s">
        <v>841</v>
      </c>
      <c r="Z335" s="63" t="s">
        <v>842</v>
      </c>
      <c r="AA335" s="63">
        <v>6012220601</v>
      </c>
      <c r="AB335" s="63" t="s">
        <v>843</v>
      </c>
    </row>
    <row r="336" spans="1:28" s="62" customFormat="1" ht="14.25" customHeight="1" x14ac:dyDescent="0.25">
      <c r="A336" s="63" t="s">
        <v>43</v>
      </c>
      <c r="B336" s="63" t="s">
        <v>834</v>
      </c>
      <c r="C336" s="64" t="s">
        <v>835</v>
      </c>
      <c r="D336" s="64" t="s">
        <v>45</v>
      </c>
      <c r="E336" s="64" t="s">
        <v>71</v>
      </c>
      <c r="F336" s="63" t="s">
        <v>922</v>
      </c>
      <c r="G336" s="63" t="s">
        <v>837</v>
      </c>
      <c r="H336" s="63" t="s">
        <v>48</v>
      </c>
      <c r="I336" s="63" t="s">
        <v>850</v>
      </c>
      <c r="J336" s="72">
        <v>80111620</v>
      </c>
      <c r="K336" s="63" t="s">
        <v>839</v>
      </c>
      <c r="L336" s="63" t="s">
        <v>4</v>
      </c>
      <c r="M336" s="63" t="s">
        <v>923</v>
      </c>
      <c r="N336" s="63" t="s">
        <v>74</v>
      </c>
      <c r="O336" s="63" t="s">
        <v>74</v>
      </c>
      <c r="P336" s="63" t="s">
        <v>67</v>
      </c>
      <c r="Q336" s="63">
        <v>10</v>
      </c>
      <c r="R336" s="63" t="s">
        <v>55</v>
      </c>
      <c r="S336" s="63" t="s">
        <v>56</v>
      </c>
      <c r="T336" s="63" t="s">
        <v>57</v>
      </c>
      <c r="U336" s="68">
        <v>62000000</v>
      </c>
      <c r="V336" s="78">
        <v>62000000</v>
      </c>
      <c r="W336" s="63" t="s">
        <v>58</v>
      </c>
      <c r="X336" s="63" t="s">
        <v>50</v>
      </c>
      <c r="Y336" s="63" t="s">
        <v>841</v>
      </c>
      <c r="Z336" s="63" t="s">
        <v>842</v>
      </c>
      <c r="AA336" s="63">
        <v>6012220601</v>
      </c>
      <c r="AB336" s="63" t="s">
        <v>843</v>
      </c>
    </row>
    <row r="337" spans="1:28" s="62" customFormat="1" ht="14.25" customHeight="1" x14ac:dyDescent="0.25">
      <c r="A337" s="63" t="s">
        <v>43</v>
      </c>
      <c r="B337" s="63" t="s">
        <v>834</v>
      </c>
      <c r="C337" s="64" t="s">
        <v>835</v>
      </c>
      <c r="D337" s="64" t="s">
        <v>45</v>
      </c>
      <c r="E337" s="64" t="s">
        <v>71</v>
      </c>
      <c r="F337" s="63" t="s">
        <v>924</v>
      </c>
      <c r="G337" s="63" t="s">
        <v>837</v>
      </c>
      <c r="H337" s="63" t="s">
        <v>48</v>
      </c>
      <c r="I337" s="63" t="s">
        <v>850</v>
      </c>
      <c r="J337" s="72">
        <v>80111620</v>
      </c>
      <c r="K337" s="63" t="s">
        <v>839</v>
      </c>
      <c r="L337" s="63" t="s">
        <v>4</v>
      </c>
      <c r="M337" s="63" t="s">
        <v>925</v>
      </c>
      <c r="N337" s="63" t="s">
        <v>74</v>
      </c>
      <c r="O337" s="63" t="s">
        <v>74</v>
      </c>
      <c r="P337" s="63" t="s">
        <v>74</v>
      </c>
      <c r="Q337" s="80">
        <v>45423</v>
      </c>
      <c r="R337" s="63" t="s">
        <v>55</v>
      </c>
      <c r="S337" s="63" t="s">
        <v>56</v>
      </c>
      <c r="T337" s="63" t="s">
        <v>57</v>
      </c>
      <c r="U337" s="68">
        <v>86250000</v>
      </c>
      <c r="V337" s="78">
        <v>86250000</v>
      </c>
      <c r="W337" s="63" t="s">
        <v>58</v>
      </c>
      <c r="X337" s="63" t="s">
        <v>50</v>
      </c>
      <c r="Y337" s="63" t="s">
        <v>841</v>
      </c>
      <c r="Z337" s="63" t="s">
        <v>842</v>
      </c>
      <c r="AA337" s="63">
        <v>6012220601</v>
      </c>
      <c r="AB337" s="63" t="s">
        <v>843</v>
      </c>
    </row>
    <row r="338" spans="1:28" s="62" customFormat="1" ht="14.25" customHeight="1" x14ac:dyDescent="0.25">
      <c r="A338" s="63" t="s">
        <v>43</v>
      </c>
      <c r="B338" s="63" t="s">
        <v>834</v>
      </c>
      <c r="C338" s="64" t="s">
        <v>835</v>
      </c>
      <c r="D338" s="64" t="s">
        <v>45</v>
      </c>
      <c r="E338" s="64">
        <v>2</v>
      </c>
      <c r="F338" s="63" t="s">
        <v>926</v>
      </c>
      <c r="G338" s="63" t="s">
        <v>837</v>
      </c>
      <c r="H338" s="63" t="s">
        <v>48</v>
      </c>
      <c r="I338" s="63" t="s">
        <v>850</v>
      </c>
      <c r="J338" s="72">
        <v>80111620</v>
      </c>
      <c r="K338" s="63" t="s">
        <v>839</v>
      </c>
      <c r="L338" s="63" t="s">
        <v>4</v>
      </c>
      <c r="M338" s="63" t="s">
        <v>927</v>
      </c>
      <c r="N338" s="63" t="s">
        <v>67</v>
      </c>
      <c r="O338" s="63" t="s">
        <v>67</v>
      </c>
      <c r="P338" s="63" t="s">
        <v>67</v>
      </c>
      <c r="Q338" s="63">
        <v>10.7</v>
      </c>
      <c r="R338" s="63" t="s">
        <v>55</v>
      </c>
      <c r="S338" s="63" t="s">
        <v>110</v>
      </c>
      <c r="T338" s="63" t="s">
        <v>57</v>
      </c>
      <c r="U338" s="68">
        <v>82500000</v>
      </c>
      <c r="V338" s="68">
        <v>82500000</v>
      </c>
      <c r="W338" s="63" t="s">
        <v>58</v>
      </c>
      <c r="X338" s="63" t="s">
        <v>50</v>
      </c>
      <c r="Y338" s="63" t="s">
        <v>841</v>
      </c>
      <c r="Z338" s="63" t="s">
        <v>842</v>
      </c>
      <c r="AA338" s="63">
        <v>6012220601</v>
      </c>
      <c r="AB338" s="63" t="s">
        <v>843</v>
      </c>
    </row>
    <row r="339" spans="1:28" s="62" customFormat="1" ht="14.25" customHeight="1" x14ac:dyDescent="0.25">
      <c r="A339" s="63" t="s">
        <v>43</v>
      </c>
      <c r="B339" s="63" t="s">
        <v>834</v>
      </c>
      <c r="C339" s="64" t="s">
        <v>835</v>
      </c>
      <c r="D339" s="64" t="s">
        <v>45</v>
      </c>
      <c r="E339" s="64" t="s">
        <v>71</v>
      </c>
      <c r="F339" s="63" t="s">
        <v>928</v>
      </c>
      <c r="G339" s="63" t="s">
        <v>837</v>
      </c>
      <c r="H339" s="63" t="s">
        <v>48</v>
      </c>
      <c r="I339" s="63" t="s">
        <v>850</v>
      </c>
      <c r="J339" s="72">
        <v>80111620</v>
      </c>
      <c r="K339" s="63" t="s">
        <v>839</v>
      </c>
      <c r="L339" s="63" t="s">
        <v>4</v>
      </c>
      <c r="M339" s="63" t="s">
        <v>929</v>
      </c>
      <c r="N339" s="63" t="s">
        <v>67</v>
      </c>
      <c r="O339" s="63" t="s">
        <v>67</v>
      </c>
      <c r="P339" s="63" t="s">
        <v>67</v>
      </c>
      <c r="Q339" s="63">
        <v>9</v>
      </c>
      <c r="R339" s="63" t="s">
        <v>55</v>
      </c>
      <c r="S339" s="63" t="s">
        <v>56</v>
      </c>
      <c r="T339" s="63" t="s">
        <v>57</v>
      </c>
      <c r="U339" s="68">
        <v>66000000</v>
      </c>
      <c r="V339" s="78">
        <v>66000000</v>
      </c>
      <c r="W339" s="63" t="s">
        <v>58</v>
      </c>
      <c r="X339" s="63" t="s">
        <v>50</v>
      </c>
      <c r="Y339" s="63" t="s">
        <v>841</v>
      </c>
      <c r="Z339" s="63" t="s">
        <v>842</v>
      </c>
      <c r="AA339" s="63">
        <v>6012220601</v>
      </c>
      <c r="AB339" s="63" t="s">
        <v>843</v>
      </c>
    </row>
    <row r="340" spans="1:28" s="62" customFormat="1" ht="14.25" customHeight="1" x14ac:dyDescent="0.25">
      <c r="A340" s="63" t="s">
        <v>43</v>
      </c>
      <c r="B340" s="63" t="s">
        <v>834</v>
      </c>
      <c r="C340" s="64" t="s">
        <v>835</v>
      </c>
      <c r="D340" s="64" t="s">
        <v>45</v>
      </c>
      <c r="E340" s="64">
        <v>11</v>
      </c>
      <c r="F340" s="63" t="s">
        <v>930</v>
      </c>
      <c r="G340" s="63" t="s">
        <v>837</v>
      </c>
      <c r="H340" s="63" t="s">
        <v>48</v>
      </c>
      <c r="I340" s="63" t="s">
        <v>850</v>
      </c>
      <c r="J340" s="72">
        <v>80111620</v>
      </c>
      <c r="K340" s="63" t="s">
        <v>839</v>
      </c>
      <c r="L340" s="63" t="s">
        <v>4</v>
      </c>
      <c r="M340" s="63" t="s">
        <v>931</v>
      </c>
      <c r="N340" s="63" t="s">
        <v>67</v>
      </c>
      <c r="O340" s="63" t="s">
        <v>67</v>
      </c>
      <c r="P340" s="63" t="s">
        <v>68</v>
      </c>
      <c r="Q340" s="63">
        <v>10</v>
      </c>
      <c r="R340" s="63" t="s">
        <v>55</v>
      </c>
      <c r="S340" s="63" t="s">
        <v>56</v>
      </c>
      <c r="T340" s="63" t="s">
        <v>57</v>
      </c>
      <c r="U340" s="68">
        <v>14862700</v>
      </c>
      <c r="V340" s="68">
        <v>14862700</v>
      </c>
      <c r="W340" s="63" t="s">
        <v>58</v>
      </c>
      <c r="X340" s="63" t="s">
        <v>50</v>
      </c>
      <c r="Y340" s="63" t="s">
        <v>841</v>
      </c>
      <c r="Z340" s="63" t="s">
        <v>842</v>
      </c>
      <c r="AA340" s="63">
        <v>6012220601</v>
      </c>
      <c r="AB340" s="63" t="s">
        <v>843</v>
      </c>
    </row>
    <row r="341" spans="1:28" s="62" customFormat="1" ht="14.25" customHeight="1" x14ac:dyDescent="0.25">
      <c r="A341" s="63" t="s">
        <v>43</v>
      </c>
      <c r="B341" s="63" t="s">
        <v>834</v>
      </c>
      <c r="C341" s="64" t="s">
        <v>835</v>
      </c>
      <c r="D341" s="64" t="s">
        <v>45</v>
      </c>
      <c r="E341" s="64">
        <v>11</v>
      </c>
      <c r="F341" s="63" t="s">
        <v>932</v>
      </c>
      <c r="G341" s="63" t="s">
        <v>837</v>
      </c>
      <c r="H341" s="63" t="s">
        <v>48</v>
      </c>
      <c r="I341" s="63" t="s">
        <v>850</v>
      </c>
      <c r="J341" s="72">
        <v>80111620</v>
      </c>
      <c r="K341" s="63" t="s">
        <v>839</v>
      </c>
      <c r="L341" s="63" t="s">
        <v>4</v>
      </c>
      <c r="M341" s="63" t="s">
        <v>933</v>
      </c>
      <c r="N341" s="63" t="s">
        <v>67</v>
      </c>
      <c r="O341" s="63" t="s">
        <v>67</v>
      </c>
      <c r="P341" s="63" t="s">
        <v>67</v>
      </c>
      <c r="Q341" s="63">
        <v>10.199999999999999</v>
      </c>
      <c r="R341" s="63" t="s">
        <v>55</v>
      </c>
      <c r="S341" s="63" t="s">
        <v>110</v>
      </c>
      <c r="T341" s="63" t="s">
        <v>57</v>
      </c>
      <c r="U341" s="68">
        <v>87273333</v>
      </c>
      <c r="V341" s="68">
        <v>87273333</v>
      </c>
      <c r="W341" s="63" t="s">
        <v>58</v>
      </c>
      <c r="X341" s="63" t="s">
        <v>50</v>
      </c>
      <c r="Y341" s="63" t="s">
        <v>841</v>
      </c>
      <c r="Z341" s="63" t="s">
        <v>842</v>
      </c>
      <c r="AA341" s="63">
        <v>6012220601</v>
      </c>
      <c r="AB341" s="63" t="s">
        <v>843</v>
      </c>
    </row>
    <row r="342" spans="1:28" s="62" customFormat="1" ht="14.25" customHeight="1" x14ac:dyDescent="0.25">
      <c r="A342" s="63" t="s">
        <v>43</v>
      </c>
      <c r="B342" s="63" t="s">
        <v>834</v>
      </c>
      <c r="C342" s="64" t="s">
        <v>835</v>
      </c>
      <c r="D342" s="64" t="s">
        <v>45</v>
      </c>
      <c r="E342" s="64">
        <v>5</v>
      </c>
      <c r="F342" s="63" t="s">
        <v>934</v>
      </c>
      <c r="G342" s="63" t="s">
        <v>837</v>
      </c>
      <c r="H342" s="63" t="s">
        <v>48</v>
      </c>
      <c r="I342" s="63" t="s">
        <v>850</v>
      </c>
      <c r="J342" s="72">
        <v>80111620</v>
      </c>
      <c r="K342" s="63" t="s">
        <v>839</v>
      </c>
      <c r="L342" s="63" t="s">
        <v>4</v>
      </c>
      <c r="M342" s="63" t="s">
        <v>935</v>
      </c>
      <c r="N342" s="63" t="s">
        <v>67</v>
      </c>
      <c r="O342" s="63" t="s">
        <v>67</v>
      </c>
      <c r="P342" s="63" t="s">
        <v>67</v>
      </c>
      <c r="Q342" s="63">
        <v>10.5</v>
      </c>
      <c r="R342" s="63" t="s">
        <v>55</v>
      </c>
      <c r="S342" s="63" t="s">
        <v>56</v>
      </c>
      <c r="T342" s="63" t="s">
        <v>57</v>
      </c>
      <c r="U342" s="68">
        <v>47250000</v>
      </c>
      <c r="V342" s="78">
        <v>47250000</v>
      </c>
      <c r="W342" s="63" t="s">
        <v>58</v>
      </c>
      <c r="X342" s="63" t="s">
        <v>50</v>
      </c>
      <c r="Y342" s="63" t="s">
        <v>841</v>
      </c>
      <c r="Z342" s="63" t="s">
        <v>842</v>
      </c>
      <c r="AA342" s="63">
        <v>6012220601</v>
      </c>
      <c r="AB342" s="63" t="s">
        <v>843</v>
      </c>
    </row>
    <row r="343" spans="1:28" s="62" customFormat="1" ht="14.25" customHeight="1" x14ac:dyDescent="0.25">
      <c r="A343" s="63" t="s">
        <v>43</v>
      </c>
      <c r="B343" s="63" t="s">
        <v>834</v>
      </c>
      <c r="C343" s="64" t="s">
        <v>835</v>
      </c>
      <c r="D343" s="64" t="s">
        <v>45</v>
      </c>
      <c r="E343" s="64" t="s">
        <v>71</v>
      </c>
      <c r="F343" s="63" t="s">
        <v>936</v>
      </c>
      <c r="G343" s="63" t="s">
        <v>867</v>
      </c>
      <c r="H343" s="63" t="s">
        <v>868</v>
      </c>
      <c r="I343" s="63" t="s">
        <v>937</v>
      </c>
      <c r="J343" s="72">
        <v>80111620</v>
      </c>
      <c r="K343" s="63" t="s">
        <v>870</v>
      </c>
      <c r="L343" s="63" t="s">
        <v>4</v>
      </c>
      <c r="M343" s="63" t="s">
        <v>938</v>
      </c>
      <c r="N343" s="63" t="s">
        <v>67</v>
      </c>
      <c r="O343" s="63" t="s">
        <v>67</v>
      </c>
      <c r="P343" s="63" t="s">
        <v>68</v>
      </c>
      <c r="Q343" s="63">
        <v>10</v>
      </c>
      <c r="R343" s="63" t="s">
        <v>55</v>
      </c>
      <c r="S343" s="63" t="s">
        <v>56</v>
      </c>
      <c r="T343" s="63" t="s">
        <v>57</v>
      </c>
      <c r="U343" s="68">
        <v>48997300</v>
      </c>
      <c r="V343" s="78">
        <v>48997300</v>
      </c>
      <c r="W343" s="63" t="s">
        <v>58</v>
      </c>
      <c r="X343" s="63" t="s">
        <v>50</v>
      </c>
      <c r="Y343" s="63" t="s">
        <v>841</v>
      </c>
      <c r="Z343" s="63" t="s">
        <v>842</v>
      </c>
      <c r="AA343" s="63">
        <v>6012220601</v>
      </c>
      <c r="AB343" s="63" t="s">
        <v>843</v>
      </c>
    </row>
    <row r="344" spans="1:28" s="62" customFormat="1" ht="14.25" customHeight="1" x14ac:dyDescent="0.25">
      <c r="A344" s="63" t="s">
        <v>43</v>
      </c>
      <c r="B344" s="63" t="s">
        <v>834</v>
      </c>
      <c r="C344" s="64" t="s">
        <v>835</v>
      </c>
      <c r="D344" s="64" t="s">
        <v>45</v>
      </c>
      <c r="E344" s="64">
        <v>2</v>
      </c>
      <c r="F344" s="63" t="s">
        <v>939</v>
      </c>
      <c r="G344" s="63" t="s">
        <v>867</v>
      </c>
      <c r="H344" s="63" t="s">
        <v>868</v>
      </c>
      <c r="I344" s="63" t="s">
        <v>937</v>
      </c>
      <c r="J344" s="72">
        <v>80141607</v>
      </c>
      <c r="K344" s="63" t="s">
        <v>870</v>
      </c>
      <c r="L344" s="63" t="s">
        <v>694</v>
      </c>
      <c r="M344" s="63" t="s">
        <v>940</v>
      </c>
      <c r="N344" s="63" t="s">
        <v>67</v>
      </c>
      <c r="O344" s="63" t="s">
        <v>67</v>
      </c>
      <c r="P344" s="63" t="s">
        <v>67</v>
      </c>
      <c r="Q344" s="63">
        <v>11</v>
      </c>
      <c r="R344" s="63" t="s">
        <v>55</v>
      </c>
      <c r="S344" s="63" t="s">
        <v>941</v>
      </c>
      <c r="T344" s="63" t="s">
        <v>57</v>
      </c>
      <c r="U344" s="68">
        <v>168335071</v>
      </c>
      <c r="V344" s="68">
        <v>168335071</v>
      </c>
      <c r="W344" s="63" t="s">
        <v>58</v>
      </c>
      <c r="X344" s="63" t="s">
        <v>50</v>
      </c>
      <c r="Y344" s="63" t="s">
        <v>841</v>
      </c>
      <c r="Z344" s="63" t="s">
        <v>842</v>
      </c>
      <c r="AA344" s="63">
        <v>6012220601</v>
      </c>
      <c r="AB344" s="63" t="s">
        <v>843</v>
      </c>
    </row>
    <row r="345" spans="1:28" s="62" customFormat="1" ht="14.25" customHeight="1" x14ac:dyDescent="0.25">
      <c r="A345" s="63" t="s">
        <v>43</v>
      </c>
      <c r="B345" s="63" t="s">
        <v>834</v>
      </c>
      <c r="C345" s="64" t="s">
        <v>835</v>
      </c>
      <c r="D345" s="64" t="s">
        <v>45</v>
      </c>
      <c r="E345" s="64">
        <v>2</v>
      </c>
      <c r="F345" s="63" t="s">
        <v>942</v>
      </c>
      <c r="G345" s="63" t="s">
        <v>867</v>
      </c>
      <c r="H345" s="63" t="s">
        <v>868</v>
      </c>
      <c r="I345" s="63" t="s">
        <v>937</v>
      </c>
      <c r="J345" s="72">
        <v>80111620</v>
      </c>
      <c r="K345" s="63" t="s">
        <v>870</v>
      </c>
      <c r="L345" s="63" t="s">
        <v>4</v>
      </c>
      <c r="M345" s="63" t="s">
        <v>943</v>
      </c>
      <c r="N345" s="63" t="s">
        <v>74</v>
      </c>
      <c r="O345" s="63" t="s">
        <v>74</v>
      </c>
      <c r="P345" s="63" t="s">
        <v>74</v>
      </c>
      <c r="Q345" s="63">
        <v>11.1</v>
      </c>
      <c r="R345" s="63" t="s">
        <v>55</v>
      </c>
      <c r="S345" s="63" t="s">
        <v>56</v>
      </c>
      <c r="T345" s="63" t="s">
        <v>57</v>
      </c>
      <c r="U345" s="68">
        <v>70500000</v>
      </c>
      <c r="V345" s="68">
        <v>70500000</v>
      </c>
      <c r="W345" s="63" t="s">
        <v>58</v>
      </c>
      <c r="X345" s="63" t="s">
        <v>50</v>
      </c>
      <c r="Y345" s="63" t="s">
        <v>841</v>
      </c>
      <c r="Z345" s="63" t="s">
        <v>842</v>
      </c>
      <c r="AA345" s="63">
        <v>6012220601</v>
      </c>
      <c r="AB345" s="63" t="s">
        <v>843</v>
      </c>
    </row>
    <row r="346" spans="1:28" s="62" customFormat="1" ht="14.25" customHeight="1" x14ac:dyDescent="0.25">
      <c r="A346" s="63" t="s">
        <v>43</v>
      </c>
      <c r="B346" s="63" t="s">
        <v>834</v>
      </c>
      <c r="C346" s="64" t="s">
        <v>835</v>
      </c>
      <c r="D346" s="64" t="s">
        <v>45</v>
      </c>
      <c r="E346" s="64" t="s">
        <v>71</v>
      </c>
      <c r="F346" s="63" t="s">
        <v>944</v>
      </c>
      <c r="G346" s="63" t="s">
        <v>867</v>
      </c>
      <c r="H346" s="63" t="s">
        <v>868</v>
      </c>
      <c r="I346" s="63" t="s">
        <v>869</v>
      </c>
      <c r="J346" s="72">
        <v>80111620</v>
      </c>
      <c r="K346" s="63" t="s">
        <v>870</v>
      </c>
      <c r="L346" s="63" t="s">
        <v>4</v>
      </c>
      <c r="M346" s="63" t="s">
        <v>945</v>
      </c>
      <c r="N346" s="63" t="s">
        <v>67</v>
      </c>
      <c r="O346" s="63" t="s">
        <v>67</v>
      </c>
      <c r="P346" s="63" t="s">
        <v>68</v>
      </c>
      <c r="Q346" s="63">
        <v>10</v>
      </c>
      <c r="R346" s="63" t="s">
        <v>55</v>
      </c>
      <c r="S346" s="63" t="s">
        <v>56</v>
      </c>
      <c r="T346" s="63" t="s">
        <v>57</v>
      </c>
      <c r="U346" s="68">
        <v>65000000</v>
      </c>
      <c r="V346" s="78">
        <v>65000000</v>
      </c>
      <c r="W346" s="63" t="s">
        <v>58</v>
      </c>
      <c r="X346" s="63" t="s">
        <v>50</v>
      </c>
      <c r="Y346" s="63" t="s">
        <v>841</v>
      </c>
      <c r="Z346" s="63" t="s">
        <v>842</v>
      </c>
      <c r="AA346" s="63">
        <v>6012220601</v>
      </c>
      <c r="AB346" s="63" t="s">
        <v>843</v>
      </c>
    </row>
    <row r="347" spans="1:28" s="62" customFormat="1" ht="18" customHeight="1" x14ac:dyDescent="0.25">
      <c r="A347" s="63" t="s">
        <v>43</v>
      </c>
      <c r="B347" s="63" t="s">
        <v>834</v>
      </c>
      <c r="C347" s="64" t="s">
        <v>835</v>
      </c>
      <c r="D347" s="64" t="s">
        <v>45</v>
      </c>
      <c r="E347" s="64" t="s">
        <v>71</v>
      </c>
      <c r="F347" s="63" t="s">
        <v>946</v>
      </c>
      <c r="G347" s="63" t="s">
        <v>867</v>
      </c>
      <c r="H347" s="63" t="s">
        <v>868</v>
      </c>
      <c r="I347" s="63" t="s">
        <v>869</v>
      </c>
      <c r="J347" s="72" t="s">
        <v>50</v>
      </c>
      <c r="K347" s="63" t="s">
        <v>870</v>
      </c>
      <c r="L347" s="63" t="s">
        <v>11</v>
      </c>
      <c r="M347" s="63" t="s">
        <v>947</v>
      </c>
      <c r="N347" s="63" t="s">
        <v>74</v>
      </c>
      <c r="O347" s="63" t="s">
        <v>74</v>
      </c>
      <c r="P347" s="63" t="s">
        <v>74</v>
      </c>
      <c r="Q347" s="63">
        <v>12</v>
      </c>
      <c r="R347" s="63" t="s">
        <v>55</v>
      </c>
      <c r="S347" s="63" t="s">
        <v>50</v>
      </c>
      <c r="T347" s="63" t="s">
        <v>57</v>
      </c>
      <c r="U347" s="68">
        <v>96318378</v>
      </c>
      <c r="V347" s="78">
        <v>96318378</v>
      </c>
      <c r="W347" s="63" t="s">
        <v>58</v>
      </c>
      <c r="X347" s="63" t="s">
        <v>50</v>
      </c>
      <c r="Y347" s="63" t="s">
        <v>841</v>
      </c>
      <c r="Z347" s="63" t="s">
        <v>842</v>
      </c>
      <c r="AA347" s="63">
        <v>6012220601</v>
      </c>
      <c r="AB347" s="63" t="s">
        <v>843</v>
      </c>
    </row>
    <row r="348" spans="1:28" s="62" customFormat="1" ht="14.25" customHeight="1" x14ac:dyDescent="0.25">
      <c r="A348" s="63" t="s">
        <v>43</v>
      </c>
      <c r="B348" s="63" t="s">
        <v>834</v>
      </c>
      <c r="C348" s="64" t="s">
        <v>835</v>
      </c>
      <c r="D348" s="64" t="s">
        <v>45</v>
      </c>
      <c r="E348" s="64">
        <v>11</v>
      </c>
      <c r="F348" s="63" t="s">
        <v>948</v>
      </c>
      <c r="G348" s="63" t="s">
        <v>867</v>
      </c>
      <c r="H348" s="63" t="s">
        <v>868</v>
      </c>
      <c r="I348" s="63" t="s">
        <v>869</v>
      </c>
      <c r="J348" s="72">
        <v>80111620</v>
      </c>
      <c r="K348" s="63" t="s">
        <v>870</v>
      </c>
      <c r="L348" s="63" t="s">
        <v>4</v>
      </c>
      <c r="M348" s="63" t="s">
        <v>949</v>
      </c>
      <c r="N348" s="63" t="s">
        <v>68</v>
      </c>
      <c r="O348" s="63" t="s">
        <v>68</v>
      </c>
      <c r="P348" s="63" t="s">
        <v>68</v>
      </c>
      <c r="Q348" s="63">
        <v>8</v>
      </c>
      <c r="R348" s="63" t="s">
        <v>55</v>
      </c>
      <c r="S348" s="63" t="s">
        <v>56</v>
      </c>
      <c r="T348" s="63" t="s">
        <v>57</v>
      </c>
      <c r="U348" s="68">
        <v>54841995</v>
      </c>
      <c r="V348" s="68">
        <v>54841995</v>
      </c>
      <c r="W348" s="63" t="s">
        <v>58</v>
      </c>
      <c r="X348" s="63" t="s">
        <v>50</v>
      </c>
      <c r="Y348" s="63" t="s">
        <v>841</v>
      </c>
      <c r="Z348" s="63" t="s">
        <v>842</v>
      </c>
      <c r="AA348" s="63">
        <v>6012220601</v>
      </c>
      <c r="AB348" s="63" t="s">
        <v>843</v>
      </c>
    </row>
    <row r="349" spans="1:28" s="62" customFormat="1" ht="14.25" customHeight="1" x14ac:dyDescent="0.25">
      <c r="A349" s="63" t="s">
        <v>43</v>
      </c>
      <c r="B349" s="63" t="s">
        <v>834</v>
      </c>
      <c r="C349" s="64" t="s">
        <v>835</v>
      </c>
      <c r="D349" s="64" t="s">
        <v>45</v>
      </c>
      <c r="E349" s="64">
        <v>5</v>
      </c>
      <c r="F349" s="63" t="s">
        <v>950</v>
      </c>
      <c r="G349" s="63" t="s">
        <v>867</v>
      </c>
      <c r="H349" s="63" t="s">
        <v>868</v>
      </c>
      <c r="I349" s="63" t="s">
        <v>869</v>
      </c>
      <c r="J349" s="72">
        <v>80111620</v>
      </c>
      <c r="K349" s="63" t="s">
        <v>870</v>
      </c>
      <c r="L349" s="63" t="s">
        <v>4</v>
      </c>
      <c r="M349" s="63" t="s">
        <v>951</v>
      </c>
      <c r="N349" s="63" t="s">
        <v>67</v>
      </c>
      <c r="O349" s="63" t="s">
        <v>67</v>
      </c>
      <c r="P349" s="63" t="s">
        <v>67</v>
      </c>
      <c r="Q349" s="63">
        <v>10.5</v>
      </c>
      <c r="R349" s="63" t="s">
        <v>55</v>
      </c>
      <c r="S349" s="63" t="s">
        <v>56</v>
      </c>
      <c r="T349" s="63" t="s">
        <v>57</v>
      </c>
      <c r="U349" s="68">
        <v>68466667</v>
      </c>
      <c r="V349" s="68">
        <v>68466667</v>
      </c>
      <c r="W349" s="63" t="s">
        <v>58</v>
      </c>
      <c r="X349" s="63" t="s">
        <v>50</v>
      </c>
      <c r="Y349" s="63" t="s">
        <v>841</v>
      </c>
      <c r="Z349" s="63" t="s">
        <v>842</v>
      </c>
      <c r="AA349" s="63">
        <v>6012220601</v>
      </c>
      <c r="AB349" s="63" t="s">
        <v>843</v>
      </c>
    </row>
    <row r="350" spans="1:28" s="62" customFormat="1" ht="14.25" customHeight="1" x14ac:dyDescent="0.25">
      <c r="A350" s="63" t="s">
        <v>43</v>
      </c>
      <c r="B350" s="63" t="s">
        <v>834</v>
      </c>
      <c r="C350" s="64" t="s">
        <v>835</v>
      </c>
      <c r="D350" s="64" t="s">
        <v>45</v>
      </c>
      <c r="E350" s="64">
        <v>8</v>
      </c>
      <c r="F350" s="63" t="s">
        <v>952</v>
      </c>
      <c r="G350" s="63" t="s">
        <v>867</v>
      </c>
      <c r="H350" s="63" t="s">
        <v>868</v>
      </c>
      <c r="I350" s="63" t="s">
        <v>869</v>
      </c>
      <c r="J350" s="72">
        <v>80111620</v>
      </c>
      <c r="K350" s="63" t="s">
        <v>870</v>
      </c>
      <c r="L350" s="63" t="s">
        <v>4</v>
      </c>
      <c r="M350" s="63" t="s">
        <v>953</v>
      </c>
      <c r="N350" s="63" t="s">
        <v>68</v>
      </c>
      <c r="O350" s="63" t="s">
        <v>68</v>
      </c>
      <c r="P350" s="63" t="s">
        <v>68</v>
      </c>
      <c r="Q350" s="63">
        <v>5</v>
      </c>
      <c r="R350" s="63" t="s">
        <v>55</v>
      </c>
      <c r="S350" s="63" t="s">
        <v>56</v>
      </c>
      <c r="T350" s="63" t="s">
        <v>57</v>
      </c>
      <c r="U350" s="68">
        <v>20664606</v>
      </c>
      <c r="V350" s="68">
        <v>20664606</v>
      </c>
      <c r="W350" s="63" t="s">
        <v>58</v>
      </c>
      <c r="X350" s="63" t="s">
        <v>50</v>
      </c>
      <c r="Y350" s="63" t="s">
        <v>841</v>
      </c>
      <c r="Z350" s="63" t="s">
        <v>842</v>
      </c>
      <c r="AA350" s="63">
        <v>6012220601</v>
      </c>
      <c r="AB350" s="63" t="s">
        <v>843</v>
      </c>
    </row>
    <row r="351" spans="1:28" s="62" customFormat="1" ht="14.25" customHeight="1" x14ac:dyDescent="0.25">
      <c r="A351" s="63" t="s">
        <v>43</v>
      </c>
      <c r="B351" s="63" t="s">
        <v>834</v>
      </c>
      <c r="C351" s="64" t="s">
        <v>835</v>
      </c>
      <c r="D351" s="64" t="s">
        <v>45</v>
      </c>
      <c r="E351" s="64" t="s">
        <v>71</v>
      </c>
      <c r="F351" s="63" t="s">
        <v>954</v>
      </c>
      <c r="G351" s="63" t="s">
        <v>867</v>
      </c>
      <c r="H351" s="63" t="s">
        <v>868</v>
      </c>
      <c r="I351" s="63" t="s">
        <v>869</v>
      </c>
      <c r="J351" s="72">
        <v>80111620</v>
      </c>
      <c r="K351" s="63" t="s">
        <v>870</v>
      </c>
      <c r="L351" s="63" t="s">
        <v>4</v>
      </c>
      <c r="M351" s="63" t="s">
        <v>955</v>
      </c>
      <c r="N351" s="63" t="s">
        <v>74</v>
      </c>
      <c r="O351" s="63" t="s">
        <v>74</v>
      </c>
      <c r="P351" s="63" t="s">
        <v>74</v>
      </c>
      <c r="Q351" s="63">
        <v>11.5</v>
      </c>
      <c r="R351" s="63" t="s">
        <v>55</v>
      </c>
      <c r="S351" s="63" t="s">
        <v>56</v>
      </c>
      <c r="T351" s="63" t="s">
        <v>57</v>
      </c>
      <c r="U351" s="68">
        <v>150000000</v>
      </c>
      <c r="V351" s="78">
        <v>150000000</v>
      </c>
      <c r="W351" s="63" t="s">
        <v>58</v>
      </c>
      <c r="X351" s="63" t="s">
        <v>50</v>
      </c>
      <c r="Y351" s="63" t="s">
        <v>841</v>
      </c>
      <c r="Z351" s="63" t="s">
        <v>842</v>
      </c>
      <c r="AA351" s="63">
        <v>6012220601</v>
      </c>
      <c r="AB351" s="63" t="s">
        <v>843</v>
      </c>
    </row>
    <row r="352" spans="1:28" s="62" customFormat="1" ht="14.25" customHeight="1" x14ac:dyDescent="0.25">
      <c r="A352" s="63" t="s">
        <v>43</v>
      </c>
      <c r="B352" s="63" t="s">
        <v>834</v>
      </c>
      <c r="C352" s="64" t="s">
        <v>835</v>
      </c>
      <c r="D352" s="64" t="s">
        <v>45</v>
      </c>
      <c r="E352" s="64" t="s">
        <v>71</v>
      </c>
      <c r="F352" s="63" t="s">
        <v>956</v>
      </c>
      <c r="G352" s="63" t="s">
        <v>867</v>
      </c>
      <c r="H352" s="63" t="s">
        <v>868</v>
      </c>
      <c r="I352" s="63" t="s">
        <v>869</v>
      </c>
      <c r="J352" s="72">
        <v>80111620</v>
      </c>
      <c r="K352" s="63" t="s">
        <v>870</v>
      </c>
      <c r="L352" s="63" t="s">
        <v>4</v>
      </c>
      <c r="M352" s="63" t="s">
        <v>957</v>
      </c>
      <c r="N352" s="63" t="s">
        <v>74</v>
      </c>
      <c r="O352" s="63" t="s">
        <v>74</v>
      </c>
      <c r="P352" s="63" t="s">
        <v>74</v>
      </c>
      <c r="Q352" s="63">
        <v>11.5</v>
      </c>
      <c r="R352" s="63" t="s">
        <v>55</v>
      </c>
      <c r="S352" s="63" t="s">
        <v>56</v>
      </c>
      <c r="T352" s="63" t="s">
        <v>57</v>
      </c>
      <c r="U352" s="68">
        <v>26000000</v>
      </c>
      <c r="V352" s="78">
        <v>26000000</v>
      </c>
      <c r="W352" s="63" t="s">
        <v>58</v>
      </c>
      <c r="X352" s="63" t="s">
        <v>50</v>
      </c>
      <c r="Y352" s="63" t="s">
        <v>841</v>
      </c>
      <c r="Z352" s="63" t="s">
        <v>842</v>
      </c>
      <c r="AA352" s="63">
        <v>6012220601</v>
      </c>
      <c r="AB352" s="63" t="s">
        <v>843</v>
      </c>
    </row>
    <row r="353" spans="1:28" s="62" customFormat="1" ht="14.25" customHeight="1" x14ac:dyDescent="0.25">
      <c r="A353" s="63" t="s">
        <v>43</v>
      </c>
      <c r="B353" s="63" t="s">
        <v>834</v>
      </c>
      <c r="C353" s="64" t="s">
        <v>835</v>
      </c>
      <c r="D353" s="64" t="s">
        <v>45</v>
      </c>
      <c r="E353" s="64">
        <v>11</v>
      </c>
      <c r="F353" s="63" t="s">
        <v>958</v>
      </c>
      <c r="G353" s="63" t="s">
        <v>867</v>
      </c>
      <c r="H353" s="63" t="s">
        <v>868</v>
      </c>
      <c r="I353" s="63" t="s">
        <v>869</v>
      </c>
      <c r="J353" s="72">
        <v>80111620</v>
      </c>
      <c r="K353" s="63" t="s">
        <v>870</v>
      </c>
      <c r="L353" s="63" t="s">
        <v>4</v>
      </c>
      <c r="M353" s="63" t="s">
        <v>959</v>
      </c>
      <c r="N353" s="63" t="s">
        <v>54</v>
      </c>
      <c r="O353" s="63" t="s">
        <v>54</v>
      </c>
      <c r="P353" s="63" t="s">
        <v>54</v>
      </c>
      <c r="Q353" s="63">
        <v>7</v>
      </c>
      <c r="R353" s="63" t="s">
        <v>55</v>
      </c>
      <c r="S353" s="63" t="s">
        <v>56</v>
      </c>
      <c r="T353" s="63" t="s">
        <v>57</v>
      </c>
      <c r="U353" s="68">
        <v>31200000</v>
      </c>
      <c r="V353" s="68">
        <v>31200000</v>
      </c>
      <c r="W353" s="63" t="s">
        <v>58</v>
      </c>
      <c r="X353" s="63" t="s">
        <v>50</v>
      </c>
      <c r="Y353" s="63" t="s">
        <v>841</v>
      </c>
      <c r="Z353" s="63" t="s">
        <v>842</v>
      </c>
      <c r="AA353" s="63">
        <v>6012220601</v>
      </c>
      <c r="AB353" s="63" t="s">
        <v>843</v>
      </c>
    </row>
    <row r="354" spans="1:28" s="62" customFormat="1" ht="14.25" customHeight="1" x14ac:dyDescent="0.25">
      <c r="A354" s="63" t="s">
        <v>43</v>
      </c>
      <c r="B354" s="63" t="s">
        <v>834</v>
      </c>
      <c r="C354" s="64" t="s">
        <v>835</v>
      </c>
      <c r="D354" s="64" t="s">
        <v>45</v>
      </c>
      <c r="E354" s="64">
        <v>5</v>
      </c>
      <c r="F354" s="63" t="s">
        <v>960</v>
      </c>
      <c r="G354" s="63" t="s">
        <v>867</v>
      </c>
      <c r="H354" s="63" t="s">
        <v>868</v>
      </c>
      <c r="I354" s="63" t="s">
        <v>869</v>
      </c>
      <c r="J354" s="72">
        <v>82111801</v>
      </c>
      <c r="K354" s="63" t="s">
        <v>870</v>
      </c>
      <c r="L354" s="63" t="s">
        <v>615</v>
      </c>
      <c r="M354" s="63" t="s">
        <v>961</v>
      </c>
      <c r="N354" s="63" t="s">
        <v>67</v>
      </c>
      <c r="O354" s="63" t="s">
        <v>67</v>
      </c>
      <c r="P354" s="63" t="s">
        <v>67</v>
      </c>
      <c r="Q354" s="63">
        <v>10</v>
      </c>
      <c r="R354" s="63" t="s">
        <v>55</v>
      </c>
      <c r="S354" s="63" t="s">
        <v>157</v>
      </c>
      <c r="T354" s="63" t="s">
        <v>57</v>
      </c>
      <c r="U354" s="68">
        <v>53758473</v>
      </c>
      <c r="V354" s="78">
        <v>53758473</v>
      </c>
      <c r="W354" s="63" t="s">
        <v>58</v>
      </c>
      <c r="X354" s="63" t="s">
        <v>50</v>
      </c>
      <c r="Y354" s="63" t="s">
        <v>841</v>
      </c>
      <c r="Z354" s="63" t="s">
        <v>842</v>
      </c>
      <c r="AA354" s="63">
        <v>6012220601</v>
      </c>
      <c r="AB354" s="63" t="s">
        <v>843</v>
      </c>
    </row>
    <row r="355" spans="1:28" s="62" customFormat="1" ht="14.25" customHeight="1" x14ac:dyDescent="0.25">
      <c r="A355" s="63" t="s">
        <v>43</v>
      </c>
      <c r="B355" s="63" t="s">
        <v>834</v>
      </c>
      <c r="C355" s="64" t="s">
        <v>835</v>
      </c>
      <c r="D355" s="64" t="s">
        <v>45</v>
      </c>
      <c r="E355" s="64">
        <v>8</v>
      </c>
      <c r="F355" s="63" t="s">
        <v>962</v>
      </c>
      <c r="G355" s="63" t="s">
        <v>867</v>
      </c>
      <c r="H355" s="63" t="s">
        <v>868</v>
      </c>
      <c r="I355" s="63" t="s">
        <v>869</v>
      </c>
      <c r="J355" s="72">
        <v>80111620</v>
      </c>
      <c r="K355" s="63" t="s">
        <v>870</v>
      </c>
      <c r="L355" s="63" t="s">
        <v>4</v>
      </c>
      <c r="M355" s="63" t="s">
        <v>963</v>
      </c>
      <c r="N355" s="63" t="s">
        <v>68</v>
      </c>
      <c r="O355" s="63" t="s">
        <v>68</v>
      </c>
      <c r="P355" s="63" t="s">
        <v>68</v>
      </c>
      <c r="Q355" s="63">
        <v>7</v>
      </c>
      <c r="R355" s="63" t="s">
        <v>55</v>
      </c>
      <c r="S355" s="63" t="s">
        <v>56</v>
      </c>
      <c r="T355" s="63" t="s">
        <v>57</v>
      </c>
      <c r="U355" s="68">
        <v>36333333</v>
      </c>
      <c r="V355" s="68">
        <v>36333333</v>
      </c>
      <c r="W355" s="63" t="s">
        <v>58</v>
      </c>
      <c r="X355" s="63" t="s">
        <v>50</v>
      </c>
      <c r="Y355" s="63" t="s">
        <v>841</v>
      </c>
      <c r="Z355" s="63" t="s">
        <v>842</v>
      </c>
      <c r="AA355" s="63">
        <v>6012220601</v>
      </c>
      <c r="AB355" s="63" t="s">
        <v>843</v>
      </c>
    </row>
    <row r="356" spans="1:28" s="62" customFormat="1" ht="14.25" customHeight="1" x14ac:dyDescent="0.25">
      <c r="A356" s="63" t="s">
        <v>43</v>
      </c>
      <c r="B356" s="63" t="s">
        <v>834</v>
      </c>
      <c r="C356" s="64" t="s">
        <v>835</v>
      </c>
      <c r="D356" s="64" t="s">
        <v>45</v>
      </c>
      <c r="E356" s="64">
        <v>8</v>
      </c>
      <c r="F356" s="63" t="s">
        <v>964</v>
      </c>
      <c r="G356" s="63" t="s">
        <v>867</v>
      </c>
      <c r="H356" s="63" t="s">
        <v>868</v>
      </c>
      <c r="I356" s="63" t="s">
        <v>869</v>
      </c>
      <c r="J356" s="72">
        <v>80111620</v>
      </c>
      <c r="K356" s="63" t="s">
        <v>870</v>
      </c>
      <c r="L356" s="63" t="s">
        <v>4</v>
      </c>
      <c r="M356" s="63" t="s">
        <v>965</v>
      </c>
      <c r="N356" s="63" t="s">
        <v>67</v>
      </c>
      <c r="O356" s="63" t="s">
        <v>67</v>
      </c>
      <c r="P356" s="63" t="s">
        <v>67</v>
      </c>
      <c r="Q356" s="63">
        <v>10.199999999999999</v>
      </c>
      <c r="R356" s="63" t="s">
        <v>55</v>
      </c>
      <c r="S356" s="63" t="s">
        <v>56</v>
      </c>
      <c r="T356" s="63" t="s">
        <v>57</v>
      </c>
      <c r="U356" s="68">
        <v>77571800</v>
      </c>
      <c r="V356" s="68">
        <v>77571800</v>
      </c>
      <c r="W356" s="63" t="s">
        <v>58</v>
      </c>
      <c r="X356" s="63" t="s">
        <v>50</v>
      </c>
      <c r="Y356" s="63" t="s">
        <v>841</v>
      </c>
      <c r="Z356" s="63" t="s">
        <v>842</v>
      </c>
      <c r="AA356" s="63">
        <v>6012220601</v>
      </c>
      <c r="AB356" s="63" t="s">
        <v>843</v>
      </c>
    </row>
    <row r="357" spans="1:28" s="62" customFormat="1" ht="14.25" customHeight="1" x14ac:dyDescent="0.25">
      <c r="A357" s="63" t="s">
        <v>43</v>
      </c>
      <c r="B357" s="63" t="s">
        <v>834</v>
      </c>
      <c r="C357" s="64" t="s">
        <v>835</v>
      </c>
      <c r="D357" s="64" t="s">
        <v>45</v>
      </c>
      <c r="E357" s="64">
        <v>8</v>
      </c>
      <c r="F357" s="63" t="s">
        <v>966</v>
      </c>
      <c r="G357" s="63" t="s">
        <v>967</v>
      </c>
      <c r="H357" s="63" t="s">
        <v>868</v>
      </c>
      <c r="I357" s="63" t="s">
        <v>869</v>
      </c>
      <c r="J357" s="72">
        <v>80111620</v>
      </c>
      <c r="K357" s="63" t="s">
        <v>870</v>
      </c>
      <c r="L357" s="63" t="s">
        <v>4</v>
      </c>
      <c r="M357" s="63" t="s">
        <v>968</v>
      </c>
      <c r="N357" s="63" t="s">
        <v>67</v>
      </c>
      <c r="O357" s="63" t="s">
        <v>67</v>
      </c>
      <c r="P357" s="63" t="s">
        <v>67</v>
      </c>
      <c r="Q357" s="63">
        <v>7</v>
      </c>
      <c r="R357" s="63" t="s">
        <v>55</v>
      </c>
      <c r="S357" s="63" t="s">
        <v>56</v>
      </c>
      <c r="T357" s="63" t="s">
        <v>57</v>
      </c>
      <c r="U357" s="68">
        <v>88970000</v>
      </c>
      <c r="V357" s="68">
        <v>88970000</v>
      </c>
      <c r="W357" s="63" t="s">
        <v>58</v>
      </c>
      <c r="X357" s="63" t="s">
        <v>50</v>
      </c>
      <c r="Y357" s="63" t="s">
        <v>841</v>
      </c>
      <c r="Z357" s="63" t="s">
        <v>842</v>
      </c>
      <c r="AA357" s="63">
        <v>6012220601</v>
      </c>
      <c r="AB357" s="63" t="s">
        <v>843</v>
      </c>
    </row>
    <row r="358" spans="1:28" s="62" customFormat="1" ht="14.25" customHeight="1" x14ac:dyDescent="0.25">
      <c r="A358" s="63" t="s">
        <v>43</v>
      </c>
      <c r="B358" s="63" t="s">
        <v>834</v>
      </c>
      <c r="C358" s="64" t="s">
        <v>835</v>
      </c>
      <c r="D358" s="64" t="s">
        <v>45</v>
      </c>
      <c r="E358" s="64">
        <v>8</v>
      </c>
      <c r="F358" s="63" t="s">
        <v>969</v>
      </c>
      <c r="G358" s="63" t="s">
        <v>967</v>
      </c>
      <c r="H358" s="63" t="s">
        <v>868</v>
      </c>
      <c r="I358" s="63" t="s">
        <v>869</v>
      </c>
      <c r="J358" s="72">
        <v>80111620</v>
      </c>
      <c r="K358" s="63" t="s">
        <v>870</v>
      </c>
      <c r="L358" s="63" t="s">
        <v>4</v>
      </c>
      <c r="M358" s="63" t="s">
        <v>970</v>
      </c>
      <c r="N358" s="63" t="s">
        <v>67</v>
      </c>
      <c r="O358" s="63" t="s">
        <v>67</v>
      </c>
      <c r="P358" s="63" t="s">
        <v>67</v>
      </c>
      <c r="Q358" s="63">
        <v>8</v>
      </c>
      <c r="R358" s="63" t="s">
        <v>55</v>
      </c>
      <c r="S358" s="63" t="s">
        <v>631</v>
      </c>
      <c r="T358" s="63" t="s">
        <v>57</v>
      </c>
      <c r="U358" s="68">
        <v>20894867</v>
      </c>
      <c r="V358" s="68">
        <v>20894867</v>
      </c>
      <c r="W358" s="63" t="s">
        <v>58</v>
      </c>
      <c r="X358" s="63" t="s">
        <v>50</v>
      </c>
      <c r="Y358" s="63" t="s">
        <v>841</v>
      </c>
      <c r="Z358" s="63" t="s">
        <v>842</v>
      </c>
      <c r="AA358" s="63">
        <v>6012220601</v>
      </c>
      <c r="AB358" s="63" t="s">
        <v>843</v>
      </c>
    </row>
    <row r="359" spans="1:28" s="62" customFormat="1" ht="14.25" customHeight="1" x14ac:dyDescent="0.25">
      <c r="A359" s="63" t="s">
        <v>971</v>
      </c>
      <c r="B359" s="63" t="s">
        <v>12</v>
      </c>
      <c r="C359" s="64" t="s">
        <v>526</v>
      </c>
      <c r="D359" s="64" t="s">
        <v>45</v>
      </c>
      <c r="E359" s="64" t="s">
        <v>71</v>
      </c>
      <c r="F359" s="63" t="s">
        <v>972</v>
      </c>
      <c r="G359" s="63" t="s">
        <v>526</v>
      </c>
      <c r="H359" s="63" t="s">
        <v>526</v>
      </c>
      <c r="I359" s="63" t="s">
        <v>526</v>
      </c>
      <c r="J359" s="72">
        <v>72151514</v>
      </c>
      <c r="K359" s="63" t="s">
        <v>973</v>
      </c>
      <c r="L359" s="63" t="s">
        <v>13</v>
      </c>
      <c r="M359" s="63" t="s">
        <v>974</v>
      </c>
      <c r="N359" s="63" t="s">
        <v>53</v>
      </c>
      <c r="O359" s="63" t="s">
        <v>54</v>
      </c>
      <c r="P359" s="63" t="s">
        <v>106</v>
      </c>
      <c r="Q359" s="63">
        <v>5</v>
      </c>
      <c r="R359" s="63" t="s">
        <v>55</v>
      </c>
      <c r="S359" s="63" t="s">
        <v>157</v>
      </c>
      <c r="T359" s="63" t="s">
        <v>57</v>
      </c>
      <c r="U359" s="68">
        <v>22713972</v>
      </c>
      <c r="V359" s="68">
        <v>22713972</v>
      </c>
      <c r="W359" s="63" t="s">
        <v>58</v>
      </c>
      <c r="X359" s="63" t="s">
        <v>50</v>
      </c>
      <c r="Y359" s="63" t="s">
        <v>975</v>
      </c>
      <c r="Z359" s="63" t="s">
        <v>83</v>
      </c>
      <c r="AA359" s="63">
        <v>6012220601</v>
      </c>
      <c r="AB359" s="63" t="s">
        <v>84</v>
      </c>
    </row>
    <row r="360" spans="1:28" s="62" customFormat="1" ht="14.25" customHeight="1" x14ac:dyDescent="0.25">
      <c r="A360" s="63" t="s">
        <v>971</v>
      </c>
      <c r="B360" s="63" t="s">
        <v>12</v>
      </c>
      <c r="C360" s="64" t="s">
        <v>526</v>
      </c>
      <c r="D360" s="64" t="s">
        <v>45</v>
      </c>
      <c r="E360" s="64" t="s">
        <v>71</v>
      </c>
      <c r="F360" s="63" t="s">
        <v>976</v>
      </c>
      <c r="G360" s="63" t="s">
        <v>526</v>
      </c>
      <c r="H360" s="63" t="s">
        <v>526</v>
      </c>
      <c r="I360" s="63" t="s">
        <v>526</v>
      </c>
      <c r="J360" s="72">
        <v>41111970</v>
      </c>
      <c r="K360" s="63" t="s">
        <v>973</v>
      </c>
      <c r="L360" s="63" t="s">
        <v>13</v>
      </c>
      <c r="M360" s="63" t="s">
        <v>977</v>
      </c>
      <c r="N360" s="63" t="s">
        <v>67</v>
      </c>
      <c r="O360" s="63" t="s">
        <v>67</v>
      </c>
      <c r="P360" s="63" t="s">
        <v>68</v>
      </c>
      <c r="Q360" s="63">
        <v>10</v>
      </c>
      <c r="R360" s="63" t="s">
        <v>55</v>
      </c>
      <c r="S360" s="63" t="s">
        <v>157</v>
      </c>
      <c r="T360" s="63" t="s">
        <v>57</v>
      </c>
      <c r="U360" s="68">
        <v>2824500</v>
      </c>
      <c r="V360" s="68">
        <v>2824500</v>
      </c>
      <c r="W360" s="68" t="s">
        <v>58</v>
      </c>
      <c r="X360" s="63" t="s">
        <v>50</v>
      </c>
      <c r="Y360" s="63" t="s">
        <v>975</v>
      </c>
      <c r="Z360" s="63" t="s">
        <v>83</v>
      </c>
      <c r="AA360" s="63">
        <v>6012220601</v>
      </c>
      <c r="AB360" s="63" t="s">
        <v>84</v>
      </c>
    </row>
    <row r="361" spans="1:28" s="62" customFormat="1" ht="14.25" customHeight="1" x14ac:dyDescent="0.25">
      <c r="A361" s="63" t="s">
        <v>971</v>
      </c>
      <c r="B361" s="63" t="s">
        <v>12</v>
      </c>
      <c r="C361" s="64" t="s">
        <v>526</v>
      </c>
      <c r="D361" s="64" t="s">
        <v>45</v>
      </c>
      <c r="E361" s="64" t="s">
        <v>71</v>
      </c>
      <c r="F361" s="63" t="s">
        <v>978</v>
      </c>
      <c r="G361" s="63" t="s">
        <v>526</v>
      </c>
      <c r="H361" s="63" t="s">
        <v>526</v>
      </c>
      <c r="I361" s="63" t="s">
        <v>526</v>
      </c>
      <c r="J361" s="72">
        <v>72101511</v>
      </c>
      <c r="K361" s="63" t="s">
        <v>973</v>
      </c>
      <c r="L361" s="63" t="s">
        <v>13</v>
      </c>
      <c r="M361" s="63" t="s">
        <v>979</v>
      </c>
      <c r="N361" s="63" t="s">
        <v>67</v>
      </c>
      <c r="O361" s="63" t="s">
        <v>67</v>
      </c>
      <c r="P361" s="63" t="s">
        <v>68</v>
      </c>
      <c r="Q361" s="63">
        <v>10</v>
      </c>
      <c r="R361" s="63" t="s">
        <v>55</v>
      </c>
      <c r="S361" s="63" t="s">
        <v>157</v>
      </c>
      <c r="T361" s="63" t="s">
        <v>57</v>
      </c>
      <c r="U361" s="68">
        <v>7379736</v>
      </c>
      <c r="V361" s="68">
        <v>7379736</v>
      </c>
      <c r="W361" s="63" t="s">
        <v>58</v>
      </c>
      <c r="X361" s="63" t="s">
        <v>50</v>
      </c>
      <c r="Y361" s="63" t="s">
        <v>975</v>
      </c>
      <c r="Z361" s="63" t="s">
        <v>83</v>
      </c>
      <c r="AA361" s="63">
        <v>6012220601</v>
      </c>
      <c r="AB361" s="63" t="s">
        <v>84</v>
      </c>
    </row>
    <row r="362" spans="1:28" s="62" customFormat="1" ht="14.25" customHeight="1" x14ac:dyDescent="0.25">
      <c r="A362" s="63" t="s">
        <v>971</v>
      </c>
      <c r="B362" s="63" t="s">
        <v>12</v>
      </c>
      <c r="C362" s="64" t="s">
        <v>526</v>
      </c>
      <c r="D362" s="64" t="s">
        <v>45</v>
      </c>
      <c r="E362" s="64" t="s">
        <v>71</v>
      </c>
      <c r="F362" s="63" t="s">
        <v>980</v>
      </c>
      <c r="G362" s="63" t="s">
        <v>526</v>
      </c>
      <c r="H362" s="63" t="s">
        <v>526</v>
      </c>
      <c r="I362" s="63" t="s">
        <v>526</v>
      </c>
      <c r="J362" s="72">
        <v>72101509</v>
      </c>
      <c r="K362" s="63" t="s">
        <v>973</v>
      </c>
      <c r="L362" s="63" t="s">
        <v>13</v>
      </c>
      <c r="M362" s="63" t="s">
        <v>981</v>
      </c>
      <c r="N362" s="63" t="s">
        <v>67</v>
      </c>
      <c r="O362" s="63" t="s">
        <v>67</v>
      </c>
      <c r="P362" s="63" t="s">
        <v>68</v>
      </c>
      <c r="Q362" s="63">
        <v>10</v>
      </c>
      <c r="R362" s="63" t="s">
        <v>55</v>
      </c>
      <c r="S362" s="63" t="s">
        <v>157</v>
      </c>
      <c r="T362" s="63" t="s">
        <v>57</v>
      </c>
      <c r="U362" s="68">
        <v>22615320</v>
      </c>
      <c r="V362" s="68">
        <v>22615320</v>
      </c>
      <c r="W362" s="63" t="s">
        <v>58</v>
      </c>
      <c r="X362" s="63" t="s">
        <v>50</v>
      </c>
      <c r="Y362" s="63" t="s">
        <v>975</v>
      </c>
      <c r="Z362" s="63" t="s">
        <v>83</v>
      </c>
      <c r="AA362" s="63">
        <v>6012220601</v>
      </c>
      <c r="AB362" s="63" t="s">
        <v>84</v>
      </c>
    </row>
    <row r="363" spans="1:28" s="62" customFormat="1" ht="14.25" customHeight="1" x14ac:dyDescent="0.25">
      <c r="A363" s="63" t="s">
        <v>971</v>
      </c>
      <c r="B363" s="63" t="s">
        <v>12</v>
      </c>
      <c r="C363" s="64" t="s">
        <v>526</v>
      </c>
      <c r="D363" s="64" t="s">
        <v>45</v>
      </c>
      <c r="E363" s="64" t="s">
        <v>71</v>
      </c>
      <c r="F363" s="63" t="s">
        <v>982</v>
      </c>
      <c r="G363" s="63" t="s">
        <v>526</v>
      </c>
      <c r="H363" s="63" t="s">
        <v>526</v>
      </c>
      <c r="I363" s="63" t="s">
        <v>526</v>
      </c>
      <c r="J363" s="72">
        <v>78181507</v>
      </c>
      <c r="K363" s="63" t="s">
        <v>973</v>
      </c>
      <c r="L363" s="63" t="s">
        <v>13</v>
      </c>
      <c r="M363" s="63" t="s">
        <v>983</v>
      </c>
      <c r="N363" s="63" t="s">
        <v>53</v>
      </c>
      <c r="O363" s="63" t="s">
        <v>53</v>
      </c>
      <c r="P363" s="63" t="s">
        <v>53</v>
      </c>
      <c r="Q363" s="63">
        <v>11</v>
      </c>
      <c r="R363" s="63" t="s">
        <v>55</v>
      </c>
      <c r="S363" s="63" t="s">
        <v>157</v>
      </c>
      <c r="T363" s="63" t="s">
        <v>57</v>
      </c>
      <c r="U363" s="68">
        <v>3090000</v>
      </c>
      <c r="V363" s="68">
        <v>3090000</v>
      </c>
      <c r="W363" s="63" t="s">
        <v>58</v>
      </c>
      <c r="X363" s="63" t="s">
        <v>50</v>
      </c>
      <c r="Y363" s="63" t="s">
        <v>975</v>
      </c>
      <c r="Z363" s="63" t="s">
        <v>83</v>
      </c>
      <c r="AA363" s="63">
        <v>6012220601</v>
      </c>
      <c r="AB363" s="63" t="s">
        <v>84</v>
      </c>
    </row>
    <row r="364" spans="1:28" s="62" customFormat="1" ht="14.25" customHeight="1" x14ac:dyDescent="0.25">
      <c r="A364" s="63" t="s">
        <v>971</v>
      </c>
      <c r="B364" s="63" t="s">
        <v>12</v>
      </c>
      <c r="C364" s="64" t="s">
        <v>526</v>
      </c>
      <c r="D364" s="64" t="s">
        <v>45</v>
      </c>
      <c r="E364" s="64" t="s">
        <v>71</v>
      </c>
      <c r="F364" s="63" t="s">
        <v>984</v>
      </c>
      <c r="G364" s="63" t="s">
        <v>526</v>
      </c>
      <c r="H364" s="63" t="s">
        <v>526</v>
      </c>
      <c r="I364" s="63" t="s">
        <v>526</v>
      </c>
      <c r="J364" s="72">
        <v>78181507</v>
      </c>
      <c r="K364" s="63" t="s">
        <v>973</v>
      </c>
      <c r="L364" s="63" t="s">
        <v>13</v>
      </c>
      <c r="M364" s="63" t="s">
        <v>985</v>
      </c>
      <c r="N364" s="63" t="s">
        <v>67</v>
      </c>
      <c r="O364" s="63" t="s">
        <v>67</v>
      </c>
      <c r="P364" s="63" t="s">
        <v>68</v>
      </c>
      <c r="Q364" s="63">
        <v>11</v>
      </c>
      <c r="R364" s="63" t="s">
        <v>55</v>
      </c>
      <c r="S364" s="63" t="s">
        <v>157</v>
      </c>
      <c r="T364" s="63" t="s">
        <v>57</v>
      </c>
      <c r="U364" s="68">
        <v>27300000</v>
      </c>
      <c r="V364" s="68">
        <v>27300000</v>
      </c>
      <c r="W364" s="63" t="s">
        <v>58</v>
      </c>
      <c r="X364" s="63" t="s">
        <v>50</v>
      </c>
      <c r="Y364" s="63" t="s">
        <v>975</v>
      </c>
      <c r="Z364" s="63" t="s">
        <v>83</v>
      </c>
      <c r="AA364" s="63">
        <v>6012220601</v>
      </c>
      <c r="AB364" s="63" t="s">
        <v>84</v>
      </c>
    </row>
    <row r="365" spans="1:28" s="62" customFormat="1" ht="14.25" customHeight="1" x14ac:dyDescent="0.25">
      <c r="A365" s="63" t="s">
        <v>971</v>
      </c>
      <c r="B365" s="63" t="s">
        <v>12</v>
      </c>
      <c r="C365" s="64" t="s">
        <v>526</v>
      </c>
      <c r="D365" s="64" t="s">
        <v>45</v>
      </c>
      <c r="E365" s="64" t="s">
        <v>71</v>
      </c>
      <c r="F365" s="63" t="s">
        <v>986</v>
      </c>
      <c r="G365" s="63" t="s">
        <v>526</v>
      </c>
      <c r="H365" s="63" t="s">
        <v>526</v>
      </c>
      <c r="I365" s="63" t="s">
        <v>526</v>
      </c>
      <c r="J365" s="72">
        <v>46191601</v>
      </c>
      <c r="K365" s="63" t="s">
        <v>973</v>
      </c>
      <c r="L365" s="63" t="s">
        <v>13</v>
      </c>
      <c r="M365" s="63" t="s">
        <v>987</v>
      </c>
      <c r="N365" s="63" t="s">
        <v>54</v>
      </c>
      <c r="O365" s="63" t="s">
        <v>54</v>
      </c>
      <c r="P365" s="63" t="s">
        <v>54</v>
      </c>
      <c r="Q365" s="63">
        <v>3</v>
      </c>
      <c r="R365" s="63" t="s">
        <v>55</v>
      </c>
      <c r="S365" s="63" t="s">
        <v>157</v>
      </c>
      <c r="T365" s="63" t="s">
        <v>57</v>
      </c>
      <c r="U365" s="68">
        <v>3500000</v>
      </c>
      <c r="V365" s="68">
        <v>3500000</v>
      </c>
      <c r="W365" s="63" t="s">
        <v>58</v>
      </c>
      <c r="X365" s="63" t="s">
        <v>50</v>
      </c>
      <c r="Y365" s="63" t="s">
        <v>975</v>
      </c>
      <c r="Z365" s="63" t="s">
        <v>83</v>
      </c>
      <c r="AA365" s="63">
        <v>6012220601</v>
      </c>
      <c r="AB365" s="63" t="s">
        <v>84</v>
      </c>
    </row>
    <row r="366" spans="1:28" s="62" customFormat="1" ht="14.25" customHeight="1" x14ac:dyDescent="0.25">
      <c r="A366" s="63" t="s">
        <v>971</v>
      </c>
      <c r="B366" s="63" t="s">
        <v>12</v>
      </c>
      <c r="C366" s="64" t="s">
        <v>526</v>
      </c>
      <c r="D366" s="64" t="s">
        <v>45</v>
      </c>
      <c r="E366" s="64" t="s">
        <v>71</v>
      </c>
      <c r="F366" s="63" t="s">
        <v>988</v>
      </c>
      <c r="G366" s="63" t="s">
        <v>526</v>
      </c>
      <c r="H366" s="63" t="s">
        <v>526</v>
      </c>
      <c r="I366" s="63" t="s">
        <v>526</v>
      </c>
      <c r="J366" s="72" t="s">
        <v>989</v>
      </c>
      <c r="K366" s="63" t="s">
        <v>973</v>
      </c>
      <c r="L366" s="63" t="s">
        <v>13</v>
      </c>
      <c r="M366" s="63" t="s">
        <v>990</v>
      </c>
      <c r="N366" s="63" t="s">
        <v>53</v>
      </c>
      <c r="O366" s="63" t="s">
        <v>53</v>
      </c>
      <c r="P366" s="63" t="s">
        <v>53</v>
      </c>
      <c r="Q366" s="63">
        <v>3</v>
      </c>
      <c r="R366" s="63" t="s">
        <v>55</v>
      </c>
      <c r="S366" s="63" t="s">
        <v>157</v>
      </c>
      <c r="T366" s="63" t="s">
        <v>57</v>
      </c>
      <c r="U366" s="68">
        <v>4490800</v>
      </c>
      <c r="V366" s="68">
        <v>4490800</v>
      </c>
      <c r="W366" s="63" t="s">
        <v>58</v>
      </c>
      <c r="X366" s="63" t="s">
        <v>50</v>
      </c>
      <c r="Y366" s="63" t="s">
        <v>975</v>
      </c>
      <c r="Z366" s="63" t="s">
        <v>83</v>
      </c>
      <c r="AA366" s="63">
        <v>6012220601</v>
      </c>
      <c r="AB366" s="63" t="s">
        <v>84</v>
      </c>
    </row>
    <row r="367" spans="1:28" s="62" customFormat="1" ht="14.25" customHeight="1" x14ac:dyDescent="0.25">
      <c r="A367" s="63" t="s">
        <v>971</v>
      </c>
      <c r="B367" s="63" t="s">
        <v>12</v>
      </c>
      <c r="C367" s="64" t="s">
        <v>526</v>
      </c>
      <c r="D367" s="64" t="s">
        <v>45</v>
      </c>
      <c r="E367" s="64" t="s">
        <v>71</v>
      </c>
      <c r="F367" s="63" t="s">
        <v>991</v>
      </c>
      <c r="G367" s="63" t="s">
        <v>526</v>
      </c>
      <c r="H367" s="63" t="s">
        <v>526</v>
      </c>
      <c r="I367" s="63" t="s">
        <v>526</v>
      </c>
      <c r="J367" s="72">
        <v>72151704</v>
      </c>
      <c r="K367" s="63" t="s">
        <v>973</v>
      </c>
      <c r="L367" s="63" t="s">
        <v>13</v>
      </c>
      <c r="M367" s="63" t="s">
        <v>992</v>
      </c>
      <c r="N367" s="63" t="s">
        <v>53</v>
      </c>
      <c r="O367" s="63" t="s">
        <v>53</v>
      </c>
      <c r="P367" s="63" t="s">
        <v>53</v>
      </c>
      <c r="Q367" s="63">
        <v>8</v>
      </c>
      <c r="R367" s="63" t="s">
        <v>55</v>
      </c>
      <c r="S367" s="63" t="s">
        <v>157</v>
      </c>
      <c r="T367" s="63" t="s">
        <v>57</v>
      </c>
      <c r="U367" s="68">
        <v>4000000</v>
      </c>
      <c r="V367" s="68">
        <v>4000000</v>
      </c>
      <c r="W367" s="63" t="s">
        <v>58</v>
      </c>
      <c r="X367" s="63" t="s">
        <v>50</v>
      </c>
      <c r="Y367" s="63" t="s">
        <v>975</v>
      </c>
      <c r="Z367" s="63" t="s">
        <v>83</v>
      </c>
      <c r="AA367" s="63">
        <v>6012220601</v>
      </c>
      <c r="AB367" s="63" t="s">
        <v>84</v>
      </c>
    </row>
    <row r="368" spans="1:28" s="62" customFormat="1" ht="14.25" customHeight="1" x14ac:dyDescent="0.25">
      <c r="A368" s="63" t="s">
        <v>971</v>
      </c>
      <c r="B368" s="63" t="s">
        <v>12</v>
      </c>
      <c r="C368" s="64" t="s">
        <v>526</v>
      </c>
      <c r="D368" s="64" t="s">
        <v>45</v>
      </c>
      <c r="E368" s="64" t="s">
        <v>71</v>
      </c>
      <c r="F368" s="63" t="s">
        <v>993</v>
      </c>
      <c r="G368" s="63" t="s">
        <v>526</v>
      </c>
      <c r="H368" s="63" t="s">
        <v>526</v>
      </c>
      <c r="I368" s="63" t="s">
        <v>526</v>
      </c>
      <c r="J368" s="72">
        <v>72102900</v>
      </c>
      <c r="K368" s="63" t="s">
        <v>973</v>
      </c>
      <c r="L368" s="63" t="s">
        <v>13</v>
      </c>
      <c r="M368" s="63" t="s">
        <v>994</v>
      </c>
      <c r="N368" s="63" t="s">
        <v>53</v>
      </c>
      <c r="O368" s="63" t="s">
        <v>53</v>
      </c>
      <c r="P368" s="63" t="s">
        <v>53</v>
      </c>
      <c r="Q368" s="63">
        <v>8</v>
      </c>
      <c r="R368" s="63" t="s">
        <v>55</v>
      </c>
      <c r="S368" s="63" t="s">
        <v>157</v>
      </c>
      <c r="T368" s="63" t="s">
        <v>57</v>
      </c>
      <c r="U368" s="68">
        <v>54500000</v>
      </c>
      <c r="V368" s="68">
        <v>54500000</v>
      </c>
      <c r="W368" s="63" t="s">
        <v>58</v>
      </c>
      <c r="X368" s="63" t="s">
        <v>50</v>
      </c>
      <c r="Y368" s="63" t="s">
        <v>975</v>
      </c>
      <c r="Z368" s="63" t="s">
        <v>83</v>
      </c>
      <c r="AA368" s="63">
        <v>6012220601</v>
      </c>
      <c r="AB368" s="63" t="s">
        <v>84</v>
      </c>
    </row>
    <row r="369" spans="1:28" s="62" customFormat="1" ht="14.25" customHeight="1" x14ac:dyDescent="0.25">
      <c r="A369" s="63" t="s">
        <v>971</v>
      </c>
      <c r="B369" s="63" t="s">
        <v>12</v>
      </c>
      <c r="C369" s="64" t="s">
        <v>526</v>
      </c>
      <c r="D369" s="64" t="s">
        <v>45</v>
      </c>
      <c r="E369" s="64" t="s">
        <v>71</v>
      </c>
      <c r="F369" s="63" t="s">
        <v>995</v>
      </c>
      <c r="G369" s="63" t="s">
        <v>526</v>
      </c>
      <c r="H369" s="63" t="s">
        <v>526</v>
      </c>
      <c r="I369" s="63" t="s">
        <v>526</v>
      </c>
      <c r="J369" s="72">
        <v>44103100</v>
      </c>
      <c r="K369" s="63" t="s">
        <v>996</v>
      </c>
      <c r="L369" s="63" t="s">
        <v>7</v>
      </c>
      <c r="M369" s="63" t="s">
        <v>997</v>
      </c>
      <c r="N369" s="63" t="s">
        <v>54</v>
      </c>
      <c r="O369" s="63" t="s">
        <v>54</v>
      </c>
      <c r="P369" s="63" t="s">
        <v>106</v>
      </c>
      <c r="Q369" s="63">
        <v>3</v>
      </c>
      <c r="R369" s="63" t="s">
        <v>55</v>
      </c>
      <c r="S369" s="63" t="s">
        <v>157</v>
      </c>
      <c r="T369" s="63" t="s">
        <v>57</v>
      </c>
      <c r="U369" s="68">
        <v>6736200</v>
      </c>
      <c r="V369" s="68">
        <v>6736200</v>
      </c>
      <c r="W369" s="63" t="s">
        <v>58</v>
      </c>
      <c r="X369" s="63" t="s">
        <v>50</v>
      </c>
      <c r="Y369" s="63" t="s">
        <v>975</v>
      </c>
      <c r="Z369" s="63" t="s">
        <v>83</v>
      </c>
      <c r="AA369" s="63">
        <v>6012220601</v>
      </c>
      <c r="AB369" s="63" t="s">
        <v>84</v>
      </c>
    </row>
    <row r="370" spans="1:28" s="62" customFormat="1" ht="14.25" customHeight="1" x14ac:dyDescent="0.25">
      <c r="A370" s="63" t="s">
        <v>971</v>
      </c>
      <c r="B370" s="63" t="s">
        <v>12</v>
      </c>
      <c r="C370" s="64" t="s">
        <v>526</v>
      </c>
      <c r="D370" s="64" t="s">
        <v>45</v>
      </c>
      <c r="E370" s="64" t="s">
        <v>71</v>
      </c>
      <c r="F370" s="63" t="s">
        <v>998</v>
      </c>
      <c r="G370" s="63" t="s">
        <v>526</v>
      </c>
      <c r="H370" s="63" t="s">
        <v>526</v>
      </c>
      <c r="I370" s="63" t="s">
        <v>526</v>
      </c>
      <c r="J370" s="72">
        <v>80131500</v>
      </c>
      <c r="K370" s="63" t="s">
        <v>999</v>
      </c>
      <c r="L370" s="63" t="s">
        <v>8</v>
      </c>
      <c r="M370" s="63" t="s">
        <v>1000</v>
      </c>
      <c r="N370" s="63" t="s">
        <v>74</v>
      </c>
      <c r="O370" s="63" t="s">
        <v>74</v>
      </c>
      <c r="P370" s="63" t="s">
        <v>74</v>
      </c>
      <c r="Q370" s="63">
        <v>11</v>
      </c>
      <c r="R370" s="63" t="s">
        <v>55</v>
      </c>
      <c r="S370" s="63" t="s">
        <v>157</v>
      </c>
      <c r="T370" s="63" t="s">
        <v>57</v>
      </c>
      <c r="U370" s="68">
        <v>115360000</v>
      </c>
      <c r="V370" s="68">
        <v>115360000</v>
      </c>
      <c r="W370" s="63" t="s">
        <v>58</v>
      </c>
      <c r="X370" s="63" t="s">
        <v>50</v>
      </c>
      <c r="Y370" s="63" t="s">
        <v>975</v>
      </c>
      <c r="Z370" s="63" t="s">
        <v>83</v>
      </c>
      <c r="AA370" s="63">
        <v>6012220601</v>
      </c>
      <c r="AB370" s="63" t="s">
        <v>84</v>
      </c>
    </row>
    <row r="371" spans="1:28" s="62" customFormat="1" ht="14.25" customHeight="1" x14ac:dyDescent="0.25">
      <c r="A371" s="63" t="s">
        <v>971</v>
      </c>
      <c r="B371" s="63" t="s">
        <v>12</v>
      </c>
      <c r="C371" s="64" t="s">
        <v>526</v>
      </c>
      <c r="D371" s="64" t="s">
        <v>45</v>
      </c>
      <c r="E371" s="64" t="s">
        <v>71</v>
      </c>
      <c r="F371" s="63" t="s">
        <v>1001</v>
      </c>
      <c r="G371" s="63" t="s">
        <v>526</v>
      </c>
      <c r="H371" s="63" t="s">
        <v>526</v>
      </c>
      <c r="I371" s="63" t="s">
        <v>526</v>
      </c>
      <c r="J371" s="72" t="s">
        <v>1002</v>
      </c>
      <c r="K371" s="63" t="s">
        <v>1003</v>
      </c>
      <c r="L371" s="63" t="s">
        <v>7</v>
      </c>
      <c r="M371" s="63" t="s">
        <v>1004</v>
      </c>
      <c r="N371" s="63" t="s">
        <v>67</v>
      </c>
      <c r="O371" s="63" t="s">
        <v>67</v>
      </c>
      <c r="P371" s="63" t="s">
        <v>67</v>
      </c>
      <c r="Q371" s="63">
        <v>11</v>
      </c>
      <c r="R371" s="63" t="s">
        <v>55</v>
      </c>
      <c r="S371" s="63" t="s">
        <v>157</v>
      </c>
      <c r="T371" s="63" t="s">
        <v>57</v>
      </c>
      <c r="U371" s="68">
        <v>38220000</v>
      </c>
      <c r="V371" s="68">
        <v>38220000</v>
      </c>
      <c r="W371" s="63" t="s">
        <v>45</v>
      </c>
      <c r="X371" s="63" t="s">
        <v>1005</v>
      </c>
      <c r="Y371" s="63" t="s">
        <v>975</v>
      </c>
      <c r="Z371" s="63" t="s">
        <v>83</v>
      </c>
      <c r="AA371" s="63">
        <v>6012220601</v>
      </c>
      <c r="AB371" s="63" t="s">
        <v>84</v>
      </c>
    </row>
    <row r="372" spans="1:28" s="62" customFormat="1" ht="14.25" customHeight="1" x14ac:dyDescent="0.25">
      <c r="A372" s="63" t="s">
        <v>971</v>
      </c>
      <c r="B372" s="63" t="s">
        <v>12</v>
      </c>
      <c r="C372" s="64" t="s">
        <v>526</v>
      </c>
      <c r="D372" s="64" t="s">
        <v>45</v>
      </c>
      <c r="E372" s="64" t="s">
        <v>71</v>
      </c>
      <c r="F372" s="63" t="s">
        <v>1006</v>
      </c>
      <c r="G372" s="63" t="s">
        <v>526</v>
      </c>
      <c r="H372" s="63" t="s">
        <v>526</v>
      </c>
      <c r="I372" s="63" t="s">
        <v>526</v>
      </c>
      <c r="J372" s="72">
        <v>55101519</v>
      </c>
      <c r="K372" s="63" t="s">
        <v>1007</v>
      </c>
      <c r="L372" s="63" t="s">
        <v>7</v>
      </c>
      <c r="M372" s="63" t="s">
        <v>1008</v>
      </c>
      <c r="N372" s="63" t="s">
        <v>74</v>
      </c>
      <c r="O372" s="63" t="s">
        <v>74</v>
      </c>
      <c r="P372" s="63" t="s">
        <v>67</v>
      </c>
      <c r="Q372" s="63">
        <v>10</v>
      </c>
      <c r="R372" s="63" t="s">
        <v>55</v>
      </c>
      <c r="S372" s="63" t="s">
        <v>157</v>
      </c>
      <c r="T372" s="63" t="s">
        <v>57</v>
      </c>
      <c r="U372" s="68">
        <v>20000000</v>
      </c>
      <c r="V372" s="68">
        <v>20000000</v>
      </c>
      <c r="W372" s="63" t="s">
        <v>45</v>
      </c>
      <c r="X372" s="63" t="s">
        <v>1005</v>
      </c>
      <c r="Y372" s="63" t="s">
        <v>975</v>
      </c>
      <c r="Z372" s="63" t="s">
        <v>83</v>
      </c>
      <c r="AA372" s="63">
        <v>6012220601</v>
      </c>
      <c r="AB372" s="63" t="s">
        <v>84</v>
      </c>
    </row>
    <row r="373" spans="1:28" s="62" customFormat="1" ht="14.25" customHeight="1" x14ac:dyDescent="0.25">
      <c r="A373" s="63" t="s">
        <v>971</v>
      </c>
      <c r="B373" s="63" t="s">
        <v>12</v>
      </c>
      <c r="C373" s="64" t="s">
        <v>526</v>
      </c>
      <c r="D373" s="64" t="s">
        <v>45</v>
      </c>
      <c r="E373" s="64" t="s">
        <v>71</v>
      </c>
      <c r="F373" s="63" t="s">
        <v>1009</v>
      </c>
      <c r="G373" s="63" t="s">
        <v>526</v>
      </c>
      <c r="H373" s="63" t="s">
        <v>526</v>
      </c>
      <c r="I373" s="63" t="s">
        <v>526</v>
      </c>
      <c r="J373" s="72">
        <v>90101604</v>
      </c>
      <c r="K373" s="63" t="s">
        <v>1010</v>
      </c>
      <c r="L373" s="63" t="s">
        <v>7</v>
      </c>
      <c r="M373" s="63" t="s">
        <v>1011</v>
      </c>
      <c r="N373" s="63" t="s">
        <v>74</v>
      </c>
      <c r="O373" s="63" t="s">
        <v>74</v>
      </c>
      <c r="P373" s="63" t="s">
        <v>67</v>
      </c>
      <c r="Q373" s="63">
        <v>10</v>
      </c>
      <c r="R373" s="63" t="s">
        <v>55</v>
      </c>
      <c r="S373" s="63" t="s">
        <v>157</v>
      </c>
      <c r="T373" s="63" t="s">
        <v>57</v>
      </c>
      <c r="U373" s="68">
        <v>20000000</v>
      </c>
      <c r="V373" s="68">
        <v>20000000</v>
      </c>
      <c r="W373" s="63" t="s">
        <v>58</v>
      </c>
      <c r="X373" s="63" t="s">
        <v>50</v>
      </c>
      <c r="Y373" s="63" t="s">
        <v>975</v>
      </c>
      <c r="Z373" s="63" t="s">
        <v>83</v>
      </c>
      <c r="AA373" s="63">
        <v>6012220601</v>
      </c>
      <c r="AB373" s="63" t="s">
        <v>84</v>
      </c>
    </row>
    <row r="374" spans="1:28" s="62" customFormat="1" ht="14.25" customHeight="1" x14ac:dyDescent="0.25">
      <c r="A374" s="63" t="s">
        <v>971</v>
      </c>
      <c r="B374" s="63" t="s">
        <v>12</v>
      </c>
      <c r="C374" s="64" t="s">
        <v>526</v>
      </c>
      <c r="D374" s="64" t="s">
        <v>45</v>
      </c>
      <c r="E374" s="64" t="s">
        <v>71</v>
      </c>
      <c r="F374" s="63" t="s">
        <v>1012</v>
      </c>
      <c r="G374" s="63" t="s">
        <v>526</v>
      </c>
      <c r="H374" s="63" t="s">
        <v>526</v>
      </c>
      <c r="I374" s="63" t="s">
        <v>526</v>
      </c>
      <c r="J374" s="72" t="s">
        <v>1013</v>
      </c>
      <c r="K374" s="63" t="s">
        <v>1014</v>
      </c>
      <c r="L374" s="63" t="s">
        <v>7</v>
      </c>
      <c r="M374" s="63" t="s">
        <v>1015</v>
      </c>
      <c r="N374" s="63" t="s">
        <v>160</v>
      </c>
      <c r="O374" s="63" t="s">
        <v>160</v>
      </c>
      <c r="P374" s="63" t="s">
        <v>160</v>
      </c>
      <c r="Q374" s="63">
        <v>12</v>
      </c>
      <c r="R374" s="63" t="s">
        <v>55</v>
      </c>
      <c r="S374" s="63" t="s">
        <v>157</v>
      </c>
      <c r="T374" s="63" t="s">
        <v>57</v>
      </c>
      <c r="U374" s="68">
        <v>2500000</v>
      </c>
      <c r="V374" s="68">
        <v>2500000</v>
      </c>
      <c r="W374" s="63" t="s">
        <v>58</v>
      </c>
      <c r="X374" s="63" t="s">
        <v>50</v>
      </c>
      <c r="Y374" s="63" t="s">
        <v>975</v>
      </c>
      <c r="Z374" s="63" t="s">
        <v>83</v>
      </c>
      <c r="AA374" s="63">
        <v>6012220601</v>
      </c>
      <c r="AB374" s="63" t="s">
        <v>84</v>
      </c>
    </row>
    <row r="375" spans="1:28" s="62" customFormat="1" ht="14.25" customHeight="1" x14ac:dyDescent="0.25">
      <c r="A375" s="63" t="s">
        <v>971</v>
      </c>
      <c r="B375" s="63" t="s">
        <v>12</v>
      </c>
      <c r="C375" s="64" t="s">
        <v>526</v>
      </c>
      <c r="D375" s="64" t="s">
        <v>45</v>
      </c>
      <c r="E375" s="64" t="s">
        <v>71</v>
      </c>
      <c r="F375" s="63" t="s">
        <v>1016</v>
      </c>
      <c r="G375" s="63" t="s">
        <v>526</v>
      </c>
      <c r="H375" s="63" t="s">
        <v>526</v>
      </c>
      <c r="I375" s="63" t="s">
        <v>526</v>
      </c>
      <c r="J375" s="72" t="s">
        <v>1017</v>
      </c>
      <c r="K375" s="63" t="s">
        <v>1014</v>
      </c>
      <c r="L375" s="63" t="s">
        <v>7</v>
      </c>
      <c r="M375" s="63" t="s">
        <v>1018</v>
      </c>
      <c r="N375" s="63" t="s">
        <v>68</v>
      </c>
      <c r="O375" s="63" t="s">
        <v>53</v>
      </c>
      <c r="P375" s="63" t="s">
        <v>54</v>
      </c>
      <c r="Q375" s="63">
        <v>12</v>
      </c>
      <c r="R375" s="63" t="s">
        <v>55</v>
      </c>
      <c r="S375" s="63" t="s">
        <v>157</v>
      </c>
      <c r="T375" s="63" t="s">
        <v>57</v>
      </c>
      <c r="U375" s="68">
        <v>300000000</v>
      </c>
      <c r="V375" s="68">
        <v>300000000</v>
      </c>
      <c r="W375" s="63" t="s">
        <v>45</v>
      </c>
      <c r="X375" s="63" t="s">
        <v>1005</v>
      </c>
      <c r="Y375" s="63" t="s">
        <v>975</v>
      </c>
      <c r="Z375" s="63" t="s">
        <v>83</v>
      </c>
      <c r="AA375" s="63">
        <v>6012220601</v>
      </c>
      <c r="AB375" s="63" t="s">
        <v>84</v>
      </c>
    </row>
    <row r="376" spans="1:28" s="62" customFormat="1" ht="14.25" customHeight="1" x14ac:dyDescent="0.25">
      <c r="A376" s="63" t="s">
        <v>971</v>
      </c>
      <c r="B376" s="63" t="s">
        <v>12</v>
      </c>
      <c r="C376" s="64" t="s">
        <v>526</v>
      </c>
      <c r="D376" s="64" t="s">
        <v>45</v>
      </c>
      <c r="E376" s="64" t="s">
        <v>71</v>
      </c>
      <c r="F376" s="63" t="s">
        <v>1019</v>
      </c>
      <c r="G376" s="63" t="s">
        <v>526</v>
      </c>
      <c r="H376" s="63" t="s">
        <v>526</v>
      </c>
      <c r="I376" s="63" t="s">
        <v>526</v>
      </c>
      <c r="J376" s="72" t="s">
        <v>1013</v>
      </c>
      <c r="K376" s="63" t="s">
        <v>1014</v>
      </c>
      <c r="L376" s="63" t="s">
        <v>7</v>
      </c>
      <c r="M376" s="63" t="s">
        <v>1020</v>
      </c>
      <c r="N376" s="63" t="s">
        <v>68</v>
      </c>
      <c r="O376" s="63" t="s">
        <v>53</v>
      </c>
      <c r="P376" s="63" t="s">
        <v>54</v>
      </c>
      <c r="Q376" s="63">
        <v>12</v>
      </c>
      <c r="R376" s="63" t="s">
        <v>55</v>
      </c>
      <c r="S376" s="63" t="s">
        <v>157</v>
      </c>
      <c r="T376" s="63" t="s">
        <v>57</v>
      </c>
      <c r="U376" s="68">
        <v>13104000</v>
      </c>
      <c r="V376" s="68">
        <v>13104000</v>
      </c>
      <c r="W376" s="63" t="s">
        <v>58</v>
      </c>
      <c r="X376" s="63" t="s">
        <v>50</v>
      </c>
      <c r="Y376" s="63" t="s">
        <v>975</v>
      </c>
      <c r="Z376" s="63" t="s">
        <v>83</v>
      </c>
      <c r="AA376" s="63">
        <v>6012220601</v>
      </c>
      <c r="AB376" s="63" t="s">
        <v>84</v>
      </c>
    </row>
    <row r="377" spans="1:28" s="62" customFormat="1" ht="14.25" customHeight="1" x14ac:dyDescent="0.25">
      <c r="A377" s="63" t="s">
        <v>971</v>
      </c>
      <c r="B377" s="63" t="s">
        <v>12</v>
      </c>
      <c r="C377" s="64" t="s">
        <v>526</v>
      </c>
      <c r="D377" s="64" t="s">
        <v>45</v>
      </c>
      <c r="E377" s="64" t="s">
        <v>71</v>
      </c>
      <c r="F377" s="63" t="s">
        <v>1021</v>
      </c>
      <c r="G377" s="63" t="s">
        <v>526</v>
      </c>
      <c r="H377" s="63" t="s">
        <v>526</v>
      </c>
      <c r="I377" s="63" t="s">
        <v>526</v>
      </c>
      <c r="J377" s="72">
        <v>15101506</v>
      </c>
      <c r="K377" s="63" t="s">
        <v>1022</v>
      </c>
      <c r="L377" s="63" t="s">
        <v>7</v>
      </c>
      <c r="M377" s="63" t="s">
        <v>1023</v>
      </c>
      <c r="N377" s="63" t="s">
        <v>74</v>
      </c>
      <c r="O377" s="63" t="s">
        <v>74</v>
      </c>
      <c r="P377" s="63" t="s">
        <v>74</v>
      </c>
      <c r="Q377" s="63">
        <v>11</v>
      </c>
      <c r="R377" s="63" t="s">
        <v>55</v>
      </c>
      <c r="S377" s="63" t="s">
        <v>157</v>
      </c>
      <c r="T377" s="63" t="s">
        <v>57</v>
      </c>
      <c r="U377" s="68">
        <v>14000000</v>
      </c>
      <c r="V377" s="68">
        <v>14000000</v>
      </c>
      <c r="W377" s="63" t="s">
        <v>58</v>
      </c>
      <c r="X377" s="63" t="s">
        <v>50</v>
      </c>
      <c r="Y377" s="63" t="s">
        <v>975</v>
      </c>
      <c r="Z377" s="63" t="s">
        <v>83</v>
      </c>
      <c r="AA377" s="63">
        <v>6012220601</v>
      </c>
      <c r="AB377" s="63" t="s">
        <v>84</v>
      </c>
    </row>
    <row r="378" spans="1:28" s="62" customFormat="1" ht="14.25" customHeight="1" x14ac:dyDescent="0.25">
      <c r="A378" s="63" t="s">
        <v>971</v>
      </c>
      <c r="B378" s="63" t="s">
        <v>12</v>
      </c>
      <c r="C378" s="64" t="s">
        <v>526</v>
      </c>
      <c r="D378" s="64" t="s">
        <v>45</v>
      </c>
      <c r="E378" s="64" t="s">
        <v>71</v>
      </c>
      <c r="F378" s="63" t="s">
        <v>1024</v>
      </c>
      <c r="G378" s="63" t="s">
        <v>526</v>
      </c>
      <c r="H378" s="63" t="s">
        <v>526</v>
      </c>
      <c r="I378" s="63" t="s">
        <v>526</v>
      </c>
      <c r="J378" s="72">
        <v>80111707</v>
      </c>
      <c r="K378" s="63" t="s">
        <v>1025</v>
      </c>
      <c r="L378" s="63" t="s">
        <v>7</v>
      </c>
      <c r="M378" s="63" t="s">
        <v>1026</v>
      </c>
      <c r="N378" s="63" t="s">
        <v>68</v>
      </c>
      <c r="O378" s="63" t="s">
        <v>68</v>
      </c>
      <c r="P378" s="63" t="s">
        <v>68</v>
      </c>
      <c r="Q378" s="63">
        <v>9</v>
      </c>
      <c r="R378" s="63" t="s">
        <v>55</v>
      </c>
      <c r="S378" s="63" t="s">
        <v>157</v>
      </c>
      <c r="T378" s="63" t="s">
        <v>57</v>
      </c>
      <c r="U378" s="68">
        <v>9000000</v>
      </c>
      <c r="V378" s="68">
        <v>9000000</v>
      </c>
      <c r="W378" s="63" t="s">
        <v>58</v>
      </c>
      <c r="X378" s="63" t="s">
        <v>50</v>
      </c>
      <c r="Y378" s="63" t="s">
        <v>975</v>
      </c>
      <c r="Z378" s="63" t="s">
        <v>83</v>
      </c>
      <c r="AA378" s="63">
        <v>6012220601</v>
      </c>
      <c r="AB378" s="63" t="s">
        <v>84</v>
      </c>
    </row>
    <row r="379" spans="1:28" s="62" customFormat="1" ht="14.25" customHeight="1" x14ac:dyDescent="0.25">
      <c r="A379" s="63" t="s">
        <v>971</v>
      </c>
      <c r="B379" s="63" t="s">
        <v>12</v>
      </c>
      <c r="C379" s="64" t="s">
        <v>526</v>
      </c>
      <c r="D379" s="64" t="s">
        <v>45</v>
      </c>
      <c r="E379" s="64" t="s">
        <v>71</v>
      </c>
      <c r="F379" s="63" t="s">
        <v>1027</v>
      </c>
      <c r="G379" s="63" t="s">
        <v>526</v>
      </c>
      <c r="H379" s="63" t="s">
        <v>526</v>
      </c>
      <c r="I379" s="63" t="s">
        <v>526</v>
      </c>
      <c r="J379" s="72">
        <v>45101515</v>
      </c>
      <c r="K379" s="63" t="s">
        <v>1028</v>
      </c>
      <c r="L379" s="63" t="s">
        <v>7</v>
      </c>
      <c r="M379" s="63" t="s">
        <v>1029</v>
      </c>
      <c r="N379" s="63" t="s">
        <v>53</v>
      </c>
      <c r="O379" s="63" t="s">
        <v>53</v>
      </c>
      <c r="P379" s="63" t="s">
        <v>53</v>
      </c>
      <c r="Q379" s="63">
        <v>8</v>
      </c>
      <c r="R379" s="63" t="s">
        <v>55</v>
      </c>
      <c r="S379" s="63" t="s">
        <v>157</v>
      </c>
      <c r="T379" s="63" t="s">
        <v>57</v>
      </c>
      <c r="U379" s="68">
        <v>30000000</v>
      </c>
      <c r="V379" s="68">
        <v>30000000</v>
      </c>
      <c r="W379" s="63" t="s">
        <v>58</v>
      </c>
      <c r="X379" s="63" t="s">
        <v>50</v>
      </c>
      <c r="Y379" s="63" t="s">
        <v>975</v>
      </c>
      <c r="Z379" s="63" t="s">
        <v>83</v>
      </c>
      <c r="AA379" s="63">
        <v>6012220601</v>
      </c>
      <c r="AB379" s="63" t="s">
        <v>84</v>
      </c>
    </row>
    <row r="380" spans="1:28" s="62" customFormat="1" ht="14.25" customHeight="1" x14ac:dyDescent="0.25">
      <c r="A380" s="63" t="s">
        <v>971</v>
      </c>
      <c r="B380" s="63" t="s">
        <v>12</v>
      </c>
      <c r="C380" s="64" t="s">
        <v>526</v>
      </c>
      <c r="D380" s="64" t="s">
        <v>45</v>
      </c>
      <c r="E380" s="64" t="s">
        <v>71</v>
      </c>
      <c r="F380" s="63" t="s">
        <v>1030</v>
      </c>
      <c r="G380" s="63" t="s">
        <v>526</v>
      </c>
      <c r="H380" s="63" t="s">
        <v>526</v>
      </c>
      <c r="I380" s="63" t="s">
        <v>526</v>
      </c>
      <c r="J380" s="72">
        <v>81112501</v>
      </c>
      <c r="K380" s="63" t="s">
        <v>1031</v>
      </c>
      <c r="L380" s="63" t="s">
        <v>7</v>
      </c>
      <c r="M380" s="63" t="s">
        <v>1032</v>
      </c>
      <c r="N380" s="63" t="s">
        <v>53</v>
      </c>
      <c r="O380" s="63" t="s">
        <v>53</v>
      </c>
      <c r="P380" s="63" t="s">
        <v>54</v>
      </c>
      <c r="Q380" s="63">
        <v>8</v>
      </c>
      <c r="R380" s="63" t="s">
        <v>55</v>
      </c>
      <c r="S380" s="63" t="s">
        <v>157</v>
      </c>
      <c r="T380" s="63" t="s">
        <v>57</v>
      </c>
      <c r="U380" s="68">
        <v>15157998</v>
      </c>
      <c r="V380" s="68">
        <v>15157998</v>
      </c>
      <c r="W380" s="63" t="s">
        <v>45</v>
      </c>
      <c r="X380" s="63" t="s">
        <v>1005</v>
      </c>
      <c r="Y380" s="63" t="s">
        <v>975</v>
      </c>
      <c r="Z380" s="63" t="s">
        <v>83</v>
      </c>
      <c r="AA380" s="63">
        <v>6012220601</v>
      </c>
      <c r="AB380" s="63" t="s">
        <v>84</v>
      </c>
    </row>
    <row r="381" spans="1:28" s="62" customFormat="1" ht="14.25" customHeight="1" x14ac:dyDescent="0.25">
      <c r="A381" s="63" t="s">
        <v>971</v>
      </c>
      <c r="B381" s="63" t="s">
        <v>12</v>
      </c>
      <c r="C381" s="64" t="s">
        <v>526</v>
      </c>
      <c r="D381" s="64" t="s">
        <v>45</v>
      </c>
      <c r="E381" s="64" t="s">
        <v>71</v>
      </c>
      <c r="F381" s="63" t="s">
        <v>1033</v>
      </c>
      <c r="G381" s="63" t="s">
        <v>526</v>
      </c>
      <c r="H381" s="63" t="s">
        <v>526</v>
      </c>
      <c r="I381" s="63" t="s">
        <v>526</v>
      </c>
      <c r="J381" s="72">
        <v>44121600</v>
      </c>
      <c r="K381" s="63" t="s">
        <v>996</v>
      </c>
      <c r="L381" s="63" t="s">
        <v>7</v>
      </c>
      <c r="M381" s="63" t="s">
        <v>1034</v>
      </c>
      <c r="N381" s="63" t="s">
        <v>119</v>
      </c>
      <c r="O381" s="63" t="s">
        <v>119</v>
      </c>
      <c r="P381" s="63" t="s">
        <v>119</v>
      </c>
      <c r="Q381" s="63">
        <v>3</v>
      </c>
      <c r="R381" s="63" t="s">
        <v>55</v>
      </c>
      <c r="S381" s="63" t="s">
        <v>157</v>
      </c>
      <c r="T381" s="63" t="s">
        <v>57</v>
      </c>
      <c r="U381" s="68">
        <v>12000000</v>
      </c>
      <c r="V381" s="68">
        <v>12000000</v>
      </c>
      <c r="W381" s="63" t="s">
        <v>58</v>
      </c>
      <c r="X381" s="63" t="s">
        <v>50</v>
      </c>
      <c r="Y381" s="63" t="s">
        <v>975</v>
      </c>
      <c r="Z381" s="63" t="s">
        <v>83</v>
      </c>
      <c r="AA381" s="63">
        <v>6012220601</v>
      </c>
      <c r="AB381" s="63" t="s">
        <v>84</v>
      </c>
    </row>
    <row r="382" spans="1:28" s="62" customFormat="1" ht="14.25" customHeight="1" x14ac:dyDescent="0.25">
      <c r="A382" s="63" t="s">
        <v>971</v>
      </c>
      <c r="B382" s="63" t="s">
        <v>12</v>
      </c>
      <c r="C382" s="64" t="s">
        <v>526</v>
      </c>
      <c r="D382" s="64" t="s">
        <v>45</v>
      </c>
      <c r="E382" s="64" t="s">
        <v>71</v>
      </c>
      <c r="F382" s="63" t="s">
        <v>1035</v>
      </c>
      <c r="G382" s="63" t="s">
        <v>526</v>
      </c>
      <c r="H382" s="63" t="s">
        <v>526</v>
      </c>
      <c r="I382" s="63" t="s">
        <v>526</v>
      </c>
      <c r="J382" s="72">
        <v>85101503</v>
      </c>
      <c r="K382" s="63" t="s">
        <v>1036</v>
      </c>
      <c r="L382" s="63" t="s">
        <v>7</v>
      </c>
      <c r="M382" s="63" t="s">
        <v>1037</v>
      </c>
      <c r="N382" s="63" t="s">
        <v>156</v>
      </c>
      <c r="O382" s="63" t="s">
        <v>156</v>
      </c>
      <c r="P382" s="63" t="s">
        <v>160</v>
      </c>
      <c r="Q382" s="63">
        <v>2</v>
      </c>
      <c r="R382" s="63" t="s">
        <v>55</v>
      </c>
      <c r="S382" s="63" t="s">
        <v>157</v>
      </c>
      <c r="T382" s="63" t="s">
        <v>57</v>
      </c>
      <c r="U382" s="68">
        <v>35000000</v>
      </c>
      <c r="V382" s="68">
        <v>35000000</v>
      </c>
      <c r="W382" s="63" t="s">
        <v>58</v>
      </c>
      <c r="X382" s="63" t="s">
        <v>50</v>
      </c>
      <c r="Y382" s="63" t="s">
        <v>59</v>
      </c>
      <c r="Z382" s="63" t="s">
        <v>60</v>
      </c>
      <c r="AA382" s="63">
        <v>6012220601</v>
      </c>
      <c r="AB382" s="63" t="s">
        <v>61</v>
      </c>
    </row>
    <row r="383" spans="1:28" s="62" customFormat="1" ht="14.25" customHeight="1" x14ac:dyDescent="0.25">
      <c r="A383" s="63" t="s">
        <v>971</v>
      </c>
      <c r="B383" s="63" t="s">
        <v>12</v>
      </c>
      <c r="C383" s="64" t="s">
        <v>526</v>
      </c>
      <c r="D383" s="64" t="s">
        <v>45</v>
      </c>
      <c r="E383" s="64" t="s">
        <v>71</v>
      </c>
      <c r="F383" s="63" t="s">
        <v>1038</v>
      </c>
      <c r="G383" s="63" t="s">
        <v>526</v>
      </c>
      <c r="H383" s="63" t="s">
        <v>526</v>
      </c>
      <c r="I383" s="63" t="s">
        <v>526</v>
      </c>
      <c r="J383" s="72">
        <v>85122201</v>
      </c>
      <c r="K383" s="63" t="s">
        <v>1036</v>
      </c>
      <c r="L383" s="63" t="s">
        <v>7</v>
      </c>
      <c r="M383" s="63" t="s">
        <v>1039</v>
      </c>
      <c r="N383" s="63" t="s">
        <v>67</v>
      </c>
      <c r="O383" s="63" t="s">
        <v>67</v>
      </c>
      <c r="P383" s="63" t="s">
        <v>68</v>
      </c>
      <c r="Q383" s="63">
        <v>10</v>
      </c>
      <c r="R383" s="63" t="s">
        <v>55</v>
      </c>
      <c r="S383" s="63" t="s">
        <v>157</v>
      </c>
      <c r="T383" s="63" t="s">
        <v>57</v>
      </c>
      <c r="U383" s="68">
        <v>17292512</v>
      </c>
      <c r="V383" s="68">
        <v>17292512</v>
      </c>
      <c r="W383" s="63" t="s">
        <v>58</v>
      </c>
      <c r="X383" s="63" t="s">
        <v>50</v>
      </c>
      <c r="Y383" s="63" t="s">
        <v>59</v>
      </c>
      <c r="Z383" s="63" t="s">
        <v>60</v>
      </c>
      <c r="AA383" s="63">
        <v>6012220601</v>
      </c>
      <c r="AB383" s="63" t="s">
        <v>61</v>
      </c>
    </row>
    <row r="384" spans="1:28" s="62" customFormat="1" ht="14.25" customHeight="1" x14ac:dyDescent="0.25">
      <c r="A384" s="63" t="s">
        <v>971</v>
      </c>
      <c r="B384" s="63" t="s">
        <v>12</v>
      </c>
      <c r="C384" s="64" t="s">
        <v>526</v>
      </c>
      <c r="D384" s="64" t="s">
        <v>45</v>
      </c>
      <c r="E384" s="64">
        <v>12</v>
      </c>
      <c r="F384" s="63" t="s">
        <v>1040</v>
      </c>
      <c r="G384" s="63" t="s">
        <v>526</v>
      </c>
      <c r="H384" s="63" t="s">
        <v>526</v>
      </c>
      <c r="I384" s="63" t="s">
        <v>526</v>
      </c>
      <c r="J384" s="72">
        <v>93141506</v>
      </c>
      <c r="K384" s="63" t="s">
        <v>1041</v>
      </c>
      <c r="L384" s="63" t="s">
        <v>7</v>
      </c>
      <c r="M384" s="63" t="s">
        <v>1042</v>
      </c>
      <c r="N384" s="63" t="s">
        <v>68</v>
      </c>
      <c r="O384" s="63" t="s">
        <v>68</v>
      </c>
      <c r="P384" s="63" t="s">
        <v>68</v>
      </c>
      <c r="Q384" s="63">
        <v>9</v>
      </c>
      <c r="R384" s="63" t="s">
        <v>55</v>
      </c>
      <c r="S384" s="63" t="s">
        <v>157</v>
      </c>
      <c r="T384" s="63" t="s">
        <v>57</v>
      </c>
      <c r="U384" s="68">
        <v>263000000</v>
      </c>
      <c r="V384" s="68">
        <v>263000000</v>
      </c>
      <c r="W384" s="63" t="s">
        <v>58</v>
      </c>
      <c r="X384" s="63" t="s">
        <v>50</v>
      </c>
      <c r="Y384" s="63" t="s">
        <v>59</v>
      </c>
      <c r="Z384" s="63" t="s">
        <v>60</v>
      </c>
      <c r="AA384" s="63">
        <v>6012220601</v>
      </c>
      <c r="AB384" s="63" t="s">
        <v>61</v>
      </c>
    </row>
    <row r="385" spans="1:28" s="62" customFormat="1" ht="14.25" customHeight="1" x14ac:dyDescent="0.25">
      <c r="A385" s="63" t="s">
        <v>971</v>
      </c>
      <c r="B385" s="63" t="s">
        <v>12</v>
      </c>
      <c r="C385" s="64" t="s">
        <v>526</v>
      </c>
      <c r="D385" s="64" t="s">
        <v>45</v>
      </c>
      <c r="E385" s="64" t="s">
        <v>71</v>
      </c>
      <c r="F385" s="63" t="s">
        <v>1043</v>
      </c>
      <c r="G385" s="63" t="s">
        <v>526</v>
      </c>
      <c r="H385" s="63" t="s">
        <v>526</v>
      </c>
      <c r="I385" s="63" t="s">
        <v>526</v>
      </c>
      <c r="J385" s="72">
        <v>42172001</v>
      </c>
      <c r="K385" s="63" t="s">
        <v>1044</v>
      </c>
      <c r="L385" s="63" t="s">
        <v>7</v>
      </c>
      <c r="M385" s="63" t="s">
        <v>1045</v>
      </c>
      <c r="N385" s="63" t="s">
        <v>54</v>
      </c>
      <c r="O385" s="63" t="s">
        <v>54</v>
      </c>
      <c r="P385" s="63" t="s">
        <v>106</v>
      </c>
      <c r="Q385" s="63">
        <v>5</v>
      </c>
      <c r="R385" s="63" t="s">
        <v>55</v>
      </c>
      <c r="S385" s="63" t="s">
        <v>157</v>
      </c>
      <c r="T385" s="63" t="s">
        <v>57</v>
      </c>
      <c r="U385" s="68">
        <v>4389000</v>
      </c>
      <c r="V385" s="68">
        <v>4389000</v>
      </c>
      <c r="W385" s="63" t="s">
        <v>58</v>
      </c>
      <c r="X385" s="63" t="s">
        <v>50</v>
      </c>
      <c r="Y385" s="63" t="s">
        <v>59</v>
      </c>
      <c r="Z385" s="63" t="s">
        <v>60</v>
      </c>
      <c r="AA385" s="63">
        <v>6012220601</v>
      </c>
      <c r="AB385" s="63" t="s">
        <v>61</v>
      </c>
    </row>
    <row r="386" spans="1:28" s="62" customFormat="1" ht="14.25" customHeight="1" x14ac:dyDescent="0.25">
      <c r="A386" s="63" t="s">
        <v>971</v>
      </c>
      <c r="B386" s="63" t="s">
        <v>12</v>
      </c>
      <c r="C386" s="64" t="s">
        <v>526</v>
      </c>
      <c r="D386" s="64" t="s">
        <v>45</v>
      </c>
      <c r="E386" s="64" t="s">
        <v>71</v>
      </c>
      <c r="F386" s="63" t="s">
        <v>1046</v>
      </c>
      <c r="G386" s="63" t="s">
        <v>526</v>
      </c>
      <c r="H386" s="63" t="s">
        <v>526</v>
      </c>
      <c r="I386" s="63" t="s">
        <v>526</v>
      </c>
      <c r="J386" s="72">
        <v>80111620</v>
      </c>
      <c r="K386" s="63" t="s">
        <v>1047</v>
      </c>
      <c r="L386" s="63" t="s">
        <v>4</v>
      </c>
      <c r="M386" s="63" t="s">
        <v>1048</v>
      </c>
      <c r="N386" s="63" t="s">
        <v>68</v>
      </c>
      <c r="O386" s="63" t="s">
        <v>68</v>
      </c>
      <c r="P386" s="63" t="s">
        <v>68</v>
      </c>
      <c r="Q386" s="63">
        <v>8</v>
      </c>
      <c r="R386" s="63" t="s">
        <v>55</v>
      </c>
      <c r="S386" s="63" t="s">
        <v>56</v>
      </c>
      <c r="T386" s="63" t="s">
        <v>57</v>
      </c>
      <c r="U386" s="68">
        <v>53814080</v>
      </c>
      <c r="V386" s="68">
        <v>53814080</v>
      </c>
      <c r="W386" s="63" t="s">
        <v>58</v>
      </c>
      <c r="X386" s="63" t="s">
        <v>50</v>
      </c>
      <c r="Y386" s="63" t="s">
        <v>975</v>
      </c>
      <c r="Z386" s="63" t="s">
        <v>83</v>
      </c>
      <c r="AA386" s="63">
        <v>6012220601</v>
      </c>
      <c r="AB386" s="63" t="s">
        <v>84</v>
      </c>
    </row>
    <row r="387" spans="1:28" s="62" customFormat="1" ht="14.25" customHeight="1" x14ac:dyDescent="0.25">
      <c r="A387" s="63" t="s">
        <v>971</v>
      </c>
      <c r="B387" s="63" t="s">
        <v>12</v>
      </c>
      <c r="C387" s="64" t="s">
        <v>526</v>
      </c>
      <c r="D387" s="64" t="s">
        <v>45</v>
      </c>
      <c r="E387" s="64" t="s">
        <v>71</v>
      </c>
      <c r="F387" s="63" t="s">
        <v>1049</v>
      </c>
      <c r="G387" s="63" t="s">
        <v>526</v>
      </c>
      <c r="H387" s="63" t="s">
        <v>526</v>
      </c>
      <c r="I387" s="63" t="s">
        <v>526</v>
      </c>
      <c r="J387" s="72">
        <v>80111620</v>
      </c>
      <c r="K387" s="63" t="s">
        <v>1047</v>
      </c>
      <c r="L387" s="63" t="s">
        <v>4</v>
      </c>
      <c r="M387" s="63" t="s">
        <v>1050</v>
      </c>
      <c r="N387" s="63" t="s">
        <v>74</v>
      </c>
      <c r="O387" s="63" t="s">
        <v>74</v>
      </c>
      <c r="P387" s="63" t="s">
        <v>74</v>
      </c>
      <c r="Q387" s="63">
        <v>11.5</v>
      </c>
      <c r="R387" s="63" t="s">
        <v>55</v>
      </c>
      <c r="S387" s="63" t="s">
        <v>56</v>
      </c>
      <c r="T387" s="63" t="s">
        <v>57</v>
      </c>
      <c r="U387" s="68">
        <v>85525040</v>
      </c>
      <c r="V387" s="68">
        <v>85525040</v>
      </c>
      <c r="W387" s="63" t="s">
        <v>58</v>
      </c>
      <c r="X387" s="63" t="s">
        <v>50</v>
      </c>
      <c r="Y387" s="63" t="s">
        <v>1051</v>
      </c>
      <c r="Z387" s="63" t="s">
        <v>1052</v>
      </c>
      <c r="AA387" s="63">
        <v>6012220601</v>
      </c>
      <c r="AB387" s="63" t="s">
        <v>1053</v>
      </c>
    </row>
    <row r="388" spans="1:28" s="62" customFormat="1" ht="14.25" customHeight="1" x14ac:dyDescent="0.25">
      <c r="A388" s="63" t="s">
        <v>971</v>
      </c>
      <c r="B388" s="63" t="s">
        <v>12</v>
      </c>
      <c r="C388" s="64" t="s">
        <v>526</v>
      </c>
      <c r="D388" s="64" t="s">
        <v>45</v>
      </c>
      <c r="E388" s="64" t="s">
        <v>71</v>
      </c>
      <c r="F388" s="63" t="s">
        <v>1054</v>
      </c>
      <c r="G388" s="63" t="s">
        <v>526</v>
      </c>
      <c r="H388" s="63" t="s">
        <v>526</v>
      </c>
      <c r="I388" s="63" t="s">
        <v>526</v>
      </c>
      <c r="J388" s="72">
        <v>80111620</v>
      </c>
      <c r="K388" s="63" t="s">
        <v>1047</v>
      </c>
      <c r="L388" s="63" t="s">
        <v>4</v>
      </c>
      <c r="M388" s="63" t="s">
        <v>1055</v>
      </c>
      <c r="N388" s="63" t="s">
        <v>74</v>
      </c>
      <c r="O388" s="63" t="s">
        <v>74</v>
      </c>
      <c r="P388" s="63" t="s">
        <v>74</v>
      </c>
      <c r="Q388" s="63">
        <v>11.5</v>
      </c>
      <c r="R388" s="63" t="s">
        <v>55</v>
      </c>
      <c r="S388" s="63" t="s">
        <v>56</v>
      </c>
      <c r="T388" s="63" t="s">
        <v>57</v>
      </c>
      <c r="U388" s="68">
        <v>90933333</v>
      </c>
      <c r="V388" s="68">
        <v>90933333</v>
      </c>
      <c r="W388" s="63" t="s">
        <v>58</v>
      </c>
      <c r="X388" s="63" t="s">
        <v>50</v>
      </c>
      <c r="Y388" s="63" t="s">
        <v>59</v>
      </c>
      <c r="Z388" s="63" t="s">
        <v>60</v>
      </c>
      <c r="AA388" s="63">
        <v>6012220601</v>
      </c>
      <c r="AB388" s="63" t="s">
        <v>84</v>
      </c>
    </row>
    <row r="389" spans="1:28" s="62" customFormat="1" ht="14.25" customHeight="1" x14ac:dyDescent="0.25">
      <c r="A389" s="63" t="s">
        <v>971</v>
      </c>
      <c r="B389" s="63" t="s">
        <v>12</v>
      </c>
      <c r="C389" s="64" t="s">
        <v>526</v>
      </c>
      <c r="D389" s="64" t="s">
        <v>45</v>
      </c>
      <c r="E389" s="64" t="s">
        <v>71</v>
      </c>
      <c r="F389" s="63" t="s">
        <v>1056</v>
      </c>
      <c r="G389" s="63" t="s">
        <v>526</v>
      </c>
      <c r="H389" s="63" t="s">
        <v>526</v>
      </c>
      <c r="I389" s="63" t="s">
        <v>526</v>
      </c>
      <c r="J389" s="72">
        <v>85101508</v>
      </c>
      <c r="K389" s="63" t="s">
        <v>1036</v>
      </c>
      <c r="L389" s="63" t="s">
        <v>7</v>
      </c>
      <c r="M389" s="63" t="s">
        <v>1057</v>
      </c>
      <c r="N389" s="63" t="s">
        <v>119</v>
      </c>
      <c r="O389" s="63" t="s">
        <v>119</v>
      </c>
      <c r="P389" s="63" t="s">
        <v>120</v>
      </c>
      <c r="Q389" s="63">
        <v>4</v>
      </c>
      <c r="R389" s="63" t="s">
        <v>55</v>
      </c>
      <c r="S389" s="63" t="s">
        <v>157</v>
      </c>
      <c r="T389" s="63" t="s">
        <v>57</v>
      </c>
      <c r="U389" s="68">
        <v>6210000</v>
      </c>
      <c r="V389" s="68">
        <v>6210000</v>
      </c>
      <c r="W389" s="63" t="s">
        <v>58</v>
      </c>
      <c r="X389" s="63" t="s">
        <v>50</v>
      </c>
      <c r="Y389" s="63" t="s">
        <v>59</v>
      </c>
      <c r="Z389" s="63" t="s">
        <v>60</v>
      </c>
      <c r="AA389" s="63">
        <v>6012220601</v>
      </c>
      <c r="AB389" s="63" t="s">
        <v>61</v>
      </c>
    </row>
    <row r="390" spans="1:28" s="62" customFormat="1" ht="14.25" customHeight="1" x14ac:dyDescent="0.25">
      <c r="A390" s="63" t="s">
        <v>971</v>
      </c>
      <c r="B390" s="63" t="s">
        <v>12</v>
      </c>
      <c r="C390" s="64" t="s">
        <v>526</v>
      </c>
      <c r="D390" s="64" t="s">
        <v>45</v>
      </c>
      <c r="E390" s="64" t="s">
        <v>71</v>
      </c>
      <c r="F390" s="63" t="s">
        <v>1058</v>
      </c>
      <c r="G390" s="63" t="s">
        <v>526</v>
      </c>
      <c r="H390" s="63" t="s">
        <v>526</v>
      </c>
      <c r="I390" s="63" t="s">
        <v>526</v>
      </c>
      <c r="J390" s="72">
        <v>80111620</v>
      </c>
      <c r="K390" s="63" t="s">
        <v>1047</v>
      </c>
      <c r="L390" s="63" t="s">
        <v>4</v>
      </c>
      <c r="M390" s="63" t="s">
        <v>1059</v>
      </c>
      <c r="N390" s="63" t="s">
        <v>74</v>
      </c>
      <c r="O390" s="63" t="s">
        <v>74</v>
      </c>
      <c r="P390" s="63" t="s">
        <v>74</v>
      </c>
      <c r="Q390" s="63">
        <v>4</v>
      </c>
      <c r="R390" s="63" t="s">
        <v>55</v>
      </c>
      <c r="S390" s="63" t="s">
        <v>56</v>
      </c>
      <c r="T390" s="63" t="s">
        <v>57</v>
      </c>
      <c r="U390" s="68">
        <v>29921047</v>
      </c>
      <c r="V390" s="68">
        <v>29921047</v>
      </c>
      <c r="W390" s="63" t="s">
        <v>58</v>
      </c>
      <c r="X390" s="63" t="s">
        <v>50</v>
      </c>
      <c r="Y390" s="63" t="s">
        <v>975</v>
      </c>
      <c r="Z390" s="63" t="s">
        <v>83</v>
      </c>
      <c r="AA390" s="63">
        <v>6012220601</v>
      </c>
      <c r="AB390" s="63" t="s">
        <v>84</v>
      </c>
    </row>
    <row r="391" spans="1:28" s="62" customFormat="1" ht="14.25" customHeight="1" x14ac:dyDescent="0.25">
      <c r="A391" s="63" t="s">
        <v>971</v>
      </c>
      <c r="B391" s="63" t="s">
        <v>12</v>
      </c>
      <c r="C391" s="64" t="s">
        <v>526</v>
      </c>
      <c r="D391" s="64" t="s">
        <v>45</v>
      </c>
      <c r="E391" s="64" t="s">
        <v>71</v>
      </c>
      <c r="F391" s="63" t="s">
        <v>1060</v>
      </c>
      <c r="G391" s="63" t="s">
        <v>526</v>
      </c>
      <c r="H391" s="63" t="s">
        <v>526</v>
      </c>
      <c r="I391" s="63" t="s">
        <v>526</v>
      </c>
      <c r="J391" s="72">
        <v>80111620</v>
      </c>
      <c r="K391" s="63" t="s">
        <v>1047</v>
      </c>
      <c r="L391" s="63" t="s">
        <v>4</v>
      </c>
      <c r="M391" s="63" t="s">
        <v>1061</v>
      </c>
      <c r="N391" s="63" t="s">
        <v>74</v>
      </c>
      <c r="O391" s="63" t="s">
        <v>74</v>
      </c>
      <c r="P391" s="63" t="s">
        <v>74</v>
      </c>
      <c r="Q391" s="63">
        <v>8</v>
      </c>
      <c r="R391" s="63" t="s">
        <v>55</v>
      </c>
      <c r="S391" s="63" t="s">
        <v>56</v>
      </c>
      <c r="T391" s="63" t="s">
        <v>57</v>
      </c>
      <c r="U391" s="68">
        <v>64142720</v>
      </c>
      <c r="V391" s="68">
        <v>64142720</v>
      </c>
      <c r="W391" s="63" t="s">
        <v>58</v>
      </c>
      <c r="X391" s="63" t="s">
        <v>50</v>
      </c>
      <c r="Y391" s="63" t="s">
        <v>975</v>
      </c>
      <c r="Z391" s="63" t="s">
        <v>83</v>
      </c>
      <c r="AA391" s="63">
        <v>6012220601</v>
      </c>
      <c r="AB391" s="63" t="s">
        <v>84</v>
      </c>
    </row>
    <row r="392" spans="1:28" s="62" customFormat="1" ht="14.25" customHeight="1" x14ac:dyDescent="0.25">
      <c r="A392" s="63" t="s">
        <v>971</v>
      </c>
      <c r="B392" s="63" t="s">
        <v>12</v>
      </c>
      <c r="C392" s="64" t="s">
        <v>526</v>
      </c>
      <c r="D392" s="64" t="s">
        <v>45</v>
      </c>
      <c r="E392" s="64" t="s">
        <v>71</v>
      </c>
      <c r="F392" s="63" t="s">
        <v>1062</v>
      </c>
      <c r="G392" s="63" t="s">
        <v>526</v>
      </c>
      <c r="H392" s="63" t="s">
        <v>526</v>
      </c>
      <c r="I392" s="63" t="s">
        <v>526</v>
      </c>
      <c r="J392" s="72">
        <v>72121103</v>
      </c>
      <c r="K392" s="63" t="s">
        <v>1063</v>
      </c>
      <c r="L392" s="63" t="s">
        <v>7</v>
      </c>
      <c r="M392" s="63" t="s">
        <v>1064</v>
      </c>
      <c r="N392" s="63" t="s">
        <v>67</v>
      </c>
      <c r="O392" s="63" t="s">
        <v>68</v>
      </c>
      <c r="P392" s="63" t="s">
        <v>68</v>
      </c>
      <c r="Q392" s="63">
        <v>8</v>
      </c>
      <c r="R392" s="63" t="s">
        <v>55</v>
      </c>
      <c r="S392" s="63" t="s">
        <v>107</v>
      </c>
      <c r="T392" s="63" t="s">
        <v>57</v>
      </c>
      <c r="U392" s="68">
        <v>273000000</v>
      </c>
      <c r="V392" s="68">
        <v>273000000</v>
      </c>
      <c r="W392" s="63" t="s">
        <v>58</v>
      </c>
      <c r="X392" s="63" t="s">
        <v>50</v>
      </c>
      <c r="Y392" s="63" t="s">
        <v>975</v>
      </c>
      <c r="Z392" s="63" t="s">
        <v>83</v>
      </c>
      <c r="AA392" s="63">
        <v>6012220601</v>
      </c>
      <c r="AB392" s="63" t="s">
        <v>84</v>
      </c>
    </row>
    <row r="393" spans="1:28" s="62" customFormat="1" ht="14.25" customHeight="1" x14ac:dyDescent="0.25">
      <c r="A393" s="63" t="s">
        <v>971</v>
      </c>
      <c r="B393" s="63" t="s">
        <v>12</v>
      </c>
      <c r="C393" s="64" t="s">
        <v>526</v>
      </c>
      <c r="D393" s="64" t="s">
        <v>45</v>
      </c>
      <c r="E393" s="64" t="s">
        <v>71</v>
      </c>
      <c r="F393" s="63" t="s">
        <v>1065</v>
      </c>
      <c r="G393" s="63" t="s">
        <v>526</v>
      </c>
      <c r="H393" s="63" t="s">
        <v>526</v>
      </c>
      <c r="I393" s="63" t="s">
        <v>526</v>
      </c>
      <c r="J393" s="72">
        <v>80131500</v>
      </c>
      <c r="K393" s="63" t="s">
        <v>999</v>
      </c>
      <c r="L393" s="63" t="s">
        <v>8</v>
      </c>
      <c r="M393" s="63" t="s">
        <v>1066</v>
      </c>
      <c r="N393" s="63" t="s">
        <v>68</v>
      </c>
      <c r="O393" s="63" t="s">
        <v>68</v>
      </c>
      <c r="P393" s="63" t="s">
        <v>68</v>
      </c>
      <c r="Q393" s="63">
        <v>10</v>
      </c>
      <c r="R393" s="63" t="s">
        <v>55</v>
      </c>
      <c r="S393" s="73" t="s">
        <v>81</v>
      </c>
      <c r="T393" s="63" t="s">
        <v>57</v>
      </c>
      <c r="U393" s="68">
        <v>70000000</v>
      </c>
      <c r="V393" s="68">
        <v>70000000</v>
      </c>
      <c r="W393" s="63" t="s">
        <v>58</v>
      </c>
      <c r="X393" s="63" t="s">
        <v>50</v>
      </c>
      <c r="Y393" s="63" t="s">
        <v>975</v>
      </c>
      <c r="Z393" s="63" t="s">
        <v>83</v>
      </c>
      <c r="AA393" s="63">
        <v>6012220601</v>
      </c>
      <c r="AB393" s="63" t="s">
        <v>84</v>
      </c>
    </row>
    <row r="394" spans="1:28" s="62" customFormat="1" ht="14.25" customHeight="1" x14ac:dyDescent="0.25">
      <c r="A394" s="63" t="s">
        <v>971</v>
      </c>
      <c r="B394" s="63" t="s">
        <v>12</v>
      </c>
      <c r="C394" s="64" t="s">
        <v>526</v>
      </c>
      <c r="D394" s="64" t="s">
        <v>45</v>
      </c>
      <c r="E394" s="64" t="s">
        <v>71</v>
      </c>
      <c r="F394" s="63" t="s">
        <v>1067</v>
      </c>
      <c r="G394" s="63" t="s">
        <v>526</v>
      </c>
      <c r="H394" s="63" t="s">
        <v>526</v>
      </c>
      <c r="I394" s="63" t="s">
        <v>526</v>
      </c>
      <c r="J394" s="72">
        <v>80111620</v>
      </c>
      <c r="K394" s="63" t="s">
        <v>1047</v>
      </c>
      <c r="L394" s="63" t="s">
        <v>4</v>
      </c>
      <c r="M394" s="63" t="s">
        <v>1068</v>
      </c>
      <c r="N394" s="63" t="s">
        <v>74</v>
      </c>
      <c r="O394" s="63" t="s">
        <v>74</v>
      </c>
      <c r="P394" s="63" t="s">
        <v>74</v>
      </c>
      <c r="Q394" s="63">
        <v>8</v>
      </c>
      <c r="R394" s="63" t="s">
        <v>55</v>
      </c>
      <c r="S394" s="63" t="s">
        <v>56</v>
      </c>
      <c r="T394" s="63" t="s">
        <v>57</v>
      </c>
      <c r="U394" s="68">
        <v>81000000</v>
      </c>
      <c r="V394" s="68">
        <v>81000000</v>
      </c>
      <c r="W394" s="63" t="s">
        <v>58</v>
      </c>
      <c r="X394" s="63" t="s">
        <v>50</v>
      </c>
      <c r="Y394" s="63" t="s">
        <v>975</v>
      </c>
      <c r="Z394" s="63" t="s">
        <v>83</v>
      </c>
      <c r="AA394" s="63">
        <v>6012220601</v>
      </c>
      <c r="AB394" s="63" t="s">
        <v>84</v>
      </c>
    </row>
    <row r="395" spans="1:28" s="62" customFormat="1" ht="14.25" customHeight="1" x14ac:dyDescent="0.25">
      <c r="A395" s="63" t="s">
        <v>971</v>
      </c>
      <c r="B395" s="63" t="s">
        <v>12</v>
      </c>
      <c r="C395" s="64" t="s">
        <v>526</v>
      </c>
      <c r="D395" s="64" t="s">
        <v>45</v>
      </c>
      <c r="E395" s="64">
        <v>6</v>
      </c>
      <c r="F395" s="63" t="s">
        <v>1069</v>
      </c>
      <c r="G395" s="63" t="s">
        <v>526</v>
      </c>
      <c r="H395" s="63" t="s">
        <v>526</v>
      </c>
      <c r="I395" s="63" t="s">
        <v>526</v>
      </c>
      <c r="J395" s="72">
        <v>80111620</v>
      </c>
      <c r="K395" s="63" t="s">
        <v>1070</v>
      </c>
      <c r="L395" s="63" t="s">
        <v>7</v>
      </c>
      <c r="M395" s="63" t="s">
        <v>1071</v>
      </c>
      <c r="N395" s="63" t="s">
        <v>53</v>
      </c>
      <c r="O395" s="63" t="s">
        <v>53</v>
      </c>
      <c r="P395" s="63" t="s">
        <v>53</v>
      </c>
      <c r="Q395" s="63">
        <v>9</v>
      </c>
      <c r="R395" s="63" t="s">
        <v>55</v>
      </c>
      <c r="S395" s="63" t="s">
        <v>56</v>
      </c>
      <c r="T395" s="63" t="s">
        <v>57</v>
      </c>
      <c r="U395" s="68">
        <v>82743939</v>
      </c>
      <c r="V395" s="68">
        <v>82743939</v>
      </c>
      <c r="W395" s="63" t="s">
        <v>58</v>
      </c>
      <c r="X395" s="63" t="s">
        <v>50</v>
      </c>
      <c r="Y395" s="63" t="s">
        <v>59</v>
      </c>
      <c r="Z395" s="63" t="s">
        <v>60</v>
      </c>
      <c r="AA395" s="63">
        <v>6012220601</v>
      </c>
      <c r="AB395" s="63" t="s">
        <v>61</v>
      </c>
    </row>
    <row r="396" spans="1:28" s="62" customFormat="1" ht="14.25" customHeight="1" x14ac:dyDescent="0.25">
      <c r="A396" s="63" t="s">
        <v>971</v>
      </c>
      <c r="B396" s="63" t="s">
        <v>12</v>
      </c>
      <c r="C396" s="64" t="s">
        <v>526</v>
      </c>
      <c r="D396" s="64" t="s">
        <v>45</v>
      </c>
      <c r="E396" s="64" t="s">
        <v>71</v>
      </c>
      <c r="F396" s="63" t="s">
        <v>1072</v>
      </c>
      <c r="G396" s="63" t="s">
        <v>526</v>
      </c>
      <c r="H396" s="63" t="s">
        <v>526</v>
      </c>
      <c r="I396" s="63" t="s">
        <v>526</v>
      </c>
      <c r="J396" s="72">
        <v>80111620</v>
      </c>
      <c r="K396" s="63" t="s">
        <v>1070</v>
      </c>
      <c r="L396" s="63" t="s">
        <v>7</v>
      </c>
      <c r="M396" s="63" t="s">
        <v>1073</v>
      </c>
      <c r="N396" s="63" t="s">
        <v>68</v>
      </c>
      <c r="O396" s="63" t="s">
        <v>68</v>
      </c>
      <c r="P396" s="63" t="s">
        <v>53</v>
      </c>
      <c r="Q396" s="63">
        <v>9</v>
      </c>
      <c r="R396" s="63" t="s">
        <v>55</v>
      </c>
      <c r="S396" s="63" t="s">
        <v>56</v>
      </c>
      <c r="T396" s="63" t="s">
        <v>57</v>
      </c>
      <c r="U396" s="68">
        <v>14170000</v>
      </c>
      <c r="V396" s="68">
        <v>14170000</v>
      </c>
      <c r="W396" s="63" t="s">
        <v>58</v>
      </c>
      <c r="X396" s="63" t="s">
        <v>50</v>
      </c>
      <c r="Y396" s="63" t="s">
        <v>59</v>
      </c>
      <c r="Z396" s="63" t="s">
        <v>60</v>
      </c>
      <c r="AA396" s="63">
        <v>6012220601</v>
      </c>
      <c r="AB396" s="63" t="s">
        <v>61</v>
      </c>
    </row>
    <row r="397" spans="1:28" s="62" customFormat="1" ht="14.25" customHeight="1" x14ac:dyDescent="0.25">
      <c r="A397" s="63" t="s">
        <v>971</v>
      </c>
      <c r="B397" s="63" t="s">
        <v>12</v>
      </c>
      <c r="C397" s="64" t="s">
        <v>526</v>
      </c>
      <c r="D397" s="64" t="s">
        <v>45</v>
      </c>
      <c r="E397" s="64">
        <v>6</v>
      </c>
      <c r="F397" s="63" t="s">
        <v>1074</v>
      </c>
      <c r="G397" s="63" t="s">
        <v>526</v>
      </c>
      <c r="H397" s="63" t="s">
        <v>526</v>
      </c>
      <c r="I397" s="63" t="s">
        <v>526</v>
      </c>
      <c r="J397" s="72">
        <v>80111620</v>
      </c>
      <c r="K397" s="63" t="s">
        <v>1070</v>
      </c>
      <c r="L397" s="63" t="s">
        <v>7</v>
      </c>
      <c r="M397" s="63" t="s">
        <v>1075</v>
      </c>
      <c r="N397" s="63" t="s">
        <v>53</v>
      </c>
      <c r="O397" s="63" t="s">
        <v>53</v>
      </c>
      <c r="P397" s="63" t="s">
        <v>53</v>
      </c>
      <c r="Q397" s="63">
        <v>9</v>
      </c>
      <c r="R397" s="63" t="s">
        <v>55</v>
      </c>
      <c r="S397" s="63" t="s">
        <v>56</v>
      </c>
      <c r="T397" s="63" t="s">
        <v>57</v>
      </c>
      <c r="U397" s="68">
        <v>113784561</v>
      </c>
      <c r="V397" s="68">
        <v>113784561</v>
      </c>
      <c r="W397" s="63" t="s">
        <v>58</v>
      </c>
      <c r="X397" s="63" t="s">
        <v>50</v>
      </c>
      <c r="Y397" s="63" t="s">
        <v>59</v>
      </c>
      <c r="Z397" s="63" t="s">
        <v>60</v>
      </c>
      <c r="AA397" s="63">
        <v>6012220601</v>
      </c>
      <c r="AB397" s="63" t="s">
        <v>61</v>
      </c>
    </row>
    <row r="398" spans="1:28" s="62" customFormat="1" ht="14.25" customHeight="1" x14ac:dyDescent="0.25">
      <c r="A398" s="63" t="s">
        <v>971</v>
      </c>
      <c r="B398" s="63" t="s">
        <v>778</v>
      </c>
      <c r="C398" s="64" t="s">
        <v>526</v>
      </c>
      <c r="D398" s="64" t="s">
        <v>45</v>
      </c>
      <c r="E398" s="64" t="s">
        <v>71</v>
      </c>
      <c r="F398" s="63" t="s">
        <v>1076</v>
      </c>
      <c r="G398" s="63" t="s">
        <v>526</v>
      </c>
      <c r="H398" s="63" t="s">
        <v>526</v>
      </c>
      <c r="I398" s="63" t="s">
        <v>526</v>
      </c>
      <c r="J398" s="72">
        <v>80111620</v>
      </c>
      <c r="K398" s="73" t="s">
        <v>1077</v>
      </c>
      <c r="L398" s="73" t="s">
        <v>4</v>
      </c>
      <c r="M398" s="73" t="s">
        <v>1078</v>
      </c>
      <c r="N398" s="73" t="s">
        <v>74</v>
      </c>
      <c r="O398" s="73" t="s">
        <v>74</v>
      </c>
      <c r="P398" s="73" t="s">
        <v>74</v>
      </c>
      <c r="Q398" s="63">
        <v>11.5</v>
      </c>
      <c r="R398" s="73" t="s">
        <v>55</v>
      </c>
      <c r="S398" s="73" t="s">
        <v>56</v>
      </c>
      <c r="T398" s="73" t="s">
        <v>57</v>
      </c>
      <c r="U398" s="68">
        <v>91335300</v>
      </c>
      <c r="V398" s="68">
        <v>91335300</v>
      </c>
      <c r="W398" s="73" t="s">
        <v>58</v>
      </c>
      <c r="X398" s="73" t="s">
        <v>50</v>
      </c>
      <c r="Y398" s="73" t="s">
        <v>785</v>
      </c>
      <c r="Z398" s="73" t="s">
        <v>786</v>
      </c>
      <c r="AA398" s="63">
        <v>6012220601</v>
      </c>
      <c r="AB398" s="73" t="s">
        <v>787</v>
      </c>
    </row>
    <row r="399" spans="1:28" s="62" customFormat="1" ht="14.25" customHeight="1" x14ac:dyDescent="0.25">
      <c r="A399" s="63" t="s">
        <v>971</v>
      </c>
      <c r="B399" s="63" t="s">
        <v>778</v>
      </c>
      <c r="C399" s="64" t="s">
        <v>526</v>
      </c>
      <c r="D399" s="64" t="s">
        <v>45</v>
      </c>
      <c r="E399" s="64" t="s">
        <v>71</v>
      </c>
      <c r="F399" s="63" t="s">
        <v>1079</v>
      </c>
      <c r="G399" s="63" t="s">
        <v>526</v>
      </c>
      <c r="H399" s="63" t="s">
        <v>526</v>
      </c>
      <c r="I399" s="63" t="s">
        <v>526</v>
      </c>
      <c r="J399" s="72">
        <v>80111620</v>
      </c>
      <c r="K399" s="73" t="s">
        <v>1077</v>
      </c>
      <c r="L399" s="73" t="s">
        <v>4</v>
      </c>
      <c r="M399" s="73" t="s">
        <v>1080</v>
      </c>
      <c r="N399" s="73" t="s">
        <v>74</v>
      </c>
      <c r="O399" s="73" t="s">
        <v>74</v>
      </c>
      <c r="P399" s="73" t="s">
        <v>74</v>
      </c>
      <c r="Q399" s="63">
        <v>11.5</v>
      </c>
      <c r="R399" s="73" t="s">
        <v>55</v>
      </c>
      <c r="S399" s="73" t="s">
        <v>56</v>
      </c>
      <c r="T399" s="73" t="s">
        <v>57</v>
      </c>
      <c r="U399" s="68">
        <v>91335300</v>
      </c>
      <c r="V399" s="68">
        <v>91335300</v>
      </c>
      <c r="W399" s="73" t="s">
        <v>58</v>
      </c>
      <c r="X399" s="73" t="s">
        <v>50</v>
      </c>
      <c r="Y399" s="73" t="s">
        <v>785</v>
      </c>
      <c r="Z399" s="73" t="s">
        <v>786</v>
      </c>
      <c r="AA399" s="63">
        <v>6012220601</v>
      </c>
      <c r="AB399" s="73" t="s">
        <v>787</v>
      </c>
    </row>
    <row r="400" spans="1:28" s="62" customFormat="1" ht="14.25" customHeight="1" x14ac:dyDescent="0.25">
      <c r="A400" s="63" t="s">
        <v>971</v>
      </c>
      <c r="B400" s="63" t="s">
        <v>778</v>
      </c>
      <c r="C400" s="64" t="s">
        <v>526</v>
      </c>
      <c r="D400" s="64" t="s">
        <v>45</v>
      </c>
      <c r="E400" s="64" t="s">
        <v>71</v>
      </c>
      <c r="F400" s="63" t="s">
        <v>1081</v>
      </c>
      <c r="G400" s="63" t="s">
        <v>526</v>
      </c>
      <c r="H400" s="63" t="s">
        <v>526</v>
      </c>
      <c r="I400" s="63" t="s">
        <v>526</v>
      </c>
      <c r="J400" s="72">
        <v>80111620</v>
      </c>
      <c r="K400" s="73" t="s">
        <v>1077</v>
      </c>
      <c r="L400" s="73" t="s">
        <v>4</v>
      </c>
      <c r="M400" s="73" t="s">
        <v>1082</v>
      </c>
      <c r="N400" s="73" t="s">
        <v>67</v>
      </c>
      <c r="O400" s="73" t="s">
        <v>67</v>
      </c>
      <c r="P400" s="73" t="s">
        <v>67</v>
      </c>
      <c r="Q400" s="63">
        <v>10.5</v>
      </c>
      <c r="R400" s="73" t="s">
        <v>55</v>
      </c>
      <c r="S400" s="73" t="s">
        <v>56</v>
      </c>
      <c r="T400" s="73" t="s">
        <v>57</v>
      </c>
      <c r="U400" s="68">
        <v>65378250</v>
      </c>
      <c r="V400" s="68">
        <v>65378250</v>
      </c>
      <c r="W400" s="73" t="s">
        <v>58</v>
      </c>
      <c r="X400" s="73" t="s">
        <v>50</v>
      </c>
      <c r="Y400" s="73" t="s">
        <v>785</v>
      </c>
      <c r="Z400" s="73" t="s">
        <v>786</v>
      </c>
      <c r="AA400" s="63">
        <v>6012220601</v>
      </c>
      <c r="AB400" s="73" t="s">
        <v>787</v>
      </c>
    </row>
    <row r="401" spans="1:28" s="62" customFormat="1" ht="14.25" customHeight="1" x14ac:dyDescent="0.25">
      <c r="A401" s="63" t="s">
        <v>971</v>
      </c>
      <c r="B401" s="63" t="s">
        <v>778</v>
      </c>
      <c r="C401" s="64" t="s">
        <v>526</v>
      </c>
      <c r="D401" s="64" t="s">
        <v>45</v>
      </c>
      <c r="E401" s="64" t="s">
        <v>71</v>
      </c>
      <c r="F401" s="63" t="s">
        <v>1083</v>
      </c>
      <c r="G401" s="63" t="s">
        <v>526</v>
      </c>
      <c r="H401" s="63" t="s">
        <v>526</v>
      </c>
      <c r="I401" s="63" t="s">
        <v>526</v>
      </c>
      <c r="J401" s="72">
        <v>80111620</v>
      </c>
      <c r="K401" s="73" t="s">
        <v>1077</v>
      </c>
      <c r="L401" s="73" t="s">
        <v>4</v>
      </c>
      <c r="M401" s="73" t="s">
        <v>1084</v>
      </c>
      <c r="N401" s="73" t="s">
        <v>74</v>
      </c>
      <c r="O401" s="73" t="s">
        <v>74</v>
      </c>
      <c r="P401" s="73" t="s">
        <v>74</v>
      </c>
      <c r="Q401" s="63">
        <v>6</v>
      </c>
      <c r="R401" s="73" t="s">
        <v>55</v>
      </c>
      <c r="S401" s="73" t="s">
        <v>56</v>
      </c>
      <c r="T401" s="73" t="s">
        <v>57</v>
      </c>
      <c r="U401" s="68">
        <v>20748000</v>
      </c>
      <c r="V401" s="68">
        <v>20748000</v>
      </c>
      <c r="W401" s="73" t="s">
        <v>58</v>
      </c>
      <c r="X401" s="73" t="s">
        <v>50</v>
      </c>
      <c r="Y401" s="73" t="s">
        <v>785</v>
      </c>
      <c r="Z401" s="73" t="s">
        <v>786</v>
      </c>
      <c r="AA401" s="63">
        <v>6012220601</v>
      </c>
      <c r="AB401" s="73" t="s">
        <v>787</v>
      </c>
    </row>
    <row r="402" spans="1:28" s="62" customFormat="1" ht="14.25" customHeight="1" x14ac:dyDescent="0.25">
      <c r="A402" s="63" t="s">
        <v>971</v>
      </c>
      <c r="B402" s="63" t="s">
        <v>778</v>
      </c>
      <c r="C402" s="64" t="s">
        <v>526</v>
      </c>
      <c r="D402" s="64" t="s">
        <v>45</v>
      </c>
      <c r="E402" s="64" t="s">
        <v>71</v>
      </c>
      <c r="F402" s="63" t="s">
        <v>1085</v>
      </c>
      <c r="G402" s="63" t="s">
        <v>526</v>
      </c>
      <c r="H402" s="63" t="s">
        <v>526</v>
      </c>
      <c r="I402" s="63" t="s">
        <v>526</v>
      </c>
      <c r="J402" s="72">
        <v>80111620</v>
      </c>
      <c r="K402" s="73" t="s">
        <v>1077</v>
      </c>
      <c r="L402" s="73" t="s">
        <v>4</v>
      </c>
      <c r="M402" s="73" t="s">
        <v>1086</v>
      </c>
      <c r="N402" s="73" t="s">
        <v>74</v>
      </c>
      <c r="O402" s="73" t="s">
        <v>74</v>
      </c>
      <c r="P402" s="73" t="s">
        <v>74</v>
      </c>
      <c r="Q402" s="63">
        <v>11</v>
      </c>
      <c r="R402" s="73" t="s">
        <v>55</v>
      </c>
      <c r="S402" s="73" t="s">
        <v>56</v>
      </c>
      <c r="T402" s="73" t="s">
        <v>57</v>
      </c>
      <c r="U402" s="68">
        <v>36139950</v>
      </c>
      <c r="V402" s="68">
        <v>36139950</v>
      </c>
      <c r="W402" s="73" t="s">
        <v>58</v>
      </c>
      <c r="X402" s="73" t="s">
        <v>50</v>
      </c>
      <c r="Y402" s="73" t="s">
        <v>785</v>
      </c>
      <c r="Z402" s="73" t="s">
        <v>786</v>
      </c>
      <c r="AA402" s="63">
        <v>6012220601</v>
      </c>
      <c r="AB402" s="73" t="s">
        <v>787</v>
      </c>
    </row>
    <row r="403" spans="1:28" s="62" customFormat="1" ht="14.25" customHeight="1" x14ac:dyDescent="0.25">
      <c r="A403" s="63" t="s">
        <v>971</v>
      </c>
      <c r="B403" s="63" t="s">
        <v>778</v>
      </c>
      <c r="C403" s="64" t="s">
        <v>526</v>
      </c>
      <c r="D403" s="64" t="s">
        <v>45</v>
      </c>
      <c r="E403" s="64" t="s">
        <v>71</v>
      </c>
      <c r="F403" s="63" t="s">
        <v>1087</v>
      </c>
      <c r="G403" s="63" t="s">
        <v>526</v>
      </c>
      <c r="H403" s="63" t="s">
        <v>526</v>
      </c>
      <c r="I403" s="63" t="s">
        <v>526</v>
      </c>
      <c r="J403" s="72">
        <v>80111620</v>
      </c>
      <c r="K403" s="73" t="s">
        <v>1077</v>
      </c>
      <c r="L403" s="73" t="s">
        <v>4</v>
      </c>
      <c r="M403" s="73" t="s">
        <v>1088</v>
      </c>
      <c r="N403" s="73" t="s">
        <v>74</v>
      </c>
      <c r="O403" s="73" t="s">
        <v>74</v>
      </c>
      <c r="P403" s="73" t="s">
        <v>67</v>
      </c>
      <c r="Q403" s="63">
        <v>11</v>
      </c>
      <c r="R403" s="73" t="s">
        <v>55</v>
      </c>
      <c r="S403" s="73" t="s">
        <v>56</v>
      </c>
      <c r="T403" s="73" t="s">
        <v>57</v>
      </c>
      <c r="U403" s="68">
        <v>36139950</v>
      </c>
      <c r="V403" s="68">
        <v>36139950</v>
      </c>
      <c r="W403" s="73" t="s">
        <v>58</v>
      </c>
      <c r="X403" s="73" t="s">
        <v>50</v>
      </c>
      <c r="Y403" s="73" t="s">
        <v>785</v>
      </c>
      <c r="Z403" s="73" t="s">
        <v>786</v>
      </c>
      <c r="AA403" s="63">
        <v>6012220601</v>
      </c>
      <c r="AB403" s="73" t="s">
        <v>787</v>
      </c>
    </row>
    <row r="404" spans="1:28" s="62" customFormat="1" ht="14.25" customHeight="1" x14ac:dyDescent="0.25">
      <c r="A404" s="63" t="s">
        <v>971</v>
      </c>
      <c r="B404" s="63" t="s">
        <v>778</v>
      </c>
      <c r="C404" s="64" t="s">
        <v>526</v>
      </c>
      <c r="D404" s="64" t="s">
        <v>45</v>
      </c>
      <c r="E404" s="64" t="s">
        <v>71</v>
      </c>
      <c r="F404" s="63" t="s">
        <v>1089</v>
      </c>
      <c r="G404" s="63" t="s">
        <v>526</v>
      </c>
      <c r="H404" s="63" t="s">
        <v>526</v>
      </c>
      <c r="I404" s="63" t="s">
        <v>526</v>
      </c>
      <c r="J404" s="72">
        <v>80111620</v>
      </c>
      <c r="K404" s="73" t="s">
        <v>1077</v>
      </c>
      <c r="L404" s="73" t="s">
        <v>4</v>
      </c>
      <c r="M404" s="73" t="s">
        <v>1090</v>
      </c>
      <c r="N404" s="73" t="s">
        <v>74</v>
      </c>
      <c r="O404" s="73" t="s">
        <v>74</v>
      </c>
      <c r="P404" s="73" t="s">
        <v>74</v>
      </c>
      <c r="Q404" s="63">
        <v>11</v>
      </c>
      <c r="R404" s="73" t="s">
        <v>55</v>
      </c>
      <c r="S404" s="73" t="s">
        <v>56</v>
      </c>
      <c r="T404" s="73" t="s">
        <v>57</v>
      </c>
      <c r="U404" s="68">
        <v>36139950</v>
      </c>
      <c r="V404" s="68">
        <v>36139950</v>
      </c>
      <c r="W404" s="73" t="s">
        <v>58</v>
      </c>
      <c r="X404" s="73" t="s">
        <v>50</v>
      </c>
      <c r="Y404" s="73" t="s">
        <v>785</v>
      </c>
      <c r="Z404" s="73" t="s">
        <v>786</v>
      </c>
      <c r="AA404" s="63">
        <v>6012220601</v>
      </c>
      <c r="AB404" s="73" t="s">
        <v>787</v>
      </c>
    </row>
    <row r="405" spans="1:28" s="62" customFormat="1" ht="14.25" customHeight="1" x14ac:dyDescent="0.25">
      <c r="A405" s="63" t="s">
        <v>971</v>
      </c>
      <c r="B405" s="63" t="s">
        <v>778</v>
      </c>
      <c r="C405" s="64" t="s">
        <v>526</v>
      </c>
      <c r="D405" s="64" t="s">
        <v>45</v>
      </c>
      <c r="E405" s="64" t="s">
        <v>71</v>
      </c>
      <c r="F405" s="63" t="s">
        <v>1091</v>
      </c>
      <c r="G405" s="63" t="s">
        <v>526</v>
      </c>
      <c r="H405" s="63" t="s">
        <v>526</v>
      </c>
      <c r="I405" s="63" t="s">
        <v>526</v>
      </c>
      <c r="J405" s="72">
        <v>80111620</v>
      </c>
      <c r="K405" s="73" t="s">
        <v>1077</v>
      </c>
      <c r="L405" s="73" t="s">
        <v>4</v>
      </c>
      <c r="M405" s="73" t="s">
        <v>1092</v>
      </c>
      <c r="N405" s="73" t="s">
        <v>74</v>
      </c>
      <c r="O405" s="73" t="s">
        <v>74</v>
      </c>
      <c r="P405" s="73" t="s">
        <v>67</v>
      </c>
      <c r="Q405" s="63">
        <v>11</v>
      </c>
      <c r="R405" s="73" t="s">
        <v>55</v>
      </c>
      <c r="S405" s="73" t="s">
        <v>56</v>
      </c>
      <c r="T405" s="73" t="s">
        <v>57</v>
      </c>
      <c r="U405" s="68">
        <v>36139950</v>
      </c>
      <c r="V405" s="68">
        <v>36139950</v>
      </c>
      <c r="W405" s="73" t="s">
        <v>58</v>
      </c>
      <c r="X405" s="73" t="s">
        <v>50</v>
      </c>
      <c r="Y405" s="73" t="s">
        <v>785</v>
      </c>
      <c r="Z405" s="73" t="s">
        <v>786</v>
      </c>
      <c r="AA405" s="63">
        <v>6012220601</v>
      </c>
      <c r="AB405" s="73" t="s">
        <v>787</v>
      </c>
    </row>
    <row r="406" spans="1:28" s="62" customFormat="1" ht="14.25" customHeight="1" x14ac:dyDescent="0.25">
      <c r="A406" s="63" t="s">
        <v>971</v>
      </c>
      <c r="B406" s="63" t="s">
        <v>778</v>
      </c>
      <c r="C406" s="64" t="s">
        <v>526</v>
      </c>
      <c r="D406" s="64" t="s">
        <v>45</v>
      </c>
      <c r="E406" s="64" t="s">
        <v>71</v>
      </c>
      <c r="F406" s="63" t="s">
        <v>1093</v>
      </c>
      <c r="G406" s="63" t="s">
        <v>526</v>
      </c>
      <c r="H406" s="63" t="s">
        <v>526</v>
      </c>
      <c r="I406" s="63" t="s">
        <v>526</v>
      </c>
      <c r="J406" s="72">
        <v>80111620</v>
      </c>
      <c r="K406" s="73" t="s">
        <v>1077</v>
      </c>
      <c r="L406" s="73" t="s">
        <v>4</v>
      </c>
      <c r="M406" s="73" t="s">
        <v>1094</v>
      </c>
      <c r="N406" s="73" t="s">
        <v>74</v>
      </c>
      <c r="O406" s="73" t="s">
        <v>74</v>
      </c>
      <c r="P406" s="73" t="s">
        <v>67</v>
      </c>
      <c r="Q406" s="63">
        <v>11</v>
      </c>
      <c r="R406" s="73" t="s">
        <v>55</v>
      </c>
      <c r="S406" s="73" t="s">
        <v>56</v>
      </c>
      <c r="T406" s="73" t="s">
        <v>57</v>
      </c>
      <c r="U406" s="68">
        <v>36139950</v>
      </c>
      <c r="V406" s="68">
        <v>36139950</v>
      </c>
      <c r="W406" s="73" t="s">
        <v>58</v>
      </c>
      <c r="X406" s="73" t="s">
        <v>50</v>
      </c>
      <c r="Y406" s="73" t="s">
        <v>785</v>
      </c>
      <c r="Z406" s="73" t="s">
        <v>786</v>
      </c>
      <c r="AA406" s="63">
        <v>6012220601</v>
      </c>
      <c r="AB406" s="73" t="s">
        <v>787</v>
      </c>
    </row>
    <row r="407" spans="1:28" s="62" customFormat="1" ht="14.25" customHeight="1" x14ac:dyDescent="0.25">
      <c r="A407" s="63" t="s">
        <v>971</v>
      </c>
      <c r="B407" s="63" t="s">
        <v>778</v>
      </c>
      <c r="C407" s="64" t="s">
        <v>526</v>
      </c>
      <c r="D407" s="64" t="s">
        <v>45</v>
      </c>
      <c r="E407" s="64" t="s">
        <v>71</v>
      </c>
      <c r="F407" s="63" t="s">
        <v>1095</v>
      </c>
      <c r="G407" s="63" t="s">
        <v>526</v>
      </c>
      <c r="H407" s="63" t="s">
        <v>526</v>
      </c>
      <c r="I407" s="63" t="s">
        <v>526</v>
      </c>
      <c r="J407" s="72">
        <v>80111620</v>
      </c>
      <c r="K407" s="73" t="s">
        <v>1077</v>
      </c>
      <c r="L407" s="73" t="s">
        <v>4</v>
      </c>
      <c r="M407" s="73" t="s">
        <v>1096</v>
      </c>
      <c r="N407" s="73" t="s">
        <v>74</v>
      </c>
      <c r="O407" s="73" t="s">
        <v>74</v>
      </c>
      <c r="P407" s="73" t="s">
        <v>67</v>
      </c>
      <c r="Q407" s="63">
        <v>11</v>
      </c>
      <c r="R407" s="73" t="s">
        <v>55</v>
      </c>
      <c r="S407" s="73" t="s">
        <v>56</v>
      </c>
      <c r="T407" s="73" t="s">
        <v>57</v>
      </c>
      <c r="U407" s="68">
        <v>36139950</v>
      </c>
      <c r="V407" s="68">
        <v>36139950</v>
      </c>
      <c r="W407" s="73" t="s">
        <v>58</v>
      </c>
      <c r="X407" s="73" t="s">
        <v>50</v>
      </c>
      <c r="Y407" s="73" t="s">
        <v>785</v>
      </c>
      <c r="Z407" s="73" t="s">
        <v>786</v>
      </c>
      <c r="AA407" s="63">
        <v>6012220601</v>
      </c>
      <c r="AB407" s="73" t="s">
        <v>787</v>
      </c>
    </row>
    <row r="408" spans="1:28" s="62" customFormat="1" ht="14.25" customHeight="1" x14ac:dyDescent="0.25">
      <c r="A408" s="63" t="s">
        <v>971</v>
      </c>
      <c r="B408" s="63" t="s">
        <v>778</v>
      </c>
      <c r="C408" s="64" t="s">
        <v>526</v>
      </c>
      <c r="D408" s="64" t="s">
        <v>45</v>
      </c>
      <c r="E408" s="64" t="s">
        <v>71</v>
      </c>
      <c r="F408" s="63" t="s">
        <v>1097</v>
      </c>
      <c r="G408" s="63" t="s">
        <v>526</v>
      </c>
      <c r="H408" s="63" t="s">
        <v>526</v>
      </c>
      <c r="I408" s="63" t="s">
        <v>526</v>
      </c>
      <c r="J408" s="72">
        <v>80111620</v>
      </c>
      <c r="K408" s="73" t="s">
        <v>1077</v>
      </c>
      <c r="L408" s="73" t="s">
        <v>4</v>
      </c>
      <c r="M408" s="73" t="s">
        <v>1098</v>
      </c>
      <c r="N408" s="73" t="s">
        <v>74</v>
      </c>
      <c r="O408" s="73" t="s">
        <v>74</v>
      </c>
      <c r="P408" s="73" t="s">
        <v>67</v>
      </c>
      <c r="Q408" s="63">
        <v>11</v>
      </c>
      <c r="R408" s="73" t="s">
        <v>55</v>
      </c>
      <c r="S408" s="73" t="s">
        <v>56</v>
      </c>
      <c r="T408" s="73" t="s">
        <v>57</v>
      </c>
      <c r="U408" s="68">
        <v>36139950</v>
      </c>
      <c r="V408" s="68">
        <v>36139950</v>
      </c>
      <c r="W408" s="73" t="s">
        <v>58</v>
      </c>
      <c r="X408" s="73" t="s">
        <v>50</v>
      </c>
      <c r="Y408" s="73" t="s">
        <v>785</v>
      </c>
      <c r="Z408" s="73" t="s">
        <v>786</v>
      </c>
      <c r="AA408" s="63">
        <v>6012220601</v>
      </c>
      <c r="AB408" s="73" t="s">
        <v>787</v>
      </c>
    </row>
    <row r="409" spans="1:28" s="62" customFormat="1" ht="14.25" customHeight="1" x14ac:dyDescent="0.25">
      <c r="A409" s="63" t="s">
        <v>971</v>
      </c>
      <c r="B409" s="63" t="s">
        <v>778</v>
      </c>
      <c r="C409" s="64" t="s">
        <v>526</v>
      </c>
      <c r="D409" s="64" t="s">
        <v>45</v>
      </c>
      <c r="E409" s="64" t="s">
        <v>71</v>
      </c>
      <c r="F409" s="63" t="s">
        <v>1099</v>
      </c>
      <c r="G409" s="63" t="s">
        <v>526</v>
      </c>
      <c r="H409" s="63" t="s">
        <v>526</v>
      </c>
      <c r="I409" s="63" t="s">
        <v>526</v>
      </c>
      <c r="J409" s="72">
        <v>80111620</v>
      </c>
      <c r="K409" s="73" t="s">
        <v>1077</v>
      </c>
      <c r="L409" s="73" t="s">
        <v>4</v>
      </c>
      <c r="M409" s="73" t="s">
        <v>1100</v>
      </c>
      <c r="N409" s="73" t="s">
        <v>74</v>
      </c>
      <c r="O409" s="73" t="s">
        <v>74</v>
      </c>
      <c r="P409" s="73" t="s">
        <v>67</v>
      </c>
      <c r="Q409" s="63">
        <v>11</v>
      </c>
      <c r="R409" s="73" t="s">
        <v>55</v>
      </c>
      <c r="S409" s="73" t="s">
        <v>56</v>
      </c>
      <c r="T409" s="73" t="s">
        <v>57</v>
      </c>
      <c r="U409" s="68">
        <v>39939900</v>
      </c>
      <c r="V409" s="68">
        <v>39939900</v>
      </c>
      <c r="W409" s="73" t="s">
        <v>58</v>
      </c>
      <c r="X409" s="73" t="s">
        <v>50</v>
      </c>
      <c r="Y409" s="73" t="s">
        <v>785</v>
      </c>
      <c r="Z409" s="73" t="s">
        <v>786</v>
      </c>
      <c r="AA409" s="63">
        <v>6012220601</v>
      </c>
      <c r="AB409" s="73" t="s">
        <v>787</v>
      </c>
    </row>
    <row r="410" spans="1:28" s="62" customFormat="1" ht="14.25" customHeight="1" x14ac:dyDescent="0.25">
      <c r="A410" s="63" t="s">
        <v>971</v>
      </c>
      <c r="B410" s="63" t="s">
        <v>778</v>
      </c>
      <c r="C410" s="64" t="s">
        <v>526</v>
      </c>
      <c r="D410" s="64" t="s">
        <v>45</v>
      </c>
      <c r="E410" s="64" t="s">
        <v>71</v>
      </c>
      <c r="F410" s="63" t="s">
        <v>1101</v>
      </c>
      <c r="G410" s="63" t="s">
        <v>526</v>
      </c>
      <c r="H410" s="63" t="s">
        <v>526</v>
      </c>
      <c r="I410" s="63" t="s">
        <v>526</v>
      </c>
      <c r="J410" s="72">
        <v>80111620</v>
      </c>
      <c r="K410" s="73" t="s">
        <v>1077</v>
      </c>
      <c r="L410" s="73" t="s">
        <v>4</v>
      </c>
      <c r="M410" s="73" t="s">
        <v>1102</v>
      </c>
      <c r="N410" s="73" t="s">
        <v>74</v>
      </c>
      <c r="O410" s="73" t="s">
        <v>74</v>
      </c>
      <c r="P410" s="73" t="s">
        <v>67</v>
      </c>
      <c r="Q410" s="63">
        <v>11</v>
      </c>
      <c r="R410" s="73" t="s">
        <v>55</v>
      </c>
      <c r="S410" s="73" t="s">
        <v>56</v>
      </c>
      <c r="T410" s="73" t="s">
        <v>57</v>
      </c>
      <c r="U410" s="68">
        <v>39939900</v>
      </c>
      <c r="V410" s="68">
        <v>39939900</v>
      </c>
      <c r="W410" s="73" t="s">
        <v>58</v>
      </c>
      <c r="X410" s="73" t="s">
        <v>50</v>
      </c>
      <c r="Y410" s="73" t="s">
        <v>785</v>
      </c>
      <c r="Z410" s="73" t="s">
        <v>786</v>
      </c>
      <c r="AA410" s="63">
        <v>6012220601</v>
      </c>
      <c r="AB410" s="73" t="s">
        <v>787</v>
      </c>
    </row>
    <row r="411" spans="1:28" s="62" customFormat="1" ht="14.25" customHeight="1" x14ac:dyDescent="0.25">
      <c r="A411" s="63" t="s">
        <v>971</v>
      </c>
      <c r="B411" s="63" t="s">
        <v>778</v>
      </c>
      <c r="C411" s="64" t="s">
        <v>526</v>
      </c>
      <c r="D411" s="64" t="s">
        <v>45</v>
      </c>
      <c r="E411" s="64" t="s">
        <v>71</v>
      </c>
      <c r="F411" s="63" t="s">
        <v>1103</v>
      </c>
      <c r="G411" s="63" t="s">
        <v>526</v>
      </c>
      <c r="H411" s="63" t="s">
        <v>526</v>
      </c>
      <c r="I411" s="63" t="s">
        <v>526</v>
      </c>
      <c r="J411" s="72">
        <v>80111620</v>
      </c>
      <c r="K411" s="73" t="s">
        <v>1077</v>
      </c>
      <c r="L411" s="73" t="s">
        <v>4</v>
      </c>
      <c r="M411" s="73" t="s">
        <v>1104</v>
      </c>
      <c r="N411" s="73" t="s">
        <v>74</v>
      </c>
      <c r="O411" s="73" t="s">
        <v>74</v>
      </c>
      <c r="P411" s="73" t="s">
        <v>67</v>
      </c>
      <c r="Q411" s="63">
        <v>10.5</v>
      </c>
      <c r="R411" s="73" t="s">
        <v>55</v>
      </c>
      <c r="S411" s="73" t="s">
        <v>56</v>
      </c>
      <c r="T411" s="73" t="s">
        <v>57</v>
      </c>
      <c r="U411" s="68">
        <v>38124450</v>
      </c>
      <c r="V411" s="68">
        <v>38124450</v>
      </c>
      <c r="W411" s="73" t="s">
        <v>58</v>
      </c>
      <c r="X411" s="73" t="s">
        <v>50</v>
      </c>
      <c r="Y411" s="73" t="s">
        <v>785</v>
      </c>
      <c r="Z411" s="73" t="s">
        <v>786</v>
      </c>
      <c r="AA411" s="63">
        <v>6012220601</v>
      </c>
      <c r="AB411" s="73" t="s">
        <v>787</v>
      </c>
    </row>
    <row r="412" spans="1:28" s="62" customFormat="1" ht="14.25" customHeight="1" x14ac:dyDescent="0.25">
      <c r="A412" s="63" t="s">
        <v>971</v>
      </c>
      <c r="B412" s="63" t="s">
        <v>778</v>
      </c>
      <c r="C412" s="64" t="s">
        <v>526</v>
      </c>
      <c r="D412" s="64" t="s">
        <v>45</v>
      </c>
      <c r="E412" s="64" t="s">
        <v>71</v>
      </c>
      <c r="F412" s="63" t="s">
        <v>1105</v>
      </c>
      <c r="G412" s="63" t="s">
        <v>526</v>
      </c>
      <c r="H412" s="63" t="s">
        <v>526</v>
      </c>
      <c r="I412" s="63" t="s">
        <v>526</v>
      </c>
      <c r="J412" s="72">
        <v>80111620</v>
      </c>
      <c r="K412" s="73" t="s">
        <v>1077</v>
      </c>
      <c r="L412" s="73" t="s">
        <v>4</v>
      </c>
      <c r="M412" s="73" t="s">
        <v>1106</v>
      </c>
      <c r="N412" s="73" t="s">
        <v>74</v>
      </c>
      <c r="O412" s="73" t="s">
        <v>74</v>
      </c>
      <c r="P412" s="73" t="s">
        <v>67</v>
      </c>
      <c r="Q412" s="63">
        <v>10.5</v>
      </c>
      <c r="R412" s="73" t="s">
        <v>55</v>
      </c>
      <c r="S412" s="73" t="s">
        <v>56</v>
      </c>
      <c r="T412" s="73" t="s">
        <v>57</v>
      </c>
      <c r="U412" s="68">
        <v>38124450</v>
      </c>
      <c r="V412" s="68">
        <v>38124450</v>
      </c>
      <c r="W412" s="73" t="s">
        <v>58</v>
      </c>
      <c r="X412" s="73" t="s">
        <v>50</v>
      </c>
      <c r="Y412" s="73" t="s">
        <v>785</v>
      </c>
      <c r="Z412" s="73" t="s">
        <v>786</v>
      </c>
      <c r="AA412" s="63">
        <v>6012220601</v>
      </c>
      <c r="AB412" s="73" t="s">
        <v>787</v>
      </c>
    </row>
    <row r="413" spans="1:28" s="62" customFormat="1" ht="14.25" customHeight="1" x14ac:dyDescent="0.25">
      <c r="A413" s="63" t="s">
        <v>971</v>
      </c>
      <c r="B413" s="63" t="s">
        <v>778</v>
      </c>
      <c r="C413" s="64" t="s">
        <v>526</v>
      </c>
      <c r="D413" s="64" t="s">
        <v>45</v>
      </c>
      <c r="E413" s="64" t="s">
        <v>71</v>
      </c>
      <c r="F413" s="63" t="s">
        <v>1107</v>
      </c>
      <c r="G413" s="63" t="s">
        <v>526</v>
      </c>
      <c r="H413" s="63" t="s">
        <v>526</v>
      </c>
      <c r="I413" s="63" t="s">
        <v>526</v>
      </c>
      <c r="J413" s="72">
        <v>80111620</v>
      </c>
      <c r="K413" s="73" t="s">
        <v>1077</v>
      </c>
      <c r="L413" s="73" t="s">
        <v>4</v>
      </c>
      <c r="M413" s="73" t="s">
        <v>1108</v>
      </c>
      <c r="N413" s="73" t="s">
        <v>74</v>
      </c>
      <c r="O413" s="73" t="s">
        <v>74</v>
      </c>
      <c r="P413" s="73" t="s">
        <v>67</v>
      </c>
      <c r="Q413" s="63">
        <v>10.5</v>
      </c>
      <c r="R413" s="73" t="s">
        <v>55</v>
      </c>
      <c r="S413" s="73" t="s">
        <v>56</v>
      </c>
      <c r="T413" s="73" t="s">
        <v>57</v>
      </c>
      <c r="U413" s="68">
        <v>38124450</v>
      </c>
      <c r="V413" s="68">
        <v>38124450</v>
      </c>
      <c r="W413" s="73" t="s">
        <v>58</v>
      </c>
      <c r="X413" s="73" t="s">
        <v>50</v>
      </c>
      <c r="Y413" s="73" t="s">
        <v>785</v>
      </c>
      <c r="Z413" s="73" t="s">
        <v>786</v>
      </c>
      <c r="AA413" s="63">
        <v>6012220601</v>
      </c>
      <c r="AB413" s="73" t="s">
        <v>787</v>
      </c>
    </row>
    <row r="414" spans="1:28" s="62" customFormat="1" ht="14.25" customHeight="1" x14ac:dyDescent="0.25">
      <c r="A414" s="63" t="s">
        <v>971</v>
      </c>
      <c r="B414" s="63" t="s">
        <v>778</v>
      </c>
      <c r="C414" s="64" t="s">
        <v>526</v>
      </c>
      <c r="D414" s="64" t="s">
        <v>45</v>
      </c>
      <c r="E414" s="64" t="s">
        <v>71</v>
      </c>
      <c r="F414" s="63" t="s">
        <v>1109</v>
      </c>
      <c r="G414" s="63" t="s">
        <v>526</v>
      </c>
      <c r="H414" s="63" t="s">
        <v>526</v>
      </c>
      <c r="I414" s="63" t="s">
        <v>526</v>
      </c>
      <c r="J414" s="72">
        <v>80111620</v>
      </c>
      <c r="K414" s="73" t="s">
        <v>1077</v>
      </c>
      <c r="L414" s="73" t="s">
        <v>4</v>
      </c>
      <c r="M414" s="73" t="s">
        <v>1110</v>
      </c>
      <c r="N414" s="73" t="s">
        <v>74</v>
      </c>
      <c r="O414" s="73" t="s">
        <v>74</v>
      </c>
      <c r="P414" s="73" t="s">
        <v>67</v>
      </c>
      <c r="Q414" s="63">
        <v>11</v>
      </c>
      <c r="R414" s="73" t="s">
        <v>55</v>
      </c>
      <c r="S414" s="73" t="s">
        <v>56</v>
      </c>
      <c r="T414" s="73" t="s">
        <v>57</v>
      </c>
      <c r="U414" s="68">
        <v>48117300</v>
      </c>
      <c r="V414" s="68">
        <v>48117300</v>
      </c>
      <c r="W414" s="73" t="s">
        <v>58</v>
      </c>
      <c r="X414" s="73" t="s">
        <v>50</v>
      </c>
      <c r="Y414" s="73" t="s">
        <v>785</v>
      </c>
      <c r="Z414" s="73" t="s">
        <v>786</v>
      </c>
      <c r="AA414" s="63">
        <v>6012220601</v>
      </c>
      <c r="AB414" s="73" t="s">
        <v>787</v>
      </c>
    </row>
    <row r="415" spans="1:28" s="62" customFormat="1" ht="14.25" customHeight="1" x14ac:dyDescent="0.25">
      <c r="A415" s="63" t="s">
        <v>971</v>
      </c>
      <c r="B415" s="63" t="s">
        <v>778</v>
      </c>
      <c r="C415" s="64" t="s">
        <v>526</v>
      </c>
      <c r="D415" s="64" t="s">
        <v>45</v>
      </c>
      <c r="E415" s="64" t="s">
        <v>71</v>
      </c>
      <c r="F415" s="63" t="s">
        <v>1111</v>
      </c>
      <c r="G415" s="63" t="s">
        <v>526</v>
      </c>
      <c r="H415" s="63" t="s">
        <v>526</v>
      </c>
      <c r="I415" s="63" t="s">
        <v>526</v>
      </c>
      <c r="J415" s="72">
        <v>80111620</v>
      </c>
      <c r="K415" s="73" t="s">
        <v>1077</v>
      </c>
      <c r="L415" s="73" t="s">
        <v>4</v>
      </c>
      <c r="M415" s="73" t="s">
        <v>1112</v>
      </c>
      <c r="N415" s="73" t="s">
        <v>74</v>
      </c>
      <c r="O415" s="73" t="s">
        <v>74</v>
      </c>
      <c r="P415" s="73" t="s">
        <v>74</v>
      </c>
      <c r="Q415" s="63">
        <v>11</v>
      </c>
      <c r="R415" s="73" t="s">
        <v>55</v>
      </c>
      <c r="S415" s="73" t="s">
        <v>56</v>
      </c>
      <c r="T415" s="73" t="s">
        <v>57</v>
      </c>
      <c r="U415" s="68">
        <v>48117300</v>
      </c>
      <c r="V415" s="68">
        <v>48117300</v>
      </c>
      <c r="W415" s="73" t="s">
        <v>58</v>
      </c>
      <c r="X415" s="73" t="s">
        <v>50</v>
      </c>
      <c r="Y415" s="73" t="s">
        <v>785</v>
      </c>
      <c r="Z415" s="73" t="s">
        <v>786</v>
      </c>
      <c r="AA415" s="63">
        <v>6012220601</v>
      </c>
      <c r="AB415" s="73" t="s">
        <v>787</v>
      </c>
    </row>
    <row r="416" spans="1:28" s="62" customFormat="1" ht="14.25" customHeight="1" x14ac:dyDescent="0.25">
      <c r="A416" s="63" t="s">
        <v>971</v>
      </c>
      <c r="B416" s="63" t="s">
        <v>778</v>
      </c>
      <c r="C416" s="64" t="s">
        <v>526</v>
      </c>
      <c r="D416" s="64" t="s">
        <v>45</v>
      </c>
      <c r="E416" s="64" t="s">
        <v>71</v>
      </c>
      <c r="F416" s="63" t="s">
        <v>1113</v>
      </c>
      <c r="G416" s="63" t="s">
        <v>526</v>
      </c>
      <c r="H416" s="63" t="s">
        <v>526</v>
      </c>
      <c r="I416" s="63" t="s">
        <v>526</v>
      </c>
      <c r="J416" s="72">
        <v>80111620</v>
      </c>
      <c r="K416" s="73" t="s">
        <v>1077</v>
      </c>
      <c r="L416" s="73" t="s">
        <v>4</v>
      </c>
      <c r="M416" s="73" t="s">
        <v>1114</v>
      </c>
      <c r="N416" s="73" t="s">
        <v>74</v>
      </c>
      <c r="O416" s="73" t="s">
        <v>74</v>
      </c>
      <c r="P416" s="73" t="s">
        <v>67</v>
      </c>
      <c r="Q416" s="63">
        <v>10.5</v>
      </c>
      <c r="R416" s="73" t="s">
        <v>55</v>
      </c>
      <c r="S416" s="73" t="s">
        <v>56</v>
      </c>
      <c r="T416" s="73" t="s">
        <v>57</v>
      </c>
      <c r="U416" s="68">
        <v>45930150</v>
      </c>
      <c r="V416" s="68">
        <v>45930150</v>
      </c>
      <c r="W416" s="73" t="s">
        <v>58</v>
      </c>
      <c r="X416" s="73" t="s">
        <v>50</v>
      </c>
      <c r="Y416" s="73" t="s">
        <v>785</v>
      </c>
      <c r="Z416" s="73" t="s">
        <v>786</v>
      </c>
      <c r="AA416" s="63">
        <v>6012220601</v>
      </c>
      <c r="AB416" s="73" t="s">
        <v>787</v>
      </c>
    </row>
    <row r="417" spans="1:28" s="62" customFormat="1" ht="14.25" customHeight="1" x14ac:dyDescent="0.25">
      <c r="A417" s="63" t="s">
        <v>971</v>
      </c>
      <c r="B417" s="63" t="s">
        <v>778</v>
      </c>
      <c r="C417" s="64" t="s">
        <v>526</v>
      </c>
      <c r="D417" s="64" t="s">
        <v>45</v>
      </c>
      <c r="E417" s="64" t="s">
        <v>71</v>
      </c>
      <c r="F417" s="63" t="s">
        <v>1115</v>
      </c>
      <c r="G417" s="63" t="s">
        <v>526</v>
      </c>
      <c r="H417" s="63" t="s">
        <v>526</v>
      </c>
      <c r="I417" s="63" t="s">
        <v>526</v>
      </c>
      <c r="J417" s="72">
        <v>80111620</v>
      </c>
      <c r="K417" s="73" t="s">
        <v>1077</v>
      </c>
      <c r="L417" s="73" t="s">
        <v>4</v>
      </c>
      <c r="M417" s="73" t="s">
        <v>1116</v>
      </c>
      <c r="N417" s="73" t="s">
        <v>74</v>
      </c>
      <c r="O417" s="73" t="s">
        <v>74</v>
      </c>
      <c r="P417" s="73" t="s">
        <v>67</v>
      </c>
      <c r="Q417" s="63">
        <v>11</v>
      </c>
      <c r="R417" s="73" t="s">
        <v>55</v>
      </c>
      <c r="S417" s="73" t="s">
        <v>56</v>
      </c>
      <c r="T417" s="73" t="s">
        <v>57</v>
      </c>
      <c r="U417" s="68">
        <v>73296300</v>
      </c>
      <c r="V417" s="68">
        <v>73296300</v>
      </c>
      <c r="W417" s="73" t="s">
        <v>58</v>
      </c>
      <c r="X417" s="73" t="s">
        <v>50</v>
      </c>
      <c r="Y417" s="73" t="s">
        <v>785</v>
      </c>
      <c r="Z417" s="73" t="s">
        <v>786</v>
      </c>
      <c r="AA417" s="63">
        <v>6012220601</v>
      </c>
      <c r="AB417" s="73" t="s">
        <v>787</v>
      </c>
    </row>
    <row r="418" spans="1:28" s="62" customFormat="1" ht="14.25" customHeight="1" x14ac:dyDescent="0.25">
      <c r="A418" s="63" t="s">
        <v>971</v>
      </c>
      <c r="B418" s="63" t="s">
        <v>778</v>
      </c>
      <c r="C418" s="64" t="s">
        <v>526</v>
      </c>
      <c r="D418" s="64" t="s">
        <v>45</v>
      </c>
      <c r="E418" s="64" t="s">
        <v>71</v>
      </c>
      <c r="F418" s="63" t="s">
        <v>1117</v>
      </c>
      <c r="G418" s="63" t="s">
        <v>526</v>
      </c>
      <c r="H418" s="63" t="s">
        <v>526</v>
      </c>
      <c r="I418" s="63" t="s">
        <v>526</v>
      </c>
      <c r="J418" s="72">
        <v>80111620</v>
      </c>
      <c r="K418" s="73" t="s">
        <v>1077</v>
      </c>
      <c r="L418" s="73" t="s">
        <v>4</v>
      </c>
      <c r="M418" s="73" t="s">
        <v>1118</v>
      </c>
      <c r="N418" s="73" t="s">
        <v>74</v>
      </c>
      <c r="O418" s="73" t="s">
        <v>74</v>
      </c>
      <c r="P418" s="73" t="s">
        <v>67</v>
      </c>
      <c r="Q418" s="63">
        <v>11</v>
      </c>
      <c r="R418" s="73" t="s">
        <v>55</v>
      </c>
      <c r="S418" s="73" t="s">
        <v>56</v>
      </c>
      <c r="T418" s="73" t="s">
        <v>57</v>
      </c>
      <c r="U418" s="68">
        <v>73296300</v>
      </c>
      <c r="V418" s="68">
        <v>73296300</v>
      </c>
      <c r="W418" s="73" t="s">
        <v>58</v>
      </c>
      <c r="X418" s="73" t="s">
        <v>50</v>
      </c>
      <c r="Y418" s="73" t="s">
        <v>785</v>
      </c>
      <c r="Z418" s="73" t="s">
        <v>786</v>
      </c>
      <c r="AA418" s="63">
        <v>6012220601</v>
      </c>
      <c r="AB418" s="73" t="s">
        <v>787</v>
      </c>
    </row>
    <row r="419" spans="1:28" s="62" customFormat="1" ht="14.25" customHeight="1" x14ac:dyDescent="0.25">
      <c r="A419" s="63" t="s">
        <v>971</v>
      </c>
      <c r="B419" s="63" t="s">
        <v>778</v>
      </c>
      <c r="C419" s="64" t="s">
        <v>526</v>
      </c>
      <c r="D419" s="64" t="s">
        <v>45</v>
      </c>
      <c r="E419" s="64" t="s">
        <v>71</v>
      </c>
      <c r="F419" s="63" t="s">
        <v>1119</v>
      </c>
      <c r="G419" s="63" t="s">
        <v>526</v>
      </c>
      <c r="H419" s="63" t="s">
        <v>526</v>
      </c>
      <c r="I419" s="63" t="s">
        <v>526</v>
      </c>
      <c r="J419" s="72">
        <v>80111620</v>
      </c>
      <c r="K419" s="73" t="s">
        <v>1077</v>
      </c>
      <c r="L419" s="73" t="s">
        <v>4</v>
      </c>
      <c r="M419" s="73" t="s">
        <v>1120</v>
      </c>
      <c r="N419" s="73" t="s">
        <v>74</v>
      </c>
      <c r="O419" s="73" t="s">
        <v>67</v>
      </c>
      <c r="P419" s="73" t="s">
        <v>67</v>
      </c>
      <c r="Q419" s="63">
        <v>11</v>
      </c>
      <c r="R419" s="73" t="s">
        <v>55</v>
      </c>
      <c r="S419" s="73" t="s">
        <v>56</v>
      </c>
      <c r="T419" s="73" t="s">
        <v>57</v>
      </c>
      <c r="U419" s="68">
        <v>81034800</v>
      </c>
      <c r="V419" s="68">
        <v>81034800</v>
      </c>
      <c r="W419" s="73" t="s">
        <v>58</v>
      </c>
      <c r="X419" s="73" t="s">
        <v>50</v>
      </c>
      <c r="Y419" s="73" t="s">
        <v>785</v>
      </c>
      <c r="Z419" s="73" t="s">
        <v>786</v>
      </c>
      <c r="AA419" s="63">
        <v>6012220601</v>
      </c>
      <c r="AB419" s="73" t="s">
        <v>787</v>
      </c>
    </row>
    <row r="420" spans="1:28" s="62" customFormat="1" ht="14.25" customHeight="1" x14ac:dyDescent="0.25">
      <c r="A420" s="63" t="s">
        <v>971</v>
      </c>
      <c r="B420" s="63" t="s">
        <v>778</v>
      </c>
      <c r="C420" s="64" t="s">
        <v>526</v>
      </c>
      <c r="D420" s="64" t="s">
        <v>45</v>
      </c>
      <c r="E420" s="64" t="s">
        <v>71</v>
      </c>
      <c r="F420" s="63" t="s">
        <v>1121</v>
      </c>
      <c r="G420" s="63" t="s">
        <v>526</v>
      </c>
      <c r="H420" s="63" t="s">
        <v>526</v>
      </c>
      <c r="I420" s="63" t="s">
        <v>526</v>
      </c>
      <c r="J420" s="72">
        <v>80111620</v>
      </c>
      <c r="K420" s="73" t="s">
        <v>1077</v>
      </c>
      <c r="L420" s="73" t="s">
        <v>4</v>
      </c>
      <c r="M420" s="73" t="s">
        <v>1122</v>
      </c>
      <c r="N420" s="73" t="s">
        <v>74</v>
      </c>
      <c r="O420" s="73" t="s">
        <v>67</v>
      </c>
      <c r="P420" s="73" t="s">
        <v>74</v>
      </c>
      <c r="Q420" s="63">
        <v>11</v>
      </c>
      <c r="R420" s="73" t="s">
        <v>55</v>
      </c>
      <c r="S420" s="73" t="s">
        <v>56</v>
      </c>
      <c r="T420" s="73" t="s">
        <v>57</v>
      </c>
      <c r="U420" s="68">
        <v>81034800</v>
      </c>
      <c r="V420" s="68">
        <v>81034800</v>
      </c>
      <c r="W420" s="73" t="s">
        <v>58</v>
      </c>
      <c r="X420" s="73" t="s">
        <v>50</v>
      </c>
      <c r="Y420" s="73" t="s">
        <v>785</v>
      </c>
      <c r="Z420" s="73" t="s">
        <v>786</v>
      </c>
      <c r="AA420" s="63">
        <v>6012220601</v>
      </c>
      <c r="AB420" s="73" t="s">
        <v>787</v>
      </c>
    </row>
    <row r="421" spans="1:28" s="62" customFormat="1" ht="14.25" customHeight="1" x14ac:dyDescent="0.25">
      <c r="A421" s="63" t="s">
        <v>971</v>
      </c>
      <c r="B421" s="63" t="s">
        <v>778</v>
      </c>
      <c r="C421" s="64" t="s">
        <v>526</v>
      </c>
      <c r="D421" s="64" t="s">
        <v>45</v>
      </c>
      <c r="E421" s="64">
        <v>12</v>
      </c>
      <c r="F421" s="63" t="s">
        <v>1123</v>
      </c>
      <c r="G421" s="63" t="s">
        <v>526</v>
      </c>
      <c r="H421" s="63" t="s">
        <v>526</v>
      </c>
      <c r="I421" s="63" t="s">
        <v>526</v>
      </c>
      <c r="J421" s="72">
        <v>80111620</v>
      </c>
      <c r="K421" s="73" t="s">
        <v>1077</v>
      </c>
      <c r="L421" s="73" t="s">
        <v>4</v>
      </c>
      <c r="M421" s="73" t="s">
        <v>1124</v>
      </c>
      <c r="N421" s="73" t="s">
        <v>106</v>
      </c>
      <c r="O421" s="73" t="s">
        <v>106</v>
      </c>
      <c r="P421" s="73" t="s">
        <v>119</v>
      </c>
      <c r="Q421" s="63">
        <v>6</v>
      </c>
      <c r="R421" s="73" t="s">
        <v>55</v>
      </c>
      <c r="S421" s="73" t="s">
        <v>56</v>
      </c>
      <c r="T421" s="73" t="s">
        <v>57</v>
      </c>
      <c r="U421" s="68">
        <v>41681220</v>
      </c>
      <c r="V421" s="68">
        <v>41681220</v>
      </c>
      <c r="W421" s="73" t="s">
        <v>58</v>
      </c>
      <c r="X421" s="73" t="s">
        <v>50</v>
      </c>
      <c r="Y421" s="73" t="s">
        <v>785</v>
      </c>
      <c r="Z421" s="73" t="s">
        <v>786</v>
      </c>
      <c r="AA421" s="63">
        <v>6012220601</v>
      </c>
      <c r="AB421" s="73" t="s">
        <v>787</v>
      </c>
    </row>
    <row r="422" spans="1:28" s="62" customFormat="1" ht="14.25" customHeight="1" x14ac:dyDescent="0.25">
      <c r="A422" s="63" t="s">
        <v>971</v>
      </c>
      <c r="B422" s="63" t="s">
        <v>778</v>
      </c>
      <c r="C422" s="64" t="s">
        <v>526</v>
      </c>
      <c r="D422" s="64" t="s">
        <v>45</v>
      </c>
      <c r="E422" s="64" t="s">
        <v>71</v>
      </c>
      <c r="F422" s="63" t="s">
        <v>1125</v>
      </c>
      <c r="G422" s="63" t="s">
        <v>526</v>
      </c>
      <c r="H422" s="63" t="s">
        <v>526</v>
      </c>
      <c r="I422" s="63" t="s">
        <v>526</v>
      </c>
      <c r="J422" s="72">
        <v>80111620</v>
      </c>
      <c r="K422" s="73" t="s">
        <v>1077</v>
      </c>
      <c r="L422" s="73" t="s">
        <v>4</v>
      </c>
      <c r="M422" s="73" t="s">
        <v>1126</v>
      </c>
      <c r="N422" s="73" t="s">
        <v>74</v>
      </c>
      <c r="O422" s="73" t="s">
        <v>67</v>
      </c>
      <c r="P422" s="73" t="s">
        <v>67</v>
      </c>
      <c r="Q422" s="63">
        <v>10.5</v>
      </c>
      <c r="R422" s="73" t="s">
        <v>55</v>
      </c>
      <c r="S422" s="73" t="s">
        <v>56</v>
      </c>
      <c r="T422" s="73" t="s">
        <v>57</v>
      </c>
      <c r="U422" s="68">
        <v>77351400</v>
      </c>
      <c r="V422" s="68">
        <v>77351400</v>
      </c>
      <c r="W422" s="73" t="s">
        <v>58</v>
      </c>
      <c r="X422" s="73" t="s">
        <v>50</v>
      </c>
      <c r="Y422" s="73" t="s">
        <v>785</v>
      </c>
      <c r="Z422" s="73" t="s">
        <v>786</v>
      </c>
      <c r="AA422" s="63">
        <v>6012220601</v>
      </c>
      <c r="AB422" s="73" t="s">
        <v>787</v>
      </c>
    </row>
    <row r="423" spans="1:28" s="62" customFormat="1" ht="14.25" customHeight="1" x14ac:dyDescent="0.25">
      <c r="A423" s="63" t="s">
        <v>971</v>
      </c>
      <c r="B423" s="63" t="s">
        <v>778</v>
      </c>
      <c r="C423" s="64" t="s">
        <v>526</v>
      </c>
      <c r="D423" s="64" t="s">
        <v>45</v>
      </c>
      <c r="E423" s="64" t="s">
        <v>71</v>
      </c>
      <c r="F423" s="63" t="s">
        <v>1127</v>
      </c>
      <c r="G423" s="63" t="s">
        <v>526</v>
      </c>
      <c r="H423" s="63" t="s">
        <v>526</v>
      </c>
      <c r="I423" s="63" t="s">
        <v>526</v>
      </c>
      <c r="J423" s="72">
        <v>80111620</v>
      </c>
      <c r="K423" s="73" t="s">
        <v>1077</v>
      </c>
      <c r="L423" s="73" t="s">
        <v>4</v>
      </c>
      <c r="M423" s="73" t="s">
        <v>1128</v>
      </c>
      <c r="N423" s="73" t="s">
        <v>74</v>
      </c>
      <c r="O423" s="73" t="s">
        <v>67</v>
      </c>
      <c r="P423" s="73" t="s">
        <v>67</v>
      </c>
      <c r="Q423" s="63">
        <v>11</v>
      </c>
      <c r="R423" s="73" t="s">
        <v>55</v>
      </c>
      <c r="S423" s="73" t="s">
        <v>56</v>
      </c>
      <c r="T423" s="73" t="s">
        <v>57</v>
      </c>
      <c r="U423" s="68">
        <v>95150000</v>
      </c>
      <c r="V423" s="68">
        <v>95150000</v>
      </c>
      <c r="W423" s="73" t="s">
        <v>58</v>
      </c>
      <c r="X423" s="73" t="s">
        <v>50</v>
      </c>
      <c r="Y423" s="73" t="s">
        <v>785</v>
      </c>
      <c r="Z423" s="73" t="s">
        <v>786</v>
      </c>
      <c r="AA423" s="63">
        <v>6012220601</v>
      </c>
      <c r="AB423" s="73" t="s">
        <v>787</v>
      </c>
    </row>
    <row r="424" spans="1:28" s="62" customFormat="1" ht="14.25" customHeight="1" x14ac:dyDescent="0.25">
      <c r="A424" s="63" t="s">
        <v>971</v>
      </c>
      <c r="B424" s="63" t="s">
        <v>778</v>
      </c>
      <c r="C424" s="64" t="s">
        <v>526</v>
      </c>
      <c r="D424" s="64" t="s">
        <v>45</v>
      </c>
      <c r="E424" s="64" t="s">
        <v>71</v>
      </c>
      <c r="F424" s="63" t="s">
        <v>1129</v>
      </c>
      <c r="G424" s="63" t="s">
        <v>526</v>
      </c>
      <c r="H424" s="63" t="s">
        <v>526</v>
      </c>
      <c r="I424" s="63" t="s">
        <v>526</v>
      </c>
      <c r="J424" s="72">
        <v>80111620</v>
      </c>
      <c r="K424" s="73" t="s">
        <v>1077</v>
      </c>
      <c r="L424" s="73" t="s">
        <v>4</v>
      </c>
      <c r="M424" s="73" t="s">
        <v>1130</v>
      </c>
      <c r="N424" s="73" t="s">
        <v>74</v>
      </c>
      <c r="O424" s="73" t="s">
        <v>74</v>
      </c>
      <c r="P424" s="73" t="s">
        <v>74</v>
      </c>
      <c r="Q424" s="63">
        <v>11</v>
      </c>
      <c r="R424" s="73" t="s">
        <v>55</v>
      </c>
      <c r="S424" s="73" t="s">
        <v>56</v>
      </c>
      <c r="T424" s="73" t="s">
        <v>57</v>
      </c>
      <c r="U424" s="68">
        <v>98150000</v>
      </c>
      <c r="V424" s="68">
        <v>98150000</v>
      </c>
      <c r="W424" s="73" t="s">
        <v>58</v>
      </c>
      <c r="X424" s="73" t="s">
        <v>50</v>
      </c>
      <c r="Y424" s="73" t="s">
        <v>785</v>
      </c>
      <c r="Z424" s="73" t="s">
        <v>786</v>
      </c>
      <c r="AA424" s="63">
        <v>6012220601</v>
      </c>
      <c r="AB424" s="73" t="s">
        <v>787</v>
      </c>
    </row>
    <row r="425" spans="1:28" s="62" customFormat="1" ht="14.25" customHeight="1" x14ac:dyDescent="0.25">
      <c r="A425" s="63" t="s">
        <v>971</v>
      </c>
      <c r="B425" s="63" t="s">
        <v>778</v>
      </c>
      <c r="C425" s="64" t="s">
        <v>526</v>
      </c>
      <c r="D425" s="64" t="s">
        <v>45</v>
      </c>
      <c r="E425" s="64" t="s">
        <v>71</v>
      </c>
      <c r="F425" s="63" t="s">
        <v>1131</v>
      </c>
      <c r="G425" s="63" t="s">
        <v>526</v>
      </c>
      <c r="H425" s="63" t="s">
        <v>526</v>
      </c>
      <c r="I425" s="63" t="s">
        <v>526</v>
      </c>
      <c r="J425" s="72">
        <v>80111620</v>
      </c>
      <c r="K425" s="73" t="s">
        <v>1077</v>
      </c>
      <c r="L425" s="73" t="s">
        <v>4</v>
      </c>
      <c r="M425" s="73" t="s">
        <v>1132</v>
      </c>
      <c r="N425" s="73" t="s">
        <v>74</v>
      </c>
      <c r="O425" s="73" t="s">
        <v>74</v>
      </c>
      <c r="P425" s="73" t="s">
        <v>74</v>
      </c>
      <c r="Q425" s="63">
        <v>11</v>
      </c>
      <c r="R425" s="73" t="s">
        <v>55</v>
      </c>
      <c r="S425" s="73" t="s">
        <v>56</v>
      </c>
      <c r="T425" s="73" t="s">
        <v>57</v>
      </c>
      <c r="U425" s="68">
        <v>98150000</v>
      </c>
      <c r="V425" s="68">
        <v>98150000</v>
      </c>
      <c r="W425" s="73" t="s">
        <v>58</v>
      </c>
      <c r="X425" s="73" t="s">
        <v>50</v>
      </c>
      <c r="Y425" s="73" t="s">
        <v>785</v>
      </c>
      <c r="Z425" s="73" t="s">
        <v>786</v>
      </c>
      <c r="AA425" s="63">
        <v>6012220601</v>
      </c>
      <c r="AB425" s="73" t="s">
        <v>787</v>
      </c>
    </row>
    <row r="426" spans="1:28" s="62" customFormat="1" ht="14.25" customHeight="1" x14ac:dyDescent="0.25">
      <c r="A426" s="63" t="s">
        <v>971</v>
      </c>
      <c r="B426" s="63" t="s">
        <v>778</v>
      </c>
      <c r="C426" s="64" t="s">
        <v>526</v>
      </c>
      <c r="D426" s="64" t="s">
        <v>45</v>
      </c>
      <c r="E426" s="64" t="s">
        <v>71</v>
      </c>
      <c r="F426" s="63" t="s">
        <v>1133</v>
      </c>
      <c r="G426" s="63" t="s">
        <v>526</v>
      </c>
      <c r="H426" s="63" t="s">
        <v>526</v>
      </c>
      <c r="I426" s="63" t="s">
        <v>526</v>
      </c>
      <c r="J426" s="72">
        <v>80111620</v>
      </c>
      <c r="K426" s="73" t="s">
        <v>1077</v>
      </c>
      <c r="L426" s="73" t="s">
        <v>4</v>
      </c>
      <c r="M426" s="73" t="s">
        <v>1134</v>
      </c>
      <c r="N426" s="73" t="s">
        <v>74</v>
      </c>
      <c r="O426" s="73" t="s">
        <v>74</v>
      </c>
      <c r="P426" s="73" t="s">
        <v>67</v>
      </c>
      <c r="Q426" s="63">
        <v>11</v>
      </c>
      <c r="R426" s="73" t="s">
        <v>55</v>
      </c>
      <c r="S426" s="73" t="s">
        <v>56</v>
      </c>
      <c r="T426" s="73" t="s">
        <v>57</v>
      </c>
      <c r="U426" s="68">
        <v>95150000</v>
      </c>
      <c r="V426" s="68">
        <v>95150000</v>
      </c>
      <c r="W426" s="73" t="s">
        <v>58</v>
      </c>
      <c r="X426" s="73" t="s">
        <v>50</v>
      </c>
      <c r="Y426" s="73" t="s">
        <v>785</v>
      </c>
      <c r="Z426" s="73" t="s">
        <v>786</v>
      </c>
      <c r="AA426" s="63">
        <v>6012220601</v>
      </c>
      <c r="AB426" s="73" t="s">
        <v>787</v>
      </c>
    </row>
    <row r="427" spans="1:28" s="62" customFormat="1" ht="14.25" customHeight="1" x14ac:dyDescent="0.25">
      <c r="A427" s="63" t="s">
        <v>971</v>
      </c>
      <c r="B427" s="63" t="s">
        <v>778</v>
      </c>
      <c r="C427" s="64" t="s">
        <v>526</v>
      </c>
      <c r="D427" s="64" t="s">
        <v>45</v>
      </c>
      <c r="E427" s="64" t="s">
        <v>71</v>
      </c>
      <c r="F427" s="63" t="s">
        <v>1135</v>
      </c>
      <c r="G427" s="63" t="s">
        <v>526</v>
      </c>
      <c r="H427" s="63" t="s">
        <v>526</v>
      </c>
      <c r="I427" s="63" t="s">
        <v>526</v>
      </c>
      <c r="J427" s="72">
        <v>80111620</v>
      </c>
      <c r="K427" s="73" t="s">
        <v>1077</v>
      </c>
      <c r="L427" s="73" t="s">
        <v>4</v>
      </c>
      <c r="M427" s="73" t="s">
        <v>1136</v>
      </c>
      <c r="N427" s="73" t="s">
        <v>74</v>
      </c>
      <c r="O427" s="73" t="s">
        <v>74</v>
      </c>
      <c r="P427" s="73" t="s">
        <v>67</v>
      </c>
      <c r="Q427" s="63">
        <v>11</v>
      </c>
      <c r="R427" s="73" t="s">
        <v>55</v>
      </c>
      <c r="S427" s="73" t="s">
        <v>56</v>
      </c>
      <c r="T427" s="73" t="s">
        <v>57</v>
      </c>
      <c r="U427" s="68">
        <v>97150000</v>
      </c>
      <c r="V427" s="68">
        <v>97150000</v>
      </c>
      <c r="W427" s="73" t="s">
        <v>58</v>
      </c>
      <c r="X427" s="73" t="s">
        <v>50</v>
      </c>
      <c r="Y427" s="73" t="s">
        <v>785</v>
      </c>
      <c r="Z427" s="73" t="s">
        <v>786</v>
      </c>
      <c r="AA427" s="63">
        <v>6012220601</v>
      </c>
      <c r="AB427" s="73" t="s">
        <v>787</v>
      </c>
    </row>
    <row r="428" spans="1:28" s="62" customFormat="1" ht="14.25" customHeight="1" x14ac:dyDescent="0.25">
      <c r="A428" s="63" t="s">
        <v>971</v>
      </c>
      <c r="B428" s="63" t="s">
        <v>778</v>
      </c>
      <c r="C428" s="64" t="s">
        <v>526</v>
      </c>
      <c r="D428" s="64" t="s">
        <v>45</v>
      </c>
      <c r="E428" s="64">
        <v>5</v>
      </c>
      <c r="F428" s="63" t="s">
        <v>1137</v>
      </c>
      <c r="G428" s="63" t="s">
        <v>526</v>
      </c>
      <c r="H428" s="63" t="s">
        <v>526</v>
      </c>
      <c r="I428" s="63" t="s">
        <v>526</v>
      </c>
      <c r="J428" s="72">
        <v>80111620</v>
      </c>
      <c r="K428" s="73" t="s">
        <v>1077</v>
      </c>
      <c r="L428" s="73" t="s">
        <v>4</v>
      </c>
      <c r="M428" s="73" t="s">
        <v>1138</v>
      </c>
      <c r="N428" s="73" t="s">
        <v>67</v>
      </c>
      <c r="O428" s="73" t="s">
        <v>67</v>
      </c>
      <c r="P428" s="73" t="s">
        <v>67</v>
      </c>
      <c r="Q428" s="63">
        <v>11</v>
      </c>
      <c r="R428" s="73" t="s">
        <v>55</v>
      </c>
      <c r="S428" s="73" t="s">
        <v>56</v>
      </c>
      <c r="T428" s="73" t="s">
        <v>57</v>
      </c>
      <c r="U428" s="68">
        <v>96272715</v>
      </c>
      <c r="V428" s="68">
        <v>96272715</v>
      </c>
      <c r="W428" s="73" t="s">
        <v>58</v>
      </c>
      <c r="X428" s="73" t="s">
        <v>50</v>
      </c>
      <c r="Y428" s="73" t="s">
        <v>785</v>
      </c>
      <c r="Z428" s="73" t="s">
        <v>786</v>
      </c>
      <c r="AA428" s="63">
        <v>6012220601</v>
      </c>
      <c r="AB428" s="73" t="s">
        <v>787</v>
      </c>
    </row>
    <row r="429" spans="1:28" s="62" customFormat="1" ht="14.25" customHeight="1" x14ac:dyDescent="0.25">
      <c r="A429" s="63" t="s">
        <v>971</v>
      </c>
      <c r="B429" s="63" t="s">
        <v>778</v>
      </c>
      <c r="C429" s="64" t="s">
        <v>526</v>
      </c>
      <c r="D429" s="64" t="s">
        <v>45</v>
      </c>
      <c r="E429" s="64" t="s">
        <v>71</v>
      </c>
      <c r="F429" s="63" t="s">
        <v>1139</v>
      </c>
      <c r="G429" s="63" t="s">
        <v>526</v>
      </c>
      <c r="H429" s="63" t="s">
        <v>526</v>
      </c>
      <c r="I429" s="63" t="s">
        <v>526</v>
      </c>
      <c r="J429" s="72">
        <v>80111620</v>
      </c>
      <c r="K429" s="73" t="s">
        <v>1077</v>
      </c>
      <c r="L429" s="73" t="s">
        <v>4</v>
      </c>
      <c r="M429" s="73" t="s">
        <v>1140</v>
      </c>
      <c r="N429" s="73" t="s">
        <v>67</v>
      </c>
      <c r="O429" s="73" t="s">
        <v>67</v>
      </c>
      <c r="P429" s="73" t="s">
        <v>67</v>
      </c>
      <c r="Q429" s="63">
        <v>11</v>
      </c>
      <c r="R429" s="73" t="s">
        <v>55</v>
      </c>
      <c r="S429" s="73" t="s">
        <v>56</v>
      </c>
      <c r="T429" s="73" t="s">
        <v>57</v>
      </c>
      <c r="U429" s="68">
        <v>85000000</v>
      </c>
      <c r="V429" s="68">
        <v>85000000</v>
      </c>
      <c r="W429" s="73" t="s">
        <v>58</v>
      </c>
      <c r="X429" s="73" t="s">
        <v>50</v>
      </c>
      <c r="Y429" s="73" t="s">
        <v>785</v>
      </c>
      <c r="Z429" s="73" t="s">
        <v>786</v>
      </c>
      <c r="AA429" s="63">
        <v>6012220601</v>
      </c>
      <c r="AB429" s="73" t="s">
        <v>787</v>
      </c>
    </row>
    <row r="430" spans="1:28" s="62" customFormat="1" ht="14.25" customHeight="1" x14ac:dyDescent="0.25">
      <c r="A430" s="63" t="s">
        <v>971</v>
      </c>
      <c r="B430" s="63" t="s">
        <v>778</v>
      </c>
      <c r="C430" s="64" t="s">
        <v>526</v>
      </c>
      <c r="D430" s="64" t="s">
        <v>45</v>
      </c>
      <c r="E430" s="64" t="s">
        <v>71</v>
      </c>
      <c r="F430" s="63" t="s">
        <v>1141</v>
      </c>
      <c r="G430" s="63" t="s">
        <v>526</v>
      </c>
      <c r="H430" s="63" t="s">
        <v>526</v>
      </c>
      <c r="I430" s="63" t="s">
        <v>526</v>
      </c>
      <c r="J430" s="72">
        <v>80111620</v>
      </c>
      <c r="K430" s="73" t="s">
        <v>1077</v>
      </c>
      <c r="L430" s="73" t="s">
        <v>4</v>
      </c>
      <c r="M430" s="73" t="s">
        <v>1142</v>
      </c>
      <c r="N430" s="73" t="s">
        <v>74</v>
      </c>
      <c r="O430" s="73" t="s">
        <v>74</v>
      </c>
      <c r="P430" s="73" t="s">
        <v>74</v>
      </c>
      <c r="Q430" s="63">
        <v>11.5</v>
      </c>
      <c r="R430" s="73" t="s">
        <v>55</v>
      </c>
      <c r="S430" s="73" t="s">
        <v>56</v>
      </c>
      <c r="T430" s="73" t="s">
        <v>57</v>
      </c>
      <c r="U430" s="68">
        <v>120138452</v>
      </c>
      <c r="V430" s="68">
        <v>120138452</v>
      </c>
      <c r="W430" s="73" t="s">
        <v>58</v>
      </c>
      <c r="X430" s="73" t="s">
        <v>50</v>
      </c>
      <c r="Y430" s="73" t="s">
        <v>785</v>
      </c>
      <c r="Z430" s="73" t="s">
        <v>786</v>
      </c>
      <c r="AA430" s="63">
        <v>6012220601</v>
      </c>
      <c r="AB430" s="73" t="s">
        <v>787</v>
      </c>
    </row>
    <row r="431" spans="1:28" s="62" customFormat="1" ht="14.25" customHeight="1" x14ac:dyDescent="0.25">
      <c r="A431" s="63" t="s">
        <v>971</v>
      </c>
      <c r="B431" s="63" t="s">
        <v>778</v>
      </c>
      <c r="C431" s="64" t="s">
        <v>526</v>
      </c>
      <c r="D431" s="64" t="s">
        <v>45</v>
      </c>
      <c r="E431" s="64" t="s">
        <v>71</v>
      </c>
      <c r="F431" s="63" t="s">
        <v>1143</v>
      </c>
      <c r="G431" s="63" t="s">
        <v>526</v>
      </c>
      <c r="H431" s="63" t="s">
        <v>526</v>
      </c>
      <c r="I431" s="63" t="s">
        <v>526</v>
      </c>
      <c r="J431" s="72">
        <v>80111620</v>
      </c>
      <c r="K431" s="73" t="s">
        <v>1077</v>
      </c>
      <c r="L431" s="73" t="s">
        <v>4</v>
      </c>
      <c r="M431" s="73" t="s">
        <v>1144</v>
      </c>
      <c r="N431" s="73" t="s">
        <v>74</v>
      </c>
      <c r="O431" s="73" t="s">
        <v>67</v>
      </c>
      <c r="P431" s="73" t="s">
        <v>67</v>
      </c>
      <c r="Q431" s="63">
        <v>10.5</v>
      </c>
      <c r="R431" s="73" t="s">
        <v>55</v>
      </c>
      <c r="S431" s="73" t="s">
        <v>56</v>
      </c>
      <c r="T431" s="73" t="s">
        <v>57</v>
      </c>
      <c r="U431" s="68">
        <v>73500000</v>
      </c>
      <c r="V431" s="68">
        <v>73500000</v>
      </c>
      <c r="W431" s="73" t="s">
        <v>58</v>
      </c>
      <c r="X431" s="73" t="s">
        <v>50</v>
      </c>
      <c r="Y431" s="73" t="s">
        <v>785</v>
      </c>
      <c r="Z431" s="73" t="s">
        <v>786</v>
      </c>
      <c r="AA431" s="63">
        <v>6012220601</v>
      </c>
      <c r="AB431" s="73" t="s">
        <v>787</v>
      </c>
    </row>
    <row r="432" spans="1:28" s="62" customFormat="1" ht="14.25" customHeight="1" x14ac:dyDescent="0.25">
      <c r="A432" s="63" t="s">
        <v>971</v>
      </c>
      <c r="B432" s="63" t="s">
        <v>778</v>
      </c>
      <c r="C432" s="64" t="s">
        <v>526</v>
      </c>
      <c r="D432" s="64" t="s">
        <v>45</v>
      </c>
      <c r="E432" s="64" t="s">
        <v>71</v>
      </c>
      <c r="F432" s="63" t="s">
        <v>1145</v>
      </c>
      <c r="G432" s="63" t="s">
        <v>526</v>
      </c>
      <c r="H432" s="63" t="s">
        <v>526</v>
      </c>
      <c r="I432" s="63" t="s">
        <v>526</v>
      </c>
      <c r="J432" s="81" t="s">
        <v>1146</v>
      </c>
      <c r="K432" s="73" t="s">
        <v>1077</v>
      </c>
      <c r="L432" s="73" t="s">
        <v>7</v>
      </c>
      <c r="M432" s="73" t="s">
        <v>1147</v>
      </c>
      <c r="N432" s="73" t="s">
        <v>67</v>
      </c>
      <c r="O432" s="73" t="s">
        <v>68</v>
      </c>
      <c r="P432" s="73" t="s">
        <v>53</v>
      </c>
      <c r="Q432" s="63">
        <v>1</v>
      </c>
      <c r="R432" s="73" t="s">
        <v>55</v>
      </c>
      <c r="S432" s="73" t="s">
        <v>352</v>
      </c>
      <c r="T432" s="73" t="s">
        <v>57</v>
      </c>
      <c r="U432" s="68">
        <v>494117148</v>
      </c>
      <c r="V432" s="68">
        <v>494117148</v>
      </c>
      <c r="W432" s="73" t="s">
        <v>58</v>
      </c>
      <c r="X432" s="73" t="s">
        <v>50</v>
      </c>
      <c r="Y432" s="73" t="s">
        <v>785</v>
      </c>
      <c r="Z432" s="73" t="s">
        <v>786</v>
      </c>
      <c r="AA432" s="63">
        <v>6012220601</v>
      </c>
      <c r="AB432" s="73" t="s">
        <v>787</v>
      </c>
    </row>
    <row r="433" spans="1:28" s="62" customFormat="1" ht="14.25" customHeight="1" x14ac:dyDescent="0.25">
      <c r="A433" s="63" t="s">
        <v>971</v>
      </c>
      <c r="B433" s="63" t="s">
        <v>778</v>
      </c>
      <c r="C433" s="64" t="s">
        <v>526</v>
      </c>
      <c r="D433" s="64" t="s">
        <v>45</v>
      </c>
      <c r="E433" s="64" t="s">
        <v>71</v>
      </c>
      <c r="F433" s="63" t="s">
        <v>1148</v>
      </c>
      <c r="G433" s="63" t="s">
        <v>526</v>
      </c>
      <c r="H433" s="63" t="s">
        <v>526</v>
      </c>
      <c r="I433" s="63" t="s">
        <v>526</v>
      </c>
      <c r="J433" s="72">
        <v>80111620</v>
      </c>
      <c r="K433" s="73" t="s">
        <v>1149</v>
      </c>
      <c r="L433" s="73" t="s">
        <v>4</v>
      </c>
      <c r="M433" s="73" t="s">
        <v>1150</v>
      </c>
      <c r="N433" s="73" t="s">
        <v>74</v>
      </c>
      <c r="O433" s="73" t="s">
        <v>74</v>
      </c>
      <c r="P433" s="73" t="s">
        <v>74</v>
      </c>
      <c r="Q433" s="63">
        <v>11.5</v>
      </c>
      <c r="R433" s="73" t="s">
        <v>55</v>
      </c>
      <c r="S433" s="73" t="s">
        <v>56</v>
      </c>
      <c r="T433" s="73" t="s">
        <v>57</v>
      </c>
      <c r="U433" s="68">
        <v>103500000</v>
      </c>
      <c r="V433" s="68">
        <v>103500000</v>
      </c>
      <c r="W433" s="73" t="s">
        <v>58</v>
      </c>
      <c r="X433" s="73" t="s">
        <v>50</v>
      </c>
      <c r="Y433" s="73" t="s">
        <v>785</v>
      </c>
      <c r="Z433" s="73" t="s">
        <v>786</v>
      </c>
      <c r="AA433" s="63">
        <v>6012220601</v>
      </c>
      <c r="AB433" s="73" t="s">
        <v>787</v>
      </c>
    </row>
    <row r="434" spans="1:28" s="62" customFormat="1" ht="14.25" customHeight="1" x14ac:dyDescent="0.25">
      <c r="A434" s="63" t="s">
        <v>971</v>
      </c>
      <c r="B434" s="63" t="s">
        <v>778</v>
      </c>
      <c r="C434" s="64" t="s">
        <v>526</v>
      </c>
      <c r="D434" s="64" t="s">
        <v>45</v>
      </c>
      <c r="E434" s="64" t="s">
        <v>71</v>
      </c>
      <c r="F434" s="63" t="s">
        <v>1151</v>
      </c>
      <c r="G434" s="63" t="s">
        <v>526</v>
      </c>
      <c r="H434" s="63" t="s">
        <v>526</v>
      </c>
      <c r="I434" s="63" t="s">
        <v>526</v>
      </c>
      <c r="J434" s="72">
        <v>80111620</v>
      </c>
      <c r="K434" s="73" t="s">
        <v>1149</v>
      </c>
      <c r="L434" s="73" t="s">
        <v>4</v>
      </c>
      <c r="M434" s="73" t="s">
        <v>1152</v>
      </c>
      <c r="N434" s="73" t="s">
        <v>74</v>
      </c>
      <c r="O434" s="73" t="s">
        <v>74</v>
      </c>
      <c r="P434" s="73" t="s">
        <v>67</v>
      </c>
      <c r="Q434" s="63">
        <v>11</v>
      </c>
      <c r="R434" s="73" t="s">
        <v>55</v>
      </c>
      <c r="S434" s="73" t="s">
        <v>56</v>
      </c>
      <c r="T434" s="73" t="s">
        <v>57</v>
      </c>
      <c r="U434" s="68">
        <v>72765000</v>
      </c>
      <c r="V434" s="68">
        <v>72765000</v>
      </c>
      <c r="W434" s="73" t="s">
        <v>58</v>
      </c>
      <c r="X434" s="73" t="s">
        <v>50</v>
      </c>
      <c r="Y434" s="73" t="s">
        <v>785</v>
      </c>
      <c r="Z434" s="73" t="s">
        <v>786</v>
      </c>
      <c r="AA434" s="63">
        <v>6012220601</v>
      </c>
      <c r="AB434" s="73" t="s">
        <v>787</v>
      </c>
    </row>
    <row r="435" spans="1:28" s="62" customFormat="1" ht="14.25" customHeight="1" x14ac:dyDescent="0.25">
      <c r="A435" s="63" t="s">
        <v>971</v>
      </c>
      <c r="B435" s="63" t="s">
        <v>778</v>
      </c>
      <c r="C435" s="64" t="s">
        <v>526</v>
      </c>
      <c r="D435" s="64" t="s">
        <v>45</v>
      </c>
      <c r="E435" s="64" t="s">
        <v>71</v>
      </c>
      <c r="F435" s="63" t="s">
        <v>1153</v>
      </c>
      <c r="G435" s="63" t="s">
        <v>526</v>
      </c>
      <c r="H435" s="63" t="s">
        <v>526</v>
      </c>
      <c r="I435" s="63" t="s">
        <v>526</v>
      </c>
      <c r="J435" s="72">
        <v>80111620</v>
      </c>
      <c r="K435" s="73" t="s">
        <v>1149</v>
      </c>
      <c r="L435" s="73" t="s">
        <v>4</v>
      </c>
      <c r="M435" s="73" t="s">
        <v>1154</v>
      </c>
      <c r="N435" s="73" t="s">
        <v>74</v>
      </c>
      <c r="O435" s="73" t="s">
        <v>74</v>
      </c>
      <c r="P435" s="73" t="s">
        <v>67</v>
      </c>
      <c r="Q435" s="63">
        <v>11</v>
      </c>
      <c r="R435" s="73" t="s">
        <v>55</v>
      </c>
      <c r="S435" s="73" t="s">
        <v>56</v>
      </c>
      <c r="T435" s="73" t="s">
        <v>57</v>
      </c>
      <c r="U435" s="68">
        <v>101200000</v>
      </c>
      <c r="V435" s="68">
        <v>101200000</v>
      </c>
      <c r="W435" s="73" t="s">
        <v>58</v>
      </c>
      <c r="X435" s="73" t="s">
        <v>50</v>
      </c>
      <c r="Y435" s="73" t="s">
        <v>785</v>
      </c>
      <c r="Z435" s="73" t="s">
        <v>786</v>
      </c>
      <c r="AA435" s="63">
        <v>6012220601</v>
      </c>
      <c r="AB435" s="73" t="s">
        <v>787</v>
      </c>
    </row>
    <row r="436" spans="1:28" s="62" customFormat="1" ht="14.25" customHeight="1" x14ac:dyDescent="0.25">
      <c r="A436" s="63" t="s">
        <v>971</v>
      </c>
      <c r="B436" s="63" t="s">
        <v>778</v>
      </c>
      <c r="C436" s="64" t="s">
        <v>526</v>
      </c>
      <c r="D436" s="64" t="s">
        <v>45</v>
      </c>
      <c r="E436" s="64">
        <v>5</v>
      </c>
      <c r="F436" s="63" t="s">
        <v>1155</v>
      </c>
      <c r="G436" s="63" t="s">
        <v>526</v>
      </c>
      <c r="H436" s="63" t="s">
        <v>526</v>
      </c>
      <c r="I436" s="63" t="s">
        <v>526</v>
      </c>
      <c r="J436" s="72">
        <v>80111620</v>
      </c>
      <c r="K436" s="73" t="s">
        <v>1149</v>
      </c>
      <c r="L436" s="73" t="s">
        <v>4</v>
      </c>
      <c r="M436" s="73" t="s">
        <v>1156</v>
      </c>
      <c r="N436" s="73" t="s">
        <v>67</v>
      </c>
      <c r="O436" s="73" t="s">
        <v>67</v>
      </c>
      <c r="P436" s="73" t="s">
        <v>67</v>
      </c>
      <c r="Q436" s="63">
        <v>11</v>
      </c>
      <c r="R436" s="73" t="s">
        <v>55</v>
      </c>
      <c r="S436" s="73" t="s">
        <v>56</v>
      </c>
      <c r="T436" s="73" t="s">
        <v>57</v>
      </c>
      <c r="U436" s="68">
        <v>111002815</v>
      </c>
      <c r="V436" s="68">
        <v>111002815</v>
      </c>
      <c r="W436" s="73" t="s">
        <v>58</v>
      </c>
      <c r="X436" s="73" t="s">
        <v>50</v>
      </c>
      <c r="Y436" s="73" t="s">
        <v>785</v>
      </c>
      <c r="Z436" s="73" t="s">
        <v>786</v>
      </c>
      <c r="AA436" s="63">
        <v>6012220601</v>
      </c>
      <c r="AB436" s="73" t="s">
        <v>787</v>
      </c>
    </row>
    <row r="437" spans="1:28" s="62" customFormat="1" ht="14.25" customHeight="1" x14ac:dyDescent="0.25">
      <c r="A437" s="63" t="s">
        <v>971</v>
      </c>
      <c r="B437" s="63" t="s">
        <v>778</v>
      </c>
      <c r="C437" s="64" t="s">
        <v>526</v>
      </c>
      <c r="D437" s="64" t="s">
        <v>45</v>
      </c>
      <c r="E437" s="64" t="s">
        <v>71</v>
      </c>
      <c r="F437" s="63" t="s">
        <v>1157</v>
      </c>
      <c r="G437" s="63" t="s">
        <v>526</v>
      </c>
      <c r="H437" s="63" t="s">
        <v>526</v>
      </c>
      <c r="I437" s="63" t="s">
        <v>526</v>
      </c>
      <c r="J437" s="72">
        <v>80111620</v>
      </c>
      <c r="K437" s="73" t="s">
        <v>1149</v>
      </c>
      <c r="L437" s="73" t="s">
        <v>4</v>
      </c>
      <c r="M437" s="73" t="s">
        <v>1158</v>
      </c>
      <c r="N437" s="73" t="s">
        <v>74</v>
      </c>
      <c r="O437" s="73" t="s">
        <v>74</v>
      </c>
      <c r="P437" s="73" t="s">
        <v>74</v>
      </c>
      <c r="Q437" s="63">
        <v>11.5</v>
      </c>
      <c r="R437" s="73" t="s">
        <v>55</v>
      </c>
      <c r="S437" s="73" t="s">
        <v>56</v>
      </c>
      <c r="T437" s="73" t="s">
        <v>57</v>
      </c>
      <c r="U437" s="68">
        <v>57500000</v>
      </c>
      <c r="V437" s="68">
        <v>57500000</v>
      </c>
      <c r="W437" s="73" t="s">
        <v>58</v>
      </c>
      <c r="X437" s="73" t="s">
        <v>50</v>
      </c>
      <c r="Y437" s="73" t="s">
        <v>785</v>
      </c>
      <c r="Z437" s="73" t="s">
        <v>786</v>
      </c>
      <c r="AA437" s="63">
        <v>6012220601</v>
      </c>
      <c r="AB437" s="73" t="s">
        <v>787</v>
      </c>
    </row>
    <row r="438" spans="1:28" s="62" customFormat="1" ht="14.25" customHeight="1" x14ac:dyDescent="0.25">
      <c r="A438" s="63" t="s">
        <v>971</v>
      </c>
      <c r="B438" s="63" t="s">
        <v>778</v>
      </c>
      <c r="C438" s="64" t="s">
        <v>526</v>
      </c>
      <c r="D438" s="64" t="s">
        <v>45</v>
      </c>
      <c r="E438" s="64" t="s">
        <v>71</v>
      </c>
      <c r="F438" s="63" t="s">
        <v>1159</v>
      </c>
      <c r="G438" s="63" t="s">
        <v>526</v>
      </c>
      <c r="H438" s="63" t="s">
        <v>526</v>
      </c>
      <c r="I438" s="63" t="s">
        <v>526</v>
      </c>
      <c r="J438" s="72">
        <v>80111620</v>
      </c>
      <c r="K438" s="73" t="s">
        <v>1077</v>
      </c>
      <c r="L438" s="73" t="s">
        <v>4</v>
      </c>
      <c r="M438" s="73" t="s">
        <v>1160</v>
      </c>
      <c r="N438" s="73" t="s">
        <v>74</v>
      </c>
      <c r="O438" s="73" t="s">
        <v>74</v>
      </c>
      <c r="P438" s="73" t="s">
        <v>74</v>
      </c>
      <c r="Q438" s="63">
        <v>11</v>
      </c>
      <c r="R438" s="73" t="s">
        <v>55</v>
      </c>
      <c r="S438" s="73" t="s">
        <v>56</v>
      </c>
      <c r="T438" s="73" t="s">
        <v>57</v>
      </c>
      <c r="U438" s="68">
        <v>59586450</v>
      </c>
      <c r="V438" s="68">
        <v>59586450</v>
      </c>
      <c r="W438" s="73" t="s">
        <v>58</v>
      </c>
      <c r="X438" s="73" t="s">
        <v>50</v>
      </c>
      <c r="Y438" s="73" t="s">
        <v>785</v>
      </c>
      <c r="Z438" s="73" t="s">
        <v>786</v>
      </c>
      <c r="AA438" s="63">
        <v>6012220601</v>
      </c>
      <c r="AB438" s="73" t="s">
        <v>787</v>
      </c>
    </row>
    <row r="439" spans="1:28" s="62" customFormat="1" ht="14.25" customHeight="1" x14ac:dyDescent="0.25">
      <c r="A439" s="63" t="s">
        <v>971</v>
      </c>
      <c r="B439" s="63" t="s">
        <v>778</v>
      </c>
      <c r="C439" s="64" t="s">
        <v>526</v>
      </c>
      <c r="D439" s="64" t="s">
        <v>45</v>
      </c>
      <c r="E439" s="64" t="s">
        <v>71</v>
      </c>
      <c r="F439" s="63" t="s">
        <v>1161</v>
      </c>
      <c r="G439" s="63" t="s">
        <v>526</v>
      </c>
      <c r="H439" s="63" t="s">
        <v>526</v>
      </c>
      <c r="I439" s="63" t="s">
        <v>526</v>
      </c>
      <c r="J439" s="72">
        <v>80111620</v>
      </c>
      <c r="K439" s="73" t="s">
        <v>1077</v>
      </c>
      <c r="L439" s="73" t="s">
        <v>4</v>
      </c>
      <c r="M439" s="73" t="s">
        <v>1162</v>
      </c>
      <c r="N439" s="73" t="s">
        <v>74</v>
      </c>
      <c r="O439" s="73" t="s">
        <v>74</v>
      </c>
      <c r="P439" s="73" t="s">
        <v>74</v>
      </c>
      <c r="Q439" s="63">
        <v>11.5</v>
      </c>
      <c r="R439" s="73" t="s">
        <v>55</v>
      </c>
      <c r="S439" s="73" t="s">
        <v>56</v>
      </c>
      <c r="T439" s="73" t="s">
        <v>57</v>
      </c>
      <c r="U439" s="68">
        <v>109250000</v>
      </c>
      <c r="V439" s="68">
        <v>109250000</v>
      </c>
      <c r="W439" s="73" t="s">
        <v>58</v>
      </c>
      <c r="X439" s="73" t="s">
        <v>50</v>
      </c>
      <c r="Y439" s="73" t="s">
        <v>785</v>
      </c>
      <c r="Z439" s="73" t="s">
        <v>786</v>
      </c>
      <c r="AA439" s="63">
        <v>6012220601</v>
      </c>
      <c r="AB439" s="73" t="s">
        <v>787</v>
      </c>
    </row>
    <row r="440" spans="1:28" s="62" customFormat="1" ht="14.25" customHeight="1" x14ac:dyDescent="0.25">
      <c r="A440" s="63" t="s">
        <v>971</v>
      </c>
      <c r="B440" s="63" t="s">
        <v>778</v>
      </c>
      <c r="C440" s="64" t="s">
        <v>526</v>
      </c>
      <c r="D440" s="64" t="s">
        <v>45</v>
      </c>
      <c r="E440" s="64" t="s">
        <v>71</v>
      </c>
      <c r="F440" s="63" t="s">
        <v>1163</v>
      </c>
      <c r="G440" s="63" t="s">
        <v>526</v>
      </c>
      <c r="H440" s="63" t="s">
        <v>526</v>
      </c>
      <c r="I440" s="63" t="s">
        <v>526</v>
      </c>
      <c r="J440" s="72">
        <v>80111620</v>
      </c>
      <c r="K440" s="73" t="s">
        <v>1077</v>
      </c>
      <c r="L440" s="73" t="s">
        <v>4</v>
      </c>
      <c r="M440" s="73" t="s">
        <v>1164</v>
      </c>
      <c r="N440" s="73" t="s">
        <v>67</v>
      </c>
      <c r="O440" s="73" t="s">
        <v>67</v>
      </c>
      <c r="P440" s="73" t="s">
        <v>67</v>
      </c>
      <c r="Q440" s="63">
        <v>10</v>
      </c>
      <c r="R440" s="73" t="s">
        <v>55</v>
      </c>
      <c r="S440" s="73" t="s">
        <v>56</v>
      </c>
      <c r="T440" s="73" t="s">
        <v>57</v>
      </c>
      <c r="U440" s="68">
        <v>50000000</v>
      </c>
      <c r="V440" s="68">
        <v>50000000</v>
      </c>
      <c r="W440" s="73" t="s">
        <v>58</v>
      </c>
      <c r="X440" s="73" t="s">
        <v>50</v>
      </c>
      <c r="Y440" s="73" t="s">
        <v>785</v>
      </c>
      <c r="Z440" s="73" t="s">
        <v>786</v>
      </c>
      <c r="AA440" s="63">
        <v>6012220601</v>
      </c>
      <c r="AB440" s="73" t="s">
        <v>787</v>
      </c>
    </row>
    <row r="441" spans="1:28" s="62" customFormat="1" ht="14.25" customHeight="1" x14ac:dyDescent="0.25">
      <c r="A441" s="63" t="s">
        <v>971</v>
      </c>
      <c r="B441" s="63" t="s">
        <v>778</v>
      </c>
      <c r="C441" s="64" t="s">
        <v>526</v>
      </c>
      <c r="D441" s="64" t="s">
        <v>45</v>
      </c>
      <c r="E441" s="64" t="s">
        <v>71</v>
      </c>
      <c r="F441" s="63" t="s">
        <v>1165</v>
      </c>
      <c r="G441" s="63" t="s">
        <v>526</v>
      </c>
      <c r="H441" s="63" t="s">
        <v>526</v>
      </c>
      <c r="I441" s="63" t="s">
        <v>526</v>
      </c>
      <c r="J441" s="72">
        <v>80111620</v>
      </c>
      <c r="K441" s="73" t="s">
        <v>1149</v>
      </c>
      <c r="L441" s="73" t="s">
        <v>4</v>
      </c>
      <c r="M441" s="73" t="s">
        <v>1166</v>
      </c>
      <c r="N441" s="73" t="s">
        <v>67</v>
      </c>
      <c r="O441" s="73" t="s">
        <v>67</v>
      </c>
      <c r="P441" s="73" t="s">
        <v>67</v>
      </c>
      <c r="Q441" s="63">
        <v>10</v>
      </c>
      <c r="R441" s="73" t="s">
        <v>55</v>
      </c>
      <c r="S441" s="73" t="s">
        <v>56</v>
      </c>
      <c r="T441" s="73" t="s">
        <v>57</v>
      </c>
      <c r="U441" s="68">
        <v>50000000</v>
      </c>
      <c r="V441" s="68">
        <v>50000000</v>
      </c>
      <c r="W441" s="73" t="s">
        <v>58</v>
      </c>
      <c r="X441" s="73" t="s">
        <v>50</v>
      </c>
      <c r="Y441" s="73" t="s">
        <v>785</v>
      </c>
      <c r="Z441" s="73" t="s">
        <v>786</v>
      </c>
      <c r="AA441" s="63">
        <v>6012220601</v>
      </c>
      <c r="AB441" s="73" t="s">
        <v>787</v>
      </c>
    </row>
    <row r="442" spans="1:28" s="62" customFormat="1" ht="14.25" customHeight="1" x14ac:dyDescent="0.25">
      <c r="A442" s="63" t="s">
        <v>971</v>
      </c>
      <c r="B442" s="63" t="s">
        <v>778</v>
      </c>
      <c r="C442" s="64" t="s">
        <v>526</v>
      </c>
      <c r="D442" s="64" t="s">
        <v>45</v>
      </c>
      <c r="E442" s="64" t="s">
        <v>71</v>
      </c>
      <c r="F442" s="63" t="s">
        <v>1167</v>
      </c>
      <c r="G442" s="63" t="s">
        <v>526</v>
      </c>
      <c r="H442" s="63" t="s">
        <v>526</v>
      </c>
      <c r="I442" s="63" t="s">
        <v>526</v>
      </c>
      <c r="J442" s="72">
        <v>80111620</v>
      </c>
      <c r="K442" s="73" t="s">
        <v>1149</v>
      </c>
      <c r="L442" s="73" t="s">
        <v>4</v>
      </c>
      <c r="M442" s="73" t="s">
        <v>1168</v>
      </c>
      <c r="N442" s="73" t="s">
        <v>67</v>
      </c>
      <c r="O442" s="73" t="s">
        <v>67</v>
      </c>
      <c r="P442" s="73" t="s">
        <v>67</v>
      </c>
      <c r="Q442" s="63">
        <v>10</v>
      </c>
      <c r="R442" s="73" t="s">
        <v>55</v>
      </c>
      <c r="S442" s="73" t="s">
        <v>56</v>
      </c>
      <c r="T442" s="73" t="s">
        <v>57</v>
      </c>
      <c r="U442" s="68">
        <v>85690000</v>
      </c>
      <c r="V442" s="68">
        <v>85690000</v>
      </c>
      <c r="W442" s="73" t="s">
        <v>58</v>
      </c>
      <c r="X442" s="73" t="s">
        <v>50</v>
      </c>
      <c r="Y442" s="73" t="s">
        <v>785</v>
      </c>
      <c r="Z442" s="73" t="s">
        <v>786</v>
      </c>
      <c r="AA442" s="63">
        <v>6012220601</v>
      </c>
      <c r="AB442" s="73" t="s">
        <v>787</v>
      </c>
    </row>
    <row r="443" spans="1:28" s="62" customFormat="1" ht="14.25" customHeight="1" x14ac:dyDescent="0.25">
      <c r="A443" s="63" t="s">
        <v>971</v>
      </c>
      <c r="B443" s="63" t="s">
        <v>778</v>
      </c>
      <c r="C443" s="64" t="s">
        <v>526</v>
      </c>
      <c r="D443" s="64" t="s">
        <v>45</v>
      </c>
      <c r="E443" s="64" t="s">
        <v>71</v>
      </c>
      <c r="F443" s="63" t="s">
        <v>1169</v>
      </c>
      <c r="G443" s="63" t="s">
        <v>526</v>
      </c>
      <c r="H443" s="63" t="s">
        <v>526</v>
      </c>
      <c r="I443" s="63" t="s">
        <v>526</v>
      </c>
      <c r="J443" s="72">
        <v>80111620</v>
      </c>
      <c r="K443" s="73" t="s">
        <v>1149</v>
      </c>
      <c r="L443" s="73" t="s">
        <v>4</v>
      </c>
      <c r="M443" s="73" t="s">
        <v>1170</v>
      </c>
      <c r="N443" s="73" t="s">
        <v>67</v>
      </c>
      <c r="O443" s="73" t="s">
        <v>67</v>
      </c>
      <c r="P443" s="73" t="s">
        <v>67</v>
      </c>
      <c r="Q443" s="63">
        <v>10</v>
      </c>
      <c r="R443" s="73" t="s">
        <v>55</v>
      </c>
      <c r="S443" s="73" t="s">
        <v>56</v>
      </c>
      <c r="T443" s="73" t="s">
        <v>57</v>
      </c>
      <c r="U443" s="68">
        <v>50000000</v>
      </c>
      <c r="V443" s="68">
        <v>50000000</v>
      </c>
      <c r="W443" s="73" t="s">
        <v>58</v>
      </c>
      <c r="X443" s="73" t="s">
        <v>50</v>
      </c>
      <c r="Y443" s="73" t="s">
        <v>785</v>
      </c>
      <c r="Z443" s="73" t="s">
        <v>786</v>
      </c>
      <c r="AA443" s="63">
        <v>6012220601</v>
      </c>
      <c r="AB443" s="73" t="s">
        <v>787</v>
      </c>
    </row>
    <row r="444" spans="1:28" s="62" customFormat="1" ht="14.25" customHeight="1" x14ac:dyDescent="0.25">
      <c r="A444" s="63" t="s">
        <v>971</v>
      </c>
      <c r="B444" s="63" t="s">
        <v>778</v>
      </c>
      <c r="C444" s="64" t="s">
        <v>526</v>
      </c>
      <c r="D444" s="64" t="s">
        <v>45</v>
      </c>
      <c r="E444" s="64" t="s">
        <v>71</v>
      </c>
      <c r="F444" s="63" t="s">
        <v>1171</v>
      </c>
      <c r="G444" s="63" t="s">
        <v>526</v>
      </c>
      <c r="H444" s="63" t="s">
        <v>526</v>
      </c>
      <c r="I444" s="63" t="s">
        <v>526</v>
      </c>
      <c r="J444" s="72">
        <v>80111620</v>
      </c>
      <c r="K444" s="73" t="s">
        <v>1077</v>
      </c>
      <c r="L444" s="73" t="s">
        <v>4</v>
      </c>
      <c r="M444" s="73" t="s">
        <v>1172</v>
      </c>
      <c r="N444" s="63" t="s">
        <v>74</v>
      </c>
      <c r="O444" s="63" t="s">
        <v>74</v>
      </c>
      <c r="P444" s="63" t="s">
        <v>74</v>
      </c>
      <c r="Q444" s="63">
        <v>11.5</v>
      </c>
      <c r="R444" s="73" t="s">
        <v>55</v>
      </c>
      <c r="S444" s="73" t="s">
        <v>56</v>
      </c>
      <c r="T444" s="73" t="s">
        <v>57</v>
      </c>
      <c r="U444" s="68">
        <v>14071733</v>
      </c>
      <c r="V444" s="68">
        <v>14071733</v>
      </c>
      <c r="W444" s="73" t="s">
        <v>58</v>
      </c>
      <c r="X444" s="73" t="s">
        <v>50</v>
      </c>
      <c r="Y444" s="63" t="s">
        <v>141</v>
      </c>
      <c r="Z444" s="63" t="s">
        <v>142</v>
      </c>
      <c r="AA444" s="63">
        <v>6012220601</v>
      </c>
      <c r="AB444" s="63" t="s">
        <v>143</v>
      </c>
    </row>
    <row r="445" spans="1:28" s="62" customFormat="1" ht="14.25" customHeight="1" x14ac:dyDescent="0.25">
      <c r="A445" s="63" t="s">
        <v>971</v>
      </c>
      <c r="B445" s="63" t="s">
        <v>778</v>
      </c>
      <c r="C445" s="64" t="s">
        <v>526</v>
      </c>
      <c r="D445" s="64" t="s">
        <v>45</v>
      </c>
      <c r="E445" s="64" t="s">
        <v>71</v>
      </c>
      <c r="F445" s="63" t="s">
        <v>1173</v>
      </c>
      <c r="G445" s="63" t="s">
        <v>526</v>
      </c>
      <c r="H445" s="63" t="s">
        <v>526</v>
      </c>
      <c r="I445" s="63" t="s">
        <v>526</v>
      </c>
      <c r="J445" s="72">
        <v>80111620</v>
      </c>
      <c r="K445" s="73" t="s">
        <v>1077</v>
      </c>
      <c r="L445" s="73" t="s">
        <v>4</v>
      </c>
      <c r="M445" s="73" t="s">
        <v>1174</v>
      </c>
      <c r="N445" s="63" t="s">
        <v>74</v>
      </c>
      <c r="O445" s="63" t="s">
        <v>74</v>
      </c>
      <c r="P445" s="63" t="s">
        <v>74</v>
      </c>
      <c r="Q445" s="63">
        <v>11.5</v>
      </c>
      <c r="R445" s="73" t="s">
        <v>55</v>
      </c>
      <c r="S445" s="73" t="s">
        <v>56</v>
      </c>
      <c r="T445" s="73" t="s">
        <v>57</v>
      </c>
      <c r="U445" s="68">
        <v>14071733</v>
      </c>
      <c r="V445" s="68">
        <v>14071733</v>
      </c>
      <c r="W445" s="73" t="s">
        <v>58</v>
      </c>
      <c r="X445" s="73" t="s">
        <v>50</v>
      </c>
      <c r="Y445" s="63" t="s">
        <v>141</v>
      </c>
      <c r="Z445" s="63" t="s">
        <v>142</v>
      </c>
      <c r="AA445" s="63">
        <v>6012220601</v>
      </c>
      <c r="AB445" s="63" t="s">
        <v>143</v>
      </c>
    </row>
    <row r="446" spans="1:28" s="62" customFormat="1" ht="14.25" customHeight="1" x14ac:dyDescent="0.25">
      <c r="A446" s="63" t="s">
        <v>971</v>
      </c>
      <c r="B446" s="63" t="s">
        <v>778</v>
      </c>
      <c r="C446" s="64" t="s">
        <v>526</v>
      </c>
      <c r="D446" s="64" t="s">
        <v>45</v>
      </c>
      <c r="E446" s="64" t="s">
        <v>71</v>
      </c>
      <c r="F446" s="63" t="s">
        <v>1175</v>
      </c>
      <c r="G446" s="63" t="s">
        <v>526</v>
      </c>
      <c r="H446" s="63" t="s">
        <v>526</v>
      </c>
      <c r="I446" s="63" t="s">
        <v>526</v>
      </c>
      <c r="J446" s="72">
        <v>80111620</v>
      </c>
      <c r="K446" s="73" t="s">
        <v>1149</v>
      </c>
      <c r="L446" s="73" t="s">
        <v>4</v>
      </c>
      <c r="M446" s="73" t="s">
        <v>1176</v>
      </c>
      <c r="N446" s="73" t="s">
        <v>74</v>
      </c>
      <c r="O446" s="73" t="s">
        <v>74</v>
      </c>
      <c r="P446" s="73" t="s">
        <v>74</v>
      </c>
      <c r="Q446" s="63">
        <v>11.5</v>
      </c>
      <c r="R446" s="73" t="s">
        <v>55</v>
      </c>
      <c r="S446" s="73" t="s">
        <v>56</v>
      </c>
      <c r="T446" s="73" t="s">
        <v>57</v>
      </c>
      <c r="U446" s="68">
        <v>97750000</v>
      </c>
      <c r="V446" s="68">
        <v>97750000</v>
      </c>
      <c r="W446" s="73" t="s">
        <v>58</v>
      </c>
      <c r="X446" s="73" t="s">
        <v>50</v>
      </c>
      <c r="Y446" s="73" t="s">
        <v>1177</v>
      </c>
      <c r="Z446" s="73" t="s">
        <v>76</v>
      </c>
      <c r="AA446" s="63">
        <v>6012220601</v>
      </c>
      <c r="AB446" s="73" t="s">
        <v>1178</v>
      </c>
    </row>
    <row r="447" spans="1:28" s="62" customFormat="1" ht="14.25" customHeight="1" x14ac:dyDescent="0.25">
      <c r="A447" s="63" t="s">
        <v>971</v>
      </c>
      <c r="B447" s="63" t="s">
        <v>778</v>
      </c>
      <c r="C447" s="64" t="s">
        <v>526</v>
      </c>
      <c r="D447" s="64" t="s">
        <v>45</v>
      </c>
      <c r="E447" s="64" t="s">
        <v>71</v>
      </c>
      <c r="F447" s="63" t="s">
        <v>1179</v>
      </c>
      <c r="G447" s="63" t="s">
        <v>526</v>
      </c>
      <c r="H447" s="63" t="s">
        <v>526</v>
      </c>
      <c r="I447" s="63" t="s">
        <v>526</v>
      </c>
      <c r="J447" s="72">
        <v>80111620</v>
      </c>
      <c r="K447" s="73" t="s">
        <v>1077</v>
      </c>
      <c r="L447" s="73" t="s">
        <v>4</v>
      </c>
      <c r="M447" s="73" t="s">
        <v>1180</v>
      </c>
      <c r="N447" s="73" t="s">
        <v>74</v>
      </c>
      <c r="O447" s="73" t="s">
        <v>74</v>
      </c>
      <c r="P447" s="73" t="s">
        <v>74</v>
      </c>
      <c r="Q447" s="63">
        <v>10</v>
      </c>
      <c r="R447" s="73" t="s">
        <v>55</v>
      </c>
      <c r="S447" s="73" t="s">
        <v>56</v>
      </c>
      <c r="T447" s="73" t="s">
        <v>57</v>
      </c>
      <c r="U447" s="68">
        <v>74369600</v>
      </c>
      <c r="V447" s="68">
        <v>74369600</v>
      </c>
      <c r="W447" s="73" t="s">
        <v>58</v>
      </c>
      <c r="X447" s="73" t="s">
        <v>50</v>
      </c>
      <c r="Y447" s="73" t="s">
        <v>1051</v>
      </c>
      <c r="Z447" s="73" t="s">
        <v>1052</v>
      </c>
      <c r="AA447" s="63">
        <v>6012220601</v>
      </c>
      <c r="AB447" s="73" t="s">
        <v>1053</v>
      </c>
    </row>
    <row r="448" spans="1:28" s="62" customFormat="1" ht="14.25" customHeight="1" x14ac:dyDescent="0.25">
      <c r="A448" s="63" t="s">
        <v>971</v>
      </c>
      <c r="B448" s="63" t="s">
        <v>778</v>
      </c>
      <c r="C448" s="64" t="s">
        <v>526</v>
      </c>
      <c r="D448" s="64" t="s">
        <v>45</v>
      </c>
      <c r="E448" s="64" t="s">
        <v>71</v>
      </c>
      <c r="F448" s="63" t="s">
        <v>1181</v>
      </c>
      <c r="G448" s="63" t="s">
        <v>526</v>
      </c>
      <c r="H448" s="63" t="s">
        <v>526</v>
      </c>
      <c r="I448" s="63" t="s">
        <v>526</v>
      </c>
      <c r="J448" s="72" t="s">
        <v>1182</v>
      </c>
      <c r="K448" s="73" t="s">
        <v>1183</v>
      </c>
      <c r="L448" s="73" t="s">
        <v>4</v>
      </c>
      <c r="M448" s="73" t="s">
        <v>1184</v>
      </c>
      <c r="N448" s="73" t="s">
        <v>74</v>
      </c>
      <c r="O448" s="73" t="s">
        <v>74</v>
      </c>
      <c r="P448" s="73" t="s">
        <v>74</v>
      </c>
      <c r="Q448" s="63">
        <v>12</v>
      </c>
      <c r="R448" s="73" t="s">
        <v>55</v>
      </c>
      <c r="S448" s="73" t="s">
        <v>161</v>
      </c>
      <c r="T448" s="73" t="s">
        <v>57</v>
      </c>
      <c r="U448" s="68">
        <v>66167280</v>
      </c>
      <c r="V448" s="68">
        <v>66167280</v>
      </c>
      <c r="W448" s="73" t="s">
        <v>58</v>
      </c>
      <c r="X448" s="73" t="s">
        <v>50</v>
      </c>
      <c r="Y448" s="73" t="s">
        <v>1051</v>
      </c>
      <c r="Z448" s="73" t="s">
        <v>1052</v>
      </c>
      <c r="AA448" s="63">
        <v>6012220601</v>
      </c>
      <c r="AB448" s="73" t="s">
        <v>1053</v>
      </c>
    </row>
    <row r="449" spans="1:28" s="62" customFormat="1" ht="14.25" customHeight="1" x14ac:dyDescent="0.25">
      <c r="A449" s="63" t="s">
        <v>971</v>
      </c>
      <c r="B449" s="63" t="s">
        <v>778</v>
      </c>
      <c r="C449" s="64" t="s">
        <v>526</v>
      </c>
      <c r="D449" s="64" t="s">
        <v>45</v>
      </c>
      <c r="E449" s="64" t="s">
        <v>71</v>
      </c>
      <c r="F449" s="63" t="s">
        <v>1185</v>
      </c>
      <c r="G449" s="63" t="s">
        <v>526</v>
      </c>
      <c r="H449" s="63" t="s">
        <v>526</v>
      </c>
      <c r="I449" s="63" t="s">
        <v>526</v>
      </c>
      <c r="J449" s="72">
        <v>80111620</v>
      </c>
      <c r="K449" s="73" t="s">
        <v>1077</v>
      </c>
      <c r="L449" s="73" t="s">
        <v>4</v>
      </c>
      <c r="M449" s="73" t="s">
        <v>1186</v>
      </c>
      <c r="N449" s="73" t="s">
        <v>74</v>
      </c>
      <c r="O449" s="73" t="s">
        <v>74</v>
      </c>
      <c r="P449" s="73" t="s">
        <v>74</v>
      </c>
      <c r="Q449" s="63">
        <v>10</v>
      </c>
      <c r="R449" s="73" t="s">
        <v>55</v>
      </c>
      <c r="S449" s="73" t="s">
        <v>56</v>
      </c>
      <c r="T449" s="73" t="s">
        <v>57</v>
      </c>
      <c r="U449" s="68">
        <v>35361600</v>
      </c>
      <c r="V449" s="68">
        <v>35361600</v>
      </c>
      <c r="W449" s="73" t="s">
        <v>58</v>
      </c>
      <c r="X449" s="73" t="s">
        <v>50</v>
      </c>
      <c r="Y449" s="73" t="s">
        <v>975</v>
      </c>
      <c r="Z449" s="73" t="s">
        <v>1187</v>
      </c>
      <c r="AA449" s="63">
        <v>6012220601</v>
      </c>
      <c r="AB449" s="73" t="s">
        <v>84</v>
      </c>
    </row>
    <row r="450" spans="1:28" s="62" customFormat="1" ht="14.25" customHeight="1" x14ac:dyDescent="0.25">
      <c r="A450" s="63" t="s">
        <v>971</v>
      </c>
      <c r="B450" s="63" t="s">
        <v>778</v>
      </c>
      <c r="C450" s="64" t="s">
        <v>526</v>
      </c>
      <c r="D450" s="64" t="s">
        <v>45</v>
      </c>
      <c r="E450" s="64" t="s">
        <v>71</v>
      </c>
      <c r="F450" s="63" t="s">
        <v>1188</v>
      </c>
      <c r="G450" s="63" t="s">
        <v>526</v>
      </c>
      <c r="H450" s="63" t="s">
        <v>526</v>
      </c>
      <c r="I450" s="63" t="s">
        <v>526</v>
      </c>
      <c r="J450" s="72">
        <v>80111620</v>
      </c>
      <c r="K450" s="73" t="s">
        <v>1077</v>
      </c>
      <c r="L450" s="73" t="s">
        <v>4</v>
      </c>
      <c r="M450" s="73" t="s">
        <v>1189</v>
      </c>
      <c r="N450" s="73" t="s">
        <v>74</v>
      </c>
      <c r="O450" s="73" t="s">
        <v>74</v>
      </c>
      <c r="P450" s="73" t="s">
        <v>74</v>
      </c>
      <c r="Q450" s="63">
        <v>10</v>
      </c>
      <c r="R450" s="73" t="s">
        <v>55</v>
      </c>
      <c r="S450" s="73" t="s">
        <v>56</v>
      </c>
      <c r="T450" s="73" t="s">
        <v>57</v>
      </c>
      <c r="U450" s="68">
        <v>74369600</v>
      </c>
      <c r="V450" s="68">
        <v>74369600</v>
      </c>
      <c r="W450" s="73" t="s">
        <v>58</v>
      </c>
      <c r="X450" s="73" t="s">
        <v>50</v>
      </c>
      <c r="Y450" s="73" t="s">
        <v>1051</v>
      </c>
      <c r="Z450" s="73" t="s">
        <v>1052</v>
      </c>
      <c r="AA450" s="63">
        <v>6012220601</v>
      </c>
      <c r="AB450" s="73" t="s">
        <v>1053</v>
      </c>
    </row>
    <row r="451" spans="1:28" s="62" customFormat="1" ht="14.25" customHeight="1" x14ac:dyDescent="0.25">
      <c r="A451" s="63" t="s">
        <v>971</v>
      </c>
      <c r="B451" s="63" t="s">
        <v>778</v>
      </c>
      <c r="C451" s="64" t="s">
        <v>526</v>
      </c>
      <c r="D451" s="64" t="s">
        <v>45</v>
      </c>
      <c r="E451" s="64" t="s">
        <v>71</v>
      </c>
      <c r="F451" s="63" t="s">
        <v>1190</v>
      </c>
      <c r="G451" s="63" t="s">
        <v>526</v>
      </c>
      <c r="H451" s="63" t="s">
        <v>526</v>
      </c>
      <c r="I451" s="63" t="s">
        <v>526</v>
      </c>
      <c r="J451" s="72">
        <v>80131500</v>
      </c>
      <c r="K451" s="73" t="s">
        <v>1191</v>
      </c>
      <c r="L451" s="73" t="s">
        <v>8</v>
      </c>
      <c r="M451" s="63" t="s">
        <v>1192</v>
      </c>
      <c r="N451" s="73" t="s">
        <v>74</v>
      </c>
      <c r="O451" s="73" t="s">
        <v>74</v>
      </c>
      <c r="P451" s="73" t="s">
        <v>74</v>
      </c>
      <c r="Q451" s="63">
        <v>11.5</v>
      </c>
      <c r="R451" s="73" t="s">
        <v>55</v>
      </c>
      <c r="S451" s="73" t="s">
        <v>81</v>
      </c>
      <c r="T451" s="73" t="s">
        <v>57</v>
      </c>
      <c r="U451" s="68">
        <v>139469810</v>
      </c>
      <c r="V451" s="68">
        <v>139469810</v>
      </c>
      <c r="W451" s="73" t="s">
        <v>58</v>
      </c>
      <c r="X451" s="73" t="s">
        <v>50</v>
      </c>
      <c r="Y451" s="73" t="s">
        <v>975</v>
      </c>
      <c r="Z451" s="73" t="s">
        <v>1187</v>
      </c>
      <c r="AA451" s="63">
        <v>6012220601</v>
      </c>
      <c r="AB451" s="73" t="s">
        <v>84</v>
      </c>
    </row>
    <row r="452" spans="1:28" s="62" customFormat="1" ht="14.25" customHeight="1" x14ac:dyDescent="0.25">
      <c r="A452" s="63" t="s">
        <v>971</v>
      </c>
      <c r="B452" s="63" t="s">
        <v>778</v>
      </c>
      <c r="C452" s="64" t="s">
        <v>526</v>
      </c>
      <c r="D452" s="64" t="s">
        <v>45</v>
      </c>
      <c r="E452" s="64" t="s">
        <v>71</v>
      </c>
      <c r="F452" s="63" t="s">
        <v>1193</v>
      </c>
      <c r="G452" s="63" t="s">
        <v>526</v>
      </c>
      <c r="H452" s="63" t="s">
        <v>526</v>
      </c>
      <c r="I452" s="63" t="s">
        <v>526</v>
      </c>
      <c r="J452" s="72">
        <v>80111620</v>
      </c>
      <c r="K452" s="73" t="s">
        <v>1149</v>
      </c>
      <c r="L452" s="73" t="s">
        <v>4</v>
      </c>
      <c r="M452" s="73" t="s">
        <v>1194</v>
      </c>
      <c r="N452" s="73" t="s">
        <v>74</v>
      </c>
      <c r="O452" s="73" t="s">
        <v>74</v>
      </c>
      <c r="P452" s="73" t="s">
        <v>74</v>
      </c>
      <c r="Q452" s="63">
        <v>10</v>
      </c>
      <c r="R452" s="73" t="s">
        <v>55</v>
      </c>
      <c r="S452" s="73" t="s">
        <v>56</v>
      </c>
      <c r="T452" s="73" t="s">
        <v>57</v>
      </c>
      <c r="U452" s="68">
        <v>74369600</v>
      </c>
      <c r="V452" s="68">
        <v>74369600</v>
      </c>
      <c r="W452" s="73" t="s">
        <v>58</v>
      </c>
      <c r="X452" s="73" t="s">
        <v>50</v>
      </c>
      <c r="Y452" s="73" t="s">
        <v>1051</v>
      </c>
      <c r="Z452" s="73" t="s">
        <v>1052</v>
      </c>
      <c r="AA452" s="63">
        <v>6012220601</v>
      </c>
      <c r="AB452" s="73" t="s">
        <v>1053</v>
      </c>
    </row>
    <row r="453" spans="1:28" s="62" customFormat="1" ht="14.25" customHeight="1" x14ac:dyDescent="0.25">
      <c r="A453" s="63" t="s">
        <v>971</v>
      </c>
      <c r="B453" s="63" t="s">
        <v>778</v>
      </c>
      <c r="C453" s="64" t="s">
        <v>526</v>
      </c>
      <c r="D453" s="64" t="s">
        <v>45</v>
      </c>
      <c r="E453" s="64" t="s">
        <v>71</v>
      </c>
      <c r="F453" s="63" t="s">
        <v>1195</v>
      </c>
      <c r="G453" s="63" t="s">
        <v>526</v>
      </c>
      <c r="H453" s="63" t="s">
        <v>526</v>
      </c>
      <c r="I453" s="63" t="s">
        <v>526</v>
      </c>
      <c r="J453" s="72">
        <v>80111620</v>
      </c>
      <c r="K453" s="73" t="s">
        <v>1077</v>
      </c>
      <c r="L453" s="73" t="s">
        <v>4</v>
      </c>
      <c r="M453" s="63" t="s">
        <v>1196</v>
      </c>
      <c r="N453" s="73" t="s">
        <v>74</v>
      </c>
      <c r="O453" s="73" t="s">
        <v>74</v>
      </c>
      <c r="P453" s="73" t="s">
        <v>74</v>
      </c>
      <c r="Q453" s="63">
        <v>10.5</v>
      </c>
      <c r="R453" s="73" t="s">
        <v>55</v>
      </c>
      <c r="S453" s="73" t="s">
        <v>56</v>
      </c>
      <c r="T453" s="73" t="s">
        <v>57</v>
      </c>
      <c r="U453" s="68">
        <v>35622510</v>
      </c>
      <c r="V453" s="68">
        <v>35622510</v>
      </c>
      <c r="W453" s="73" t="s">
        <v>58</v>
      </c>
      <c r="X453" s="73" t="s">
        <v>50</v>
      </c>
      <c r="Y453" s="73" t="s">
        <v>1051</v>
      </c>
      <c r="Z453" s="73" t="s">
        <v>1052</v>
      </c>
      <c r="AA453" s="63">
        <v>6012220601</v>
      </c>
      <c r="AB453" s="73" t="s">
        <v>1053</v>
      </c>
    </row>
    <row r="454" spans="1:28" s="62" customFormat="1" ht="14.25" customHeight="1" x14ac:dyDescent="0.25">
      <c r="A454" s="63" t="s">
        <v>971</v>
      </c>
      <c r="B454" s="63" t="s">
        <v>778</v>
      </c>
      <c r="C454" s="64" t="s">
        <v>526</v>
      </c>
      <c r="D454" s="64" t="s">
        <v>45</v>
      </c>
      <c r="E454" s="64" t="s">
        <v>71</v>
      </c>
      <c r="F454" s="63" t="s">
        <v>1197</v>
      </c>
      <c r="G454" s="63" t="s">
        <v>526</v>
      </c>
      <c r="H454" s="63" t="s">
        <v>526</v>
      </c>
      <c r="I454" s="63" t="s">
        <v>526</v>
      </c>
      <c r="J454" s="81" t="s">
        <v>1002</v>
      </c>
      <c r="K454" s="73" t="s">
        <v>1198</v>
      </c>
      <c r="L454" s="73" t="s">
        <v>7</v>
      </c>
      <c r="M454" s="73" t="s">
        <v>1199</v>
      </c>
      <c r="N454" s="73" t="s">
        <v>74</v>
      </c>
      <c r="O454" s="73" t="s">
        <v>74</v>
      </c>
      <c r="P454" s="73" t="s">
        <v>74</v>
      </c>
      <c r="Q454" s="63">
        <v>11.5</v>
      </c>
      <c r="R454" s="73" t="s">
        <v>55</v>
      </c>
      <c r="S454" s="73" t="s">
        <v>157</v>
      </c>
      <c r="T454" s="73" t="s">
        <v>57</v>
      </c>
      <c r="U454" s="68">
        <v>30000000</v>
      </c>
      <c r="V454" s="68">
        <v>30000000</v>
      </c>
      <c r="W454" s="73" t="s">
        <v>58</v>
      </c>
      <c r="X454" s="73" t="s">
        <v>50</v>
      </c>
      <c r="Y454" s="73" t="s">
        <v>975</v>
      </c>
      <c r="Z454" s="73" t="s">
        <v>1187</v>
      </c>
      <c r="AA454" s="63">
        <v>6012220601</v>
      </c>
      <c r="AB454" s="73" t="s">
        <v>84</v>
      </c>
    </row>
    <row r="455" spans="1:28" s="62" customFormat="1" ht="14.25" customHeight="1" x14ac:dyDescent="0.25">
      <c r="A455" s="63" t="s">
        <v>971</v>
      </c>
      <c r="B455" s="63" t="s">
        <v>778</v>
      </c>
      <c r="C455" s="64" t="s">
        <v>526</v>
      </c>
      <c r="D455" s="64" t="s">
        <v>45</v>
      </c>
      <c r="E455" s="64" t="s">
        <v>71</v>
      </c>
      <c r="F455" s="63" t="s">
        <v>1200</v>
      </c>
      <c r="G455" s="63" t="s">
        <v>526</v>
      </c>
      <c r="H455" s="63" t="s">
        <v>526</v>
      </c>
      <c r="I455" s="63" t="s">
        <v>526</v>
      </c>
      <c r="J455" s="72">
        <v>80111620</v>
      </c>
      <c r="K455" s="73" t="s">
        <v>1077</v>
      </c>
      <c r="L455" s="73" t="s">
        <v>4</v>
      </c>
      <c r="M455" s="73" t="s">
        <v>1201</v>
      </c>
      <c r="N455" s="73" t="s">
        <v>119</v>
      </c>
      <c r="O455" s="73" t="s">
        <v>119</v>
      </c>
      <c r="P455" s="73" t="s">
        <v>119</v>
      </c>
      <c r="Q455" s="63">
        <v>5.5</v>
      </c>
      <c r="R455" s="73" t="s">
        <v>55</v>
      </c>
      <c r="S455" s="73" t="s">
        <v>56</v>
      </c>
      <c r="T455" s="73" t="s">
        <v>57</v>
      </c>
      <c r="U455" s="68">
        <v>19019000</v>
      </c>
      <c r="V455" s="68">
        <v>19019000</v>
      </c>
      <c r="W455" s="63" t="s">
        <v>58</v>
      </c>
      <c r="X455" s="63" t="s">
        <v>50</v>
      </c>
      <c r="Y455" s="73" t="s">
        <v>785</v>
      </c>
      <c r="Z455" s="73" t="s">
        <v>786</v>
      </c>
      <c r="AA455" s="63">
        <v>6012220601</v>
      </c>
      <c r="AB455" s="73" t="s">
        <v>787</v>
      </c>
    </row>
    <row r="456" spans="1:28" s="62" customFormat="1" ht="14.25" customHeight="1" x14ac:dyDescent="0.25">
      <c r="A456" s="63" t="s">
        <v>971</v>
      </c>
      <c r="B456" s="63" t="s">
        <v>778</v>
      </c>
      <c r="C456" s="64" t="s">
        <v>526</v>
      </c>
      <c r="D456" s="64" t="s">
        <v>45</v>
      </c>
      <c r="E456" s="64" t="s">
        <v>71</v>
      </c>
      <c r="F456" s="63" t="s">
        <v>1202</v>
      </c>
      <c r="G456" s="63" t="s">
        <v>526</v>
      </c>
      <c r="H456" s="63" t="s">
        <v>526</v>
      </c>
      <c r="I456" s="63" t="s">
        <v>526</v>
      </c>
      <c r="J456" s="72">
        <v>80111620</v>
      </c>
      <c r="K456" s="73" t="s">
        <v>1149</v>
      </c>
      <c r="L456" s="73" t="s">
        <v>4</v>
      </c>
      <c r="M456" s="73" t="s">
        <v>1203</v>
      </c>
      <c r="N456" s="73" t="s">
        <v>67</v>
      </c>
      <c r="O456" s="73" t="s">
        <v>67</v>
      </c>
      <c r="P456" s="73" t="s">
        <v>67</v>
      </c>
      <c r="Q456" s="63">
        <v>10</v>
      </c>
      <c r="R456" s="73" t="s">
        <v>55</v>
      </c>
      <c r="S456" s="73" t="s">
        <v>56</v>
      </c>
      <c r="T456" s="73" t="s">
        <v>57</v>
      </c>
      <c r="U456" s="68">
        <v>45250000</v>
      </c>
      <c r="V456" s="68">
        <v>45250000</v>
      </c>
      <c r="W456" s="63" t="s">
        <v>58</v>
      </c>
      <c r="X456" s="63" t="s">
        <v>50</v>
      </c>
      <c r="Y456" s="73" t="s">
        <v>785</v>
      </c>
      <c r="Z456" s="73" t="s">
        <v>786</v>
      </c>
      <c r="AA456" s="63">
        <v>6012220601</v>
      </c>
      <c r="AB456" s="73" t="s">
        <v>787</v>
      </c>
    </row>
    <row r="457" spans="1:28" s="62" customFormat="1" ht="14.25" customHeight="1" x14ac:dyDescent="0.25">
      <c r="A457" s="63" t="s">
        <v>971</v>
      </c>
      <c r="B457" s="63" t="s">
        <v>778</v>
      </c>
      <c r="C457" s="64" t="s">
        <v>526</v>
      </c>
      <c r="D457" s="64" t="s">
        <v>45</v>
      </c>
      <c r="E457" s="64" t="s">
        <v>71</v>
      </c>
      <c r="F457" s="63" t="s">
        <v>1204</v>
      </c>
      <c r="G457" s="63" t="s">
        <v>526</v>
      </c>
      <c r="H457" s="63" t="s">
        <v>526</v>
      </c>
      <c r="I457" s="63" t="s">
        <v>526</v>
      </c>
      <c r="J457" s="72" t="s">
        <v>50</v>
      </c>
      <c r="K457" s="63" t="s">
        <v>1183</v>
      </c>
      <c r="L457" s="63" t="s">
        <v>1205</v>
      </c>
      <c r="M457" s="63" t="s">
        <v>1206</v>
      </c>
      <c r="N457" s="75" t="s">
        <v>526</v>
      </c>
      <c r="O457" s="75" t="s">
        <v>526</v>
      </c>
      <c r="P457" s="75" t="s">
        <v>526</v>
      </c>
      <c r="Q457" s="75" t="s">
        <v>526</v>
      </c>
      <c r="R457" s="63" t="s">
        <v>50</v>
      </c>
      <c r="S457" s="63" t="s">
        <v>50</v>
      </c>
      <c r="T457" s="63" t="s">
        <v>57</v>
      </c>
      <c r="U457" s="68">
        <v>16984554</v>
      </c>
      <c r="V457" s="68">
        <v>16984554</v>
      </c>
      <c r="W457" s="63" t="s">
        <v>58</v>
      </c>
      <c r="X457" s="63" t="s">
        <v>50</v>
      </c>
      <c r="Y457" s="63" t="s">
        <v>785</v>
      </c>
      <c r="Z457" s="63" t="s">
        <v>786</v>
      </c>
      <c r="AA457" s="63">
        <v>6012220601</v>
      </c>
      <c r="AB457" s="63" t="s">
        <v>787</v>
      </c>
    </row>
    <row r="458" spans="1:28" s="62" customFormat="1" ht="14.25" customHeight="1" x14ac:dyDescent="0.25">
      <c r="A458" s="63" t="s">
        <v>971</v>
      </c>
      <c r="B458" s="63" t="s">
        <v>778</v>
      </c>
      <c r="C458" s="64" t="s">
        <v>526</v>
      </c>
      <c r="D458" s="64" t="s">
        <v>45</v>
      </c>
      <c r="E458" s="64">
        <v>12</v>
      </c>
      <c r="F458" s="63" t="s">
        <v>1207</v>
      </c>
      <c r="G458" s="63" t="s">
        <v>526</v>
      </c>
      <c r="H458" s="63" t="s">
        <v>526</v>
      </c>
      <c r="I458" s="63" t="s">
        <v>526</v>
      </c>
      <c r="J458" s="72">
        <v>80111620</v>
      </c>
      <c r="K458" s="73" t="s">
        <v>1077</v>
      </c>
      <c r="L458" s="73" t="s">
        <v>4</v>
      </c>
      <c r="M458" s="73" t="s">
        <v>1208</v>
      </c>
      <c r="N458" s="73" t="s">
        <v>68</v>
      </c>
      <c r="O458" s="73" t="s">
        <v>68</v>
      </c>
      <c r="P458" s="73" t="s">
        <v>68</v>
      </c>
      <c r="Q458" s="63">
        <v>9.4</v>
      </c>
      <c r="R458" s="73" t="s">
        <v>55</v>
      </c>
      <c r="S458" s="73" t="s">
        <v>56</v>
      </c>
      <c r="T458" s="63" t="s">
        <v>57</v>
      </c>
      <c r="U458" s="68">
        <v>35670180</v>
      </c>
      <c r="V458" s="68">
        <v>35670180</v>
      </c>
      <c r="W458" s="63" t="s">
        <v>58</v>
      </c>
      <c r="X458" s="63" t="s">
        <v>50</v>
      </c>
      <c r="Y458" s="63" t="s">
        <v>785</v>
      </c>
      <c r="Z458" s="63" t="s">
        <v>786</v>
      </c>
      <c r="AA458" s="63">
        <v>6012220601</v>
      </c>
      <c r="AB458" s="63" t="s">
        <v>787</v>
      </c>
    </row>
    <row r="459" spans="1:28" s="51" customFormat="1" ht="14.25" customHeight="1" x14ac:dyDescent="0.25">
      <c r="A459" s="82"/>
      <c r="B459" s="82"/>
      <c r="C459" s="83"/>
      <c r="D459" s="83"/>
      <c r="E459" s="82"/>
      <c r="F459" s="82"/>
      <c r="G459" s="82"/>
      <c r="H459" s="82"/>
      <c r="I459" s="82"/>
      <c r="J459" s="84"/>
      <c r="K459" s="82"/>
      <c r="L459" s="82"/>
      <c r="M459" s="82"/>
      <c r="N459" s="85"/>
      <c r="O459" s="85"/>
      <c r="P459" s="85"/>
      <c r="Q459" s="82"/>
      <c r="R459" s="82"/>
      <c r="S459" s="82"/>
      <c r="T459" s="82"/>
      <c r="U459" s="86"/>
      <c r="V459" s="87"/>
      <c r="W459" s="82"/>
      <c r="X459" s="82"/>
      <c r="Y459" s="82"/>
      <c r="Z459" s="82"/>
      <c r="AA459" s="82"/>
      <c r="AB459" s="82"/>
    </row>
    <row r="460" spans="1:28" s="51" customFormat="1" ht="14.25" customHeight="1" x14ac:dyDescent="0.25">
      <c r="A460" s="82"/>
      <c r="B460" s="82"/>
      <c r="C460" s="83"/>
      <c r="D460" s="83"/>
      <c r="E460" s="82"/>
      <c r="F460" s="82"/>
      <c r="G460" s="82"/>
      <c r="H460" s="82"/>
      <c r="I460" s="82"/>
      <c r="J460" s="84"/>
      <c r="K460" s="82"/>
      <c r="L460" s="82"/>
      <c r="M460" s="82"/>
      <c r="N460" s="85"/>
      <c r="O460" s="85"/>
      <c r="P460" s="85"/>
      <c r="Q460" s="82"/>
      <c r="R460" s="82"/>
      <c r="S460" s="82"/>
      <c r="T460" s="82"/>
      <c r="U460" s="86"/>
      <c r="V460" s="87"/>
      <c r="W460" s="82"/>
      <c r="X460" s="82"/>
      <c r="Y460" s="82"/>
      <c r="Z460" s="82"/>
      <c r="AA460" s="82"/>
      <c r="AB460" s="82"/>
    </row>
    <row r="461" spans="1:28" s="51" customFormat="1" ht="14.25" customHeight="1" x14ac:dyDescent="0.25">
      <c r="C461" s="83"/>
      <c r="D461" s="83"/>
      <c r="J461" s="84"/>
      <c r="M461" s="82"/>
      <c r="N461" s="85"/>
      <c r="O461" s="85"/>
      <c r="P461" s="85"/>
      <c r="U461" s="86"/>
      <c r="V461" s="87"/>
      <c r="AB461" s="82"/>
    </row>
    <row r="462" spans="1:28" s="51" customFormat="1" ht="14.25" customHeight="1" x14ac:dyDescent="0.25">
      <c r="C462" s="83"/>
      <c r="D462" s="83"/>
      <c r="J462" s="84"/>
      <c r="M462" s="82"/>
      <c r="N462" s="85"/>
      <c r="O462" s="85"/>
      <c r="P462" s="85"/>
      <c r="U462" s="86"/>
      <c r="V462" s="87"/>
      <c r="AB462" s="82"/>
    </row>
    <row r="463" spans="1:28" s="51" customFormat="1" ht="14.25" customHeight="1" x14ac:dyDescent="0.25">
      <c r="C463" s="83"/>
      <c r="D463" s="83"/>
      <c r="J463" s="84"/>
      <c r="M463" s="82"/>
      <c r="N463" s="85"/>
      <c r="O463" s="85"/>
      <c r="P463" s="85"/>
      <c r="U463" s="86"/>
      <c r="V463" s="87"/>
      <c r="AB463" s="82"/>
    </row>
  </sheetData>
  <autoFilter ref="A5:AB459" xr:uid="{00000000-0009-0000-0000-000001000000}"/>
  <customSheetViews>
    <customSheetView guid="{3DD26588-19C8-4B2E-8588-2A424E8427B1}" filter="1" showAutoFilter="1">
      <pageMargins left="0.7" right="0.7" top="0.75" bottom="0.75" header="0.3" footer="0.3"/>
      <autoFilter ref="A1:CP459" xr:uid="{F97AF393-1FB7-4E75-A0C2-98FCCBCC4C24}">
        <filterColumn colId="2">
          <filters>
            <filter val="Transversal"/>
          </filters>
        </filterColumn>
      </autoFilter>
      <extLst>
        <ext uri="GoogleSheetsCustomDataVersion1">
          <go:sheetsCustomData xmlns:go="http://customooxmlschemas.google.com/" filterViewId="756013404"/>
        </ext>
      </extLst>
    </customSheetView>
    <customSheetView guid="{F3A10EEA-E3BE-442D-90B0-1DAECDEF01B8}" filter="1" showAutoFilter="1">
      <pageMargins left="0.7" right="0.7" top="0.75" bottom="0.75" header="0.3" footer="0.3"/>
      <autoFilter ref="A1:CP459" xr:uid="{07E2A8D3-647F-41C2-AEF3-16B4E4B39BBC}">
        <filterColumn colId="0">
          <filters blank="1">
            <filter val="Inversión"/>
          </filters>
        </filterColumn>
        <filterColumn colId="1">
          <filters>
            <filter val="Secretaría General"/>
            <filter val="Oficina Asesora de Planeación"/>
          </filters>
        </filterColumn>
        <filterColumn colId="65">
          <filters>
            <filter val="ACHURY RODRIGUEZ CAMILO ENRIQUE"/>
            <filter val="ACOSTA SANCHEZ CARLOS ARTURO"/>
            <filter val="ALDANA URREA ANGELICA VANESSA,MURCIA CORTES DAVID RICARDO,SERRANO SANCHEZ DIANA PATRICIA ,ROSERO BECERRA HECTOR ANDRES"/>
            <filter val="ALVARADO RODRIGUEZ JUAN FELIPE"/>
            <filter val="ANGEL LOPEZ YENIFER KARINA"/>
            <filter val="ARIAS BUITRAGO DIANA CAROLINA"/>
            <filter val="ARIAS GAVIRIA JESSICA,GONZALEZ GONZALEZ OLGA VICTORIA DEL SOCORRO"/>
            <filter val="ARIAS PARADA NICOLE NATALIA"/>
            <filter val="ARMENTA CELIS DIANA CAROLINA"/>
            <filter val="AVENDAÑO SUAREZ JUAN LIBARDO"/>
            <filter val="AVILA ARIAS JOHN JAIRO"/>
            <filter val="AVILA CHOCONTA HAROL ANDREY"/>
            <filter val="AVILA MONTENEGRO DANIELA ALEJANDRA"/>
            <filter val="AVILA SANTAMARIA JUAN ANGEL"/>
            <filter val="BAEZ DELGADO RAUL"/>
            <filter val="BARAJAS VILLARREAL JOSE ANTONIO"/>
            <filter val="BARRERA BECERRA ANGIE KATHERINE"/>
            <filter val="BARRERA CASTRO ADRIANA CRISTINA"/>
            <filter val="BASTIDAS BURGOS JOHANA CAROLINA"/>
            <filter val="BAUTISTA HERNANDEZ EDWIN ALEXANDER"/>
            <filter val="BECERRA CANO MARIA FERNANDA"/>
            <filter val="BELTRAN HERRERA JUAN DAVID"/>
            <filter val="BELTRAN MORATTO MAGDA LILIANA"/>
            <filter val="BERMUDEZ AURA"/>
            <filter val="Berrio Florez Laura Carolina"/>
            <filter val="BOLAÑOS OCAMPO CAROLINA"/>
            <filter val="BOSSIO RAMOS ARMANDO JOSE"/>
            <filter val="BUENO LOPEZ MAXIMILIANO"/>
            <filter val="BUITRAGO VARGAS YEIMY PAOLA"/>
            <filter val="CACERES MONTOYA JUAN DAVID"/>
            <filter val="CAJAMARCA MARTINEZ ESTEFANY LIZETTE"/>
            <filter val="CAMARGO BERNAL RICARDO ANTONIO"/>
            <filter val="CARRANZA MOLINA OLGA LUCIA"/>
            <filter val="CASTAÑEDA LASSO MONICA CRISTINA"/>
            <filter val="CASTAÑEDA SANCHEZ ANGIE TATIANA"/>
            <filter val="CASTELLANOS ARIAS JOHANNA STELLA"/>
            <filter val="CASTELLANOS URIBE LINA MARITZA"/>
            <filter val="CASTRO GUALDRON JORGE ESTEBAN"/>
            <filter val="CESPEDES RODRIGUEZ DAVID FELIPE"/>
            <filter val="CHAVARRO BARRERA LUIS MIGUEL"/>
            <filter val="CHAVES VIVAS CLAUDIA PATRICIA"/>
            <filter val="CHITIVA LOZADA BRAJHAM DAVID"/>
            <filter val="CIFUENTES CORTES JEHISON DAVID"/>
            <filter val="CIFUENTES GRUESO LAURA VICTORIA"/>
            <filter val="CIFUENTES NIÑO JUAN PABLO"/>
            <filter val="CONSULTORES EN INFORMACION INFOMETRIKA SAS"/>
            <filter val="CORREA FLOREZ CARLOS ADRIAN,CORREA FLOREZ CARLOS ADRIAN, CARDENAS RAMIREZ LINDA MAYERLY,GARZON GARZON INGRID VIVIANA"/>
            <filter val="CORREDOR BENAVIDES MARIA FERNANDA"/>
            <filter val="CORTES PARRA SINDY ALEXANDRA"/>
            <filter val="CRISTIANO BOTIA CARLOS DARIO"/>
            <filter val="DELGADO RAMOS SOFIA"/>
            <filter val="DIGITAL WARE S.A.S."/>
            <filter val="DOMINGUEZ JIMENEZ JUAN ANTONIO"/>
            <filter val="DUARTE RODRIGUEZ ANDRES FELIPE"/>
            <filter val="DUQUE PARRA CHRISTIAN LEONARDO"/>
            <filter val="ECHEVERRIA ROJAS SONIA ESPERANZA"/>
            <filter val="ENRIQUEZ ENRIQUEZ MARYENI KARINA"/>
            <filter val="ENRIQUEZ OCHOA JHON EDISON"/>
            <filter val="ESPINOSA MUÑOZ NINROTH"/>
            <filter val="ESTUPIÑAN HURTADO NUBIA MARINA"/>
            <filter val="FESTIVAL TOURS S.A.S"/>
            <filter val="FLECHAS MEJIA LAURA"/>
            <filter val="Florez Chala Erika Johana"/>
            <filter val="FONSECA BAQUERO CRISTIAN CAMILO"/>
            <filter val="FONSECA REYES WILLIAM FERNANDO"/>
            <filter val="GALINDO QUINTERO LEIDY JOHANA"/>
            <filter val="GARCIA AMAYA EDWIN ANDRES"/>
            <filter val="GARCIA PAEZ MARLET YOJANA"/>
            <filter val="GARCIA VARGAS JULIETH MARCELA"/>
            <filter val="GARZON GARCIA FABIAN"/>
            <filter val="GIL PÉREZ ALEJANDRA PATRICIA"/>
            <filter val="GIRON USECHE KAREN TATIANA"/>
            <filter val="GOMEZ BUITRAGO DANIEL RICARDO"/>
            <filter val="GOMEZ CELY KARINA ANDREA"/>
            <filter val="GOMEZ GARNICA SARAY GISELLA"/>
            <filter val="GOMEZ HERRERA CLAUDIA LORENA"/>
            <filter val="Gomez Torres Laura Isabel"/>
            <filter val="GONZALEZ CLEVES NASHLA NAYELLI"/>
            <filter val="GONZALEZ GARZON CRISTHIAN CAMILO"/>
            <filter val="GONZALEZ GUANARITA ALEJANDRA"/>
            <filter val="GONZALEZ PUENTES ASDRUBAL"/>
            <filter val="GUEVARA GONZALEZ JORGE MARIO"/>
            <filter val="GUEVARA MONTAÑA DAVID FERNANDO"/>
            <filter val="GUTIERREZ HUERTAS ADRIAN"/>
            <filter val="GUZMAN ESTUPIÑAN WILMER"/>
            <filter val="HERRERA CHARRY MARIA CAMILA"/>
            <filter val="HUACA CUELLAR BRANDON STID"/>
            <filter val="HURTADO MENDOZA WILSON JOSE"/>
            <filter val="IVÁN DARÍO GÓMEZ LEE S.A.S"/>
            <filter val="KUARAN LUQUEZ ARUCI MAURICIO"/>
            <filter val="LEON SOLER AURA MARIA"/>
            <filter val="LINARES CASTRO FERNANDO"/>
            <filter val="LONDOÑO PALACINO CATALINA"/>
            <filter val="Luque Gónzalez Rafael Angelo"/>
            <filter val="MARIÑO HIGUERA IVONN MARLLERY"/>
            <filter val="MARTINEZ PETRO SEBASTIAN JOSE"/>
            <filter val="MEJÍA MADRID MARÍA CAMILA"/>
            <filter val="MONROY CADAVID HECTOR GUSTAVO"/>
            <filter val="MONROY CAMARGO DAVID ANDRES"/>
            <filter val="MONROY MATALLANA BOLIVAR ANDRES"/>
            <filter val="MONTOYA GONZALEZ ANGIE ANDREA"/>
            <filter val="MONTOYA VARGAS MANUEL ALEJANDRO"/>
            <filter val="MUÑOZ MORA NICOLAS"/>
            <filter val="MUÑOZ ROCHA DIANA PAOLA"/>
            <filter val="MURCIA VANEGAS JESSICA LORENA"/>
            <filter val="MYERSTON VEGA LISETH CAROLINA"/>
            <filter val="NEGRETE FLORES JOVANA"/>
            <filter val="ORTEGA SANTOFIMIO JEYSON GIOVANNY"/>
            <filter val="ORTIZ CERON VERONICA"/>
            <filter val="OSORIO ARROYAVE ESTEFANY"/>
            <filter val="PALACIOS SUAREZ JUAN DAVID"/>
            <filter val="PALACIOS VARGAS YULY TATIANA"/>
            <filter val="PALOMEQUE LUJAN CARMEN YAJAIRA"/>
            <filter val="Paramo Montoya Diana Marcela"/>
            <filter val="PARAMO PAOLA ANDREA"/>
            <filter val="PAVA SALAMANCA JAVIER HERNANDO"/>
            <filter val="PEÑA GONZALEZ DAVID LEONARDO"/>
            <filter val="PEÑA MENESES JOSE DANIEL"/>
            <filter val="PEÑA SOLANO LUIS GIOVANNY"/>
            <filter val="PEÑARANDA JUYO DIEGO JOSE"/>
            <filter val="PIÑEROS GUZMAN ANGIE CAROLINA"/>
            <filter val="QUINONES VALENTIERRA JOHN EDINSON"/>
            <filter val="RAMIREZ PRIETO ELKIN EDUARDO"/>
            <filter val="RAMIREZ YAIMA OLGA ESTELLA"/>
            <filter val="RAMOS HERNANDEZ KEVIN ENRIQUE"/>
            <filter val="RESTREPO SOTO DANIEL DE JESUS"/>
            <filter val="RINCON BAUTISTA DAVID FERNANDO"/>
            <filter val="RIVEROS MELO PAULA NATALIA"/>
            <filter val="RODRIGUEZ BARRERO KAREN JULIETH"/>
            <filter val="RODRIGUEZ EDWIN"/>
            <filter val="RODRIGUEZ GONZALEZ LUIS ALEJANDRO"/>
            <filter val="Rodriguez Leon Katherine"/>
            <filter val="RODRIGUEZ PARRA LUIS ALEJANDRO"/>
            <filter val="RODRIGUEZ REYES CRISTIAN DAVID"/>
            <filter val="RODRIGUEZ TUTA FELIPE"/>
            <filter val="ROJAS ORTIZ ADRIANA YASMILI"/>
            <filter val="ROJAS ROA JAVIER ELKIN"/>
            <filter val="ROJAS SOLORZANO OLGA LUCIA"/>
            <filter val="ROMERO QUETE DAVID FERNANDO"/>
            <filter val="ROMERO VARGAS SANDRA MILENA"/>
            <filter val="ROZO CRUZ ALISON XIMENA"/>
            <filter val="SAENZ DIAZ CARLOS SALOMON"/>
            <filter val="SALGADO BENITEZ NELSON ALBERTO"/>
            <filter val="SANCHEZ ALVAREZ GERSSON IVAN"/>
            <filter val="SANCHEZ CARDOZO JOHN ALEXANDER"/>
            <filter val="SANCHEZ DAZA JESUS EDUARDO"/>
            <filter val="SANCHEZ DELGADO SERGIO FERNANDO"/>
            <filter val="SANCHEZ GRANADOS SOFIA"/>
            <filter val="Sánchez Mendoza Sandra Milena"/>
            <filter val="Sánchez Mendoza Sandra Milena,Corredor Calderón Felipe Humberto"/>
            <filter val="SANCHEZ SALAZAR JUAN CAMILO"/>
            <filter val="SANCHEZ TORRES DAVID ANDRES"/>
            <filter val="SANIN MORALES LAURA VALENTINA"/>
            <filter val="SANTAMARIA ARAGON JULIAN ESTEBAN"/>
            <filter val="SANTAMARIA MOSQUERA WILSON DIDIER"/>
            <filter val="SERRATO TOBON DAVID ANDRES"/>
            <filter val="SIERRA OCHOA MANUEL SANTIAGO"/>
            <filter val="SIERRA RAMIREZ LAURA MILENA"/>
            <filter val="Sotelo Sanchez Cesar Hernan"/>
            <filter val="SUAREZ CARDENAS HENDRIX"/>
            <filter val="TEJEDOR PEREZ GERARDO"/>
            <filter val="TIRADO RONCANCIO NORMA CONSTANZA"/>
            <filter val="TORO TORO KELLY ANDREA"/>
            <filter val="TORO ZEA FRANCISCO DE PAULA"/>
            <filter val="TORRES AYALA DIEGO"/>
            <filter val="TORRES CHACON PAOLA ANDREA"/>
            <filter val="TORRES LUNA ANGELA PATRICIA"/>
            <filter val="TOVAR PERILLA CAMILO ANDRES"/>
            <filter val="URIBE VELEZ DANIELA"/>
            <filter val="VANEGAS CELIS NANCY YURANY"/>
            <filter val="VARGAS ACUÑA GILDARDO ANDRES"/>
            <filter val="VARGAS ARGUELLO CHRISTIAN CAMILO"/>
            <filter val="VARGAS FIGUEREDO LUISA FERNANDA"/>
            <filter val="VARGAS TAPIERO NARGHY NATALIA"/>
            <filter val="VELASCO MARIÑO MARCELLA MARIA"/>
            <filter val="VELASQUEZ RIVERA EDISSON"/>
            <filter val="VERA RUNCERIA LEIDY BRIGITH"/>
            <filter val="VILLAMIL CASTAÑEDA WILLIAM FERNANDO"/>
            <filter val="VIVEROS MIRA MIGUEL"/>
            <filter val="ZUÑIGA BOLAÑOS JUAN MANUEL"/>
          </filters>
        </filterColumn>
      </autoFilter>
      <extLst>
        <ext uri="GoogleSheetsCustomDataVersion1">
          <go:sheetsCustomData xmlns:go="http://customooxmlschemas.google.com/" filterViewId="495277930"/>
        </ext>
      </extLst>
    </customSheetView>
    <customSheetView guid="{041C75A8-FD0A-40AD-8E8D-BD02801A0902}" filter="1" showAutoFilter="1">
      <pageMargins left="0.7" right="0.7" top="0.75" bottom="0.75" header="0.3" footer="0.3"/>
      <autoFilter ref="A1:CP459" xr:uid="{50B70710-15E5-4927-BF3A-DDB4D9DA115B}">
        <filterColumn colId="1">
          <filters>
            <filter val="Oficina Asesora de Planeación"/>
          </filters>
        </filterColumn>
      </autoFilter>
      <extLst>
        <ext uri="GoogleSheetsCustomDataVersion1">
          <go:sheetsCustomData xmlns:go="http://customooxmlschemas.google.com/" filterViewId="473447299"/>
        </ext>
      </extLst>
    </customSheetView>
    <customSheetView guid="{BF3D5BF8-6402-4717-A4E0-E91334823EC9}" filter="1" showAutoFilter="1">
      <pageMargins left="0.7" right="0.7" top="0.75" bottom="0.75" header="0.3" footer="0.3"/>
      <autoFilter ref="A1:CP459" xr:uid="{91269F48-9C87-4143-B6F8-C0B60A165BBE}">
        <filterColumn colId="0">
          <filters>
            <filter val="Inversión"/>
          </filters>
        </filterColumn>
        <filterColumn colId="1">
          <filters blank="1">
            <filter val="Oficina de Tecnología de la Información"/>
          </filters>
        </filterColumn>
      </autoFilter>
      <extLst>
        <ext uri="GoogleSheetsCustomDataVersion1">
          <go:sheetsCustomData xmlns:go="http://customooxmlschemas.google.com/" filterViewId="321596087"/>
        </ext>
      </extLst>
    </customSheetView>
    <customSheetView guid="{09F21F1C-66ED-43BC-8702-1BAAB1C8415B}" filter="1" showAutoFilter="1">
      <pageMargins left="0.7" right="0.7" top="0.75" bottom="0.75" header="0.3" footer="0.3"/>
      <autoFilter ref="A1:CP455" xr:uid="{2BF18CD4-ADD4-44A0-BB38-86BAF3ED9A39}">
        <filterColumn colId="5">
          <filters>
            <filter val="150-24"/>
            <filter val="150-37"/>
            <filter val="150-43"/>
          </filters>
        </filterColumn>
      </autoFilter>
      <extLst>
        <ext uri="GoogleSheetsCustomDataVersion1">
          <go:sheetsCustomData xmlns:go="http://customooxmlschemas.google.com/" filterViewId="220548672"/>
        </ext>
      </extLst>
    </customSheetView>
    <customSheetView guid="{72D5181D-E1D6-4108-B731-23D8F51A91F3}" filter="1" showAutoFilter="1">
      <pageMargins left="0.7" right="0.7" top="0.75" bottom="0.75" header="0.3" footer="0.3"/>
      <autoFilter ref="A1:CP459" xr:uid="{8BF23826-4E03-492F-AA41-5C1D6FCE4D9E}">
        <filterColumn colId="1">
          <filters>
            <filter val="Oficina Asesora de Planeación"/>
          </filters>
        </filterColumn>
      </autoFilter>
      <extLst>
        <ext uri="GoogleSheetsCustomDataVersion1">
          <go:sheetsCustomData xmlns:go="http://customooxmlschemas.google.com/" filterViewId="1789956021"/>
        </ext>
      </extLst>
    </customSheetView>
    <customSheetView guid="{6D07CE61-314E-4BE4-A647-59667BA18574}" filter="1" showAutoFilter="1">
      <pageMargins left="0.7" right="0.7" top="0.75" bottom="0.75" header="0.3" footer="0.3"/>
      <autoFilter ref="A1:CP459" xr:uid="{3BA547D9-3E06-475E-84F8-6149C6129CE0}">
        <filterColumn colId="1">
          <filters>
            <filter val="Subdirección de Hidrocarburos"/>
          </filters>
        </filterColumn>
      </autoFilter>
      <extLst>
        <ext uri="GoogleSheetsCustomDataVersion1">
          <go:sheetsCustomData xmlns:go="http://customooxmlschemas.google.com/" filterViewId="1101584344"/>
        </ext>
      </extLst>
    </customSheetView>
  </customSheetViews>
  <mergeCells count="2">
    <mergeCell ref="A1:B3"/>
    <mergeCell ref="C1:AA3"/>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showGridLines="0" workbookViewId="0"/>
  </sheetViews>
  <sheetFormatPr baseColWidth="10" defaultColWidth="12.5703125" defaultRowHeight="15" customHeight="1" x14ac:dyDescent="0.25"/>
  <cols>
    <col min="1" max="1" width="36.42578125" customWidth="1"/>
    <col min="2" max="2" width="24.28515625" customWidth="1"/>
    <col min="3" max="3" width="31.42578125" customWidth="1"/>
    <col min="4" max="4" width="34" customWidth="1"/>
    <col min="5" max="6" width="12.5703125" customWidth="1"/>
  </cols>
  <sheetData>
    <row r="1" spans="1:4" x14ac:dyDescent="0.25">
      <c r="A1" s="35" t="s">
        <v>17</v>
      </c>
      <c r="B1" s="36" t="s">
        <v>43</v>
      </c>
    </row>
    <row r="3" spans="1:4" x14ac:dyDescent="0.25">
      <c r="A3" s="18"/>
      <c r="B3" s="19" t="s">
        <v>1247</v>
      </c>
      <c r="C3" s="20"/>
      <c r="D3" s="21"/>
    </row>
    <row r="4" spans="1:4" x14ac:dyDescent="0.25">
      <c r="A4" s="19" t="s">
        <v>0</v>
      </c>
      <c r="B4" s="18" t="s">
        <v>1210</v>
      </c>
      <c r="C4" s="22" t="s">
        <v>1211</v>
      </c>
      <c r="D4" s="23" t="s">
        <v>1212</v>
      </c>
    </row>
    <row r="5" spans="1:4" x14ac:dyDescent="0.25">
      <c r="A5" s="18" t="s">
        <v>834</v>
      </c>
      <c r="B5" s="24">
        <v>3500000000</v>
      </c>
      <c r="C5" s="25">
        <v>2069743766</v>
      </c>
      <c r="D5" s="26">
        <v>57629605.670000002</v>
      </c>
    </row>
    <row r="6" spans="1:4" x14ac:dyDescent="0.25">
      <c r="A6" s="27" t="s">
        <v>2</v>
      </c>
      <c r="B6" s="28">
        <v>1033613976</v>
      </c>
      <c r="C6" s="29">
        <v>580631160</v>
      </c>
      <c r="D6" s="30">
        <v>60252427</v>
      </c>
    </row>
    <row r="7" spans="1:4" x14ac:dyDescent="0.25">
      <c r="A7" s="27" t="s">
        <v>6</v>
      </c>
      <c r="B7" s="28">
        <v>1500000000</v>
      </c>
      <c r="C7" s="29">
        <v>489721950</v>
      </c>
      <c r="D7" s="30">
        <v>72040429</v>
      </c>
    </row>
    <row r="8" spans="1:4" x14ac:dyDescent="0.25">
      <c r="A8" s="27" t="s">
        <v>248</v>
      </c>
      <c r="B8" s="28">
        <v>3896327879</v>
      </c>
      <c r="C8" s="29">
        <v>1153839013</v>
      </c>
      <c r="D8" s="30">
        <v>64684623.43</v>
      </c>
    </row>
    <row r="9" spans="1:4" x14ac:dyDescent="0.25">
      <c r="A9" s="27" t="s">
        <v>12</v>
      </c>
      <c r="B9" s="28">
        <v>1238299313</v>
      </c>
      <c r="C9" s="29">
        <v>595007163</v>
      </c>
      <c r="D9" s="30">
        <v>88041434</v>
      </c>
    </row>
    <row r="10" spans="1:4" x14ac:dyDescent="0.25">
      <c r="A10" s="27" t="s">
        <v>778</v>
      </c>
      <c r="B10" s="28">
        <v>4037375584</v>
      </c>
      <c r="C10" s="29">
        <v>1251762089</v>
      </c>
      <c r="D10" s="30">
        <v>92868046</v>
      </c>
    </row>
    <row r="11" spans="1:4" x14ac:dyDescent="0.25">
      <c r="A11" s="27" t="s">
        <v>14</v>
      </c>
      <c r="B11" s="28">
        <v>5840214519</v>
      </c>
      <c r="C11" s="29">
        <v>2977004563.4000001</v>
      </c>
      <c r="D11" s="30">
        <v>234491298.40000001</v>
      </c>
    </row>
    <row r="12" spans="1:4" x14ac:dyDescent="0.25">
      <c r="A12" s="27" t="s">
        <v>581</v>
      </c>
      <c r="B12" s="28">
        <v>2200000000</v>
      </c>
      <c r="C12" s="29">
        <v>1746050369</v>
      </c>
      <c r="D12" s="30">
        <v>91073681</v>
      </c>
    </row>
    <row r="13" spans="1:4" x14ac:dyDescent="0.25">
      <c r="A13" s="27" t="s">
        <v>715</v>
      </c>
      <c r="B13" s="28">
        <v>2800000000</v>
      </c>
      <c r="C13" s="29">
        <v>1335279157</v>
      </c>
      <c r="D13" s="30">
        <v>87748168</v>
      </c>
    </row>
    <row r="14" spans="1:4" ht="15" customHeight="1" x14ac:dyDescent="0.25">
      <c r="A14" s="27" t="s">
        <v>507</v>
      </c>
      <c r="B14" s="28">
        <v>2000000000</v>
      </c>
      <c r="C14" s="29">
        <v>690120588</v>
      </c>
      <c r="D14" s="30">
        <v>83014808</v>
      </c>
    </row>
    <row r="15" spans="1:4" x14ac:dyDescent="0.25">
      <c r="A15" s="31" t="s">
        <v>1219</v>
      </c>
      <c r="B15" s="32">
        <v>28045831271</v>
      </c>
      <c r="C15" s="33">
        <v>12889159818.4</v>
      </c>
      <c r="D15" s="34">
        <v>931844520.5</v>
      </c>
    </row>
    <row r="16" spans="1:4" x14ac:dyDescent="0.25">
      <c r="A16" s="4" t="s">
        <v>1209</v>
      </c>
      <c r="B16" s="6" t="e">
        <f>C2/B2</f>
        <v>#DIV/0!</v>
      </c>
      <c r="C16" s="6" t="e">
        <f>D2/B2</f>
        <v>#DIV/0!</v>
      </c>
    </row>
    <row r="17" spans="1:3" x14ac:dyDescent="0.25">
      <c r="A17" s="4" t="s">
        <v>44</v>
      </c>
      <c r="B17" s="6" t="e">
        <f>(C3+C6)/(B3+B6)</f>
        <v>#VALUE!</v>
      </c>
      <c r="C17" s="6" t="e">
        <f>(D3+D6)/(B3+B6)</f>
        <v>#VALUE!</v>
      </c>
    </row>
    <row r="18" spans="1:3" x14ac:dyDescent="0.25">
      <c r="A18" s="4" t="s">
        <v>187</v>
      </c>
      <c r="B18" s="6" t="e">
        <f t="shared" ref="B18:B19" si="0">C4/B4</f>
        <v>#VALUE!</v>
      </c>
      <c r="C18" s="6" t="e">
        <f t="shared" ref="C18:C19" si="1">D4/B4</f>
        <v>#VALUE!</v>
      </c>
    </row>
    <row r="19" spans="1:3" x14ac:dyDescent="0.25">
      <c r="A19" s="4" t="s">
        <v>1213</v>
      </c>
      <c r="B19" s="6">
        <f t="shared" si="0"/>
        <v>0.59135536171428571</v>
      </c>
      <c r="C19" s="6">
        <f t="shared" si="1"/>
        <v>1.6465601619999999E-2</v>
      </c>
    </row>
    <row r="20" spans="1:3" x14ac:dyDescent="0.25">
      <c r="A20" s="4" t="s">
        <v>779</v>
      </c>
      <c r="B20" s="6">
        <f t="shared" ref="B20:B25" si="2">C7/B7</f>
        <v>0.32648129999999997</v>
      </c>
      <c r="C20" s="6">
        <f t="shared" ref="C20:C25" si="3">D7/B7</f>
        <v>4.8026952666666664E-2</v>
      </c>
    </row>
    <row r="21" spans="1:3" ht="15.75" customHeight="1" x14ac:dyDescent="0.25">
      <c r="A21" s="4" t="s">
        <v>375</v>
      </c>
      <c r="B21" s="6">
        <f t="shared" si="2"/>
        <v>0.29613498884907369</v>
      </c>
      <c r="C21" s="6">
        <f t="shared" si="3"/>
        <v>1.6601432281566981E-2</v>
      </c>
    </row>
    <row r="22" spans="1:3" ht="15.75" customHeight="1" x14ac:dyDescent="0.25">
      <c r="A22" s="4" t="s">
        <v>582</v>
      </c>
      <c r="B22" s="6">
        <f t="shared" si="2"/>
        <v>0.48050350731317898</v>
      </c>
      <c r="C22" s="6">
        <f t="shared" si="3"/>
        <v>7.1098669825394631E-2</v>
      </c>
    </row>
    <row r="23" spans="1:3" ht="15.75" customHeight="1" x14ac:dyDescent="0.25">
      <c r="A23" s="4" t="s">
        <v>716</v>
      </c>
      <c r="B23" s="6">
        <f t="shared" si="2"/>
        <v>0.31004350795618224</v>
      </c>
      <c r="C23" s="6">
        <f t="shared" si="3"/>
        <v>2.300208243395371E-2</v>
      </c>
    </row>
    <row r="24" spans="1:3" ht="15.75" customHeight="1" x14ac:dyDescent="0.25">
      <c r="A24" s="4" t="s">
        <v>508</v>
      </c>
      <c r="B24" s="6">
        <f t="shared" si="2"/>
        <v>0.50974233116179135</v>
      </c>
      <c r="C24" s="6">
        <f t="shared" si="3"/>
        <v>4.0151144728867105E-2</v>
      </c>
    </row>
    <row r="25" spans="1:3" ht="15.75" customHeight="1" x14ac:dyDescent="0.25">
      <c r="A25" s="7"/>
      <c r="B25" s="8">
        <f t="shared" si="2"/>
        <v>0.79365925863636366</v>
      </c>
      <c r="C25" s="8">
        <f t="shared" si="3"/>
        <v>4.1397127727272727E-2</v>
      </c>
    </row>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1000"/>
  <sheetViews>
    <sheetView workbookViewId="0"/>
  </sheetViews>
  <sheetFormatPr baseColWidth="10" defaultColWidth="12.5703125" defaultRowHeight="15" customHeight="1" x14ac:dyDescent="0.25"/>
  <cols>
    <col min="1" max="1" width="66.7109375" customWidth="1"/>
    <col min="2" max="2" width="38.140625" customWidth="1"/>
    <col min="3" max="3" width="106.140625" customWidth="1"/>
    <col min="4" max="4" width="23.42578125" customWidth="1"/>
    <col min="5" max="13" width="19.140625" customWidth="1"/>
  </cols>
  <sheetData>
    <row r="1" spans="1:13" x14ac:dyDescent="0.25">
      <c r="A1" s="35" t="s">
        <v>17</v>
      </c>
      <c r="B1" s="36" t="s">
        <v>43</v>
      </c>
    </row>
    <row r="3" spans="1:13" x14ac:dyDescent="0.25">
      <c r="A3" s="19" t="s">
        <v>1210</v>
      </c>
      <c r="B3" s="20"/>
      <c r="C3" s="20"/>
      <c r="D3" s="19" t="s">
        <v>0</v>
      </c>
      <c r="E3" s="20"/>
      <c r="F3" s="20"/>
      <c r="G3" s="20"/>
      <c r="H3" s="20"/>
      <c r="I3" s="20"/>
      <c r="J3" s="20"/>
      <c r="K3" s="20"/>
      <c r="L3" s="20"/>
      <c r="M3" s="21"/>
    </row>
    <row r="4" spans="1:13" x14ac:dyDescent="0.25">
      <c r="A4" s="19" t="s">
        <v>23</v>
      </c>
      <c r="B4" s="19" t="s">
        <v>26</v>
      </c>
      <c r="C4" s="19" t="s">
        <v>24</v>
      </c>
      <c r="D4" s="18" t="s">
        <v>834</v>
      </c>
      <c r="E4" s="22" t="s">
        <v>2</v>
      </c>
      <c r="F4" s="22" t="s">
        <v>6</v>
      </c>
      <c r="G4" s="22" t="s">
        <v>248</v>
      </c>
      <c r="H4" s="22" t="s">
        <v>12</v>
      </c>
      <c r="I4" s="22" t="s">
        <v>778</v>
      </c>
      <c r="J4" s="22" t="s">
        <v>14</v>
      </c>
      <c r="K4" s="22" t="s">
        <v>581</v>
      </c>
      <c r="L4" s="22" t="s">
        <v>715</v>
      </c>
      <c r="M4" s="23" t="s">
        <v>507</v>
      </c>
    </row>
    <row r="5" spans="1:13" x14ac:dyDescent="0.25">
      <c r="A5" s="18" t="s">
        <v>252</v>
      </c>
      <c r="B5" s="18" t="s">
        <v>254</v>
      </c>
      <c r="C5" s="18" t="s">
        <v>253</v>
      </c>
      <c r="D5" s="24"/>
      <c r="E5" s="25"/>
      <c r="F5" s="25"/>
      <c r="G5" s="25">
        <v>89243000</v>
      </c>
      <c r="H5" s="25"/>
      <c r="I5" s="25"/>
      <c r="J5" s="25"/>
      <c r="K5" s="25"/>
      <c r="L5" s="25"/>
      <c r="M5" s="26"/>
    </row>
    <row r="6" spans="1:13" x14ac:dyDescent="0.25">
      <c r="A6" s="39"/>
      <c r="B6" s="39"/>
      <c r="C6" s="27" t="s">
        <v>260</v>
      </c>
      <c r="D6" s="28"/>
      <c r="E6" s="29"/>
      <c r="F6" s="29"/>
      <c r="G6" s="29">
        <v>783892480</v>
      </c>
      <c r="H6" s="29"/>
      <c r="I6" s="29"/>
      <c r="J6" s="29"/>
      <c r="K6" s="29"/>
      <c r="L6" s="29"/>
      <c r="M6" s="30"/>
    </row>
    <row r="7" spans="1:13" x14ac:dyDescent="0.25">
      <c r="A7" s="18" t="s">
        <v>805</v>
      </c>
      <c r="B7" s="18" t="s">
        <v>806</v>
      </c>
      <c r="C7" s="18" t="s">
        <v>204</v>
      </c>
      <c r="D7" s="24"/>
      <c r="E7" s="25"/>
      <c r="F7" s="25"/>
      <c r="G7" s="25"/>
      <c r="H7" s="25"/>
      <c r="I7" s="25">
        <v>750400000</v>
      </c>
      <c r="J7" s="25"/>
      <c r="K7" s="25"/>
      <c r="L7" s="25"/>
      <c r="M7" s="26"/>
    </row>
    <row r="8" spans="1:13" x14ac:dyDescent="0.25">
      <c r="A8" s="39"/>
      <c r="B8" s="39"/>
      <c r="C8" s="27" t="s">
        <v>212</v>
      </c>
      <c r="D8" s="28"/>
      <c r="E8" s="29"/>
      <c r="F8" s="29"/>
      <c r="G8" s="29"/>
      <c r="H8" s="29"/>
      <c r="I8" s="29">
        <v>198624000</v>
      </c>
      <c r="J8" s="29"/>
      <c r="K8" s="29"/>
      <c r="L8" s="29"/>
      <c r="M8" s="30"/>
    </row>
    <row r="9" spans="1:13" x14ac:dyDescent="0.25">
      <c r="A9" s="18" t="s">
        <v>761</v>
      </c>
      <c r="B9" s="18" t="s">
        <v>762</v>
      </c>
      <c r="C9" s="18" t="s">
        <v>204</v>
      </c>
      <c r="D9" s="24"/>
      <c r="E9" s="25"/>
      <c r="F9" s="25"/>
      <c r="G9" s="25"/>
      <c r="H9" s="25"/>
      <c r="I9" s="25"/>
      <c r="J9" s="25"/>
      <c r="K9" s="25"/>
      <c r="L9" s="25">
        <v>713512590</v>
      </c>
      <c r="M9" s="26"/>
    </row>
    <row r="10" spans="1:13" x14ac:dyDescent="0.25">
      <c r="A10" s="18" t="s">
        <v>585</v>
      </c>
      <c r="B10" s="18" t="s">
        <v>586</v>
      </c>
      <c r="C10" s="18" t="s">
        <v>596</v>
      </c>
      <c r="D10" s="24"/>
      <c r="E10" s="25"/>
      <c r="F10" s="25"/>
      <c r="G10" s="25"/>
      <c r="H10" s="25"/>
      <c r="I10" s="25"/>
      <c r="J10" s="25"/>
      <c r="K10" s="25">
        <v>42000000</v>
      </c>
      <c r="L10" s="25"/>
      <c r="M10" s="26"/>
    </row>
    <row r="11" spans="1:13" x14ac:dyDescent="0.25">
      <c r="A11" s="39"/>
      <c r="B11" s="39"/>
      <c r="C11" s="27" t="s">
        <v>212</v>
      </c>
      <c r="D11" s="28"/>
      <c r="E11" s="29"/>
      <c r="F11" s="29"/>
      <c r="G11" s="29"/>
      <c r="H11" s="29"/>
      <c r="I11" s="29"/>
      <c r="J11" s="29"/>
      <c r="K11" s="29">
        <v>163235000</v>
      </c>
      <c r="L11" s="29"/>
      <c r="M11" s="30"/>
    </row>
    <row r="12" spans="1:13" x14ac:dyDescent="0.25">
      <c r="A12" s="18" t="s">
        <v>782</v>
      </c>
      <c r="B12" s="18" t="s">
        <v>783</v>
      </c>
      <c r="C12" s="18" t="s">
        <v>512</v>
      </c>
      <c r="D12" s="24"/>
      <c r="E12" s="25"/>
      <c r="F12" s="25"/>
      <c r="G12" s="25"/>
      <c r="H12" s="25"/>
      <c r="I12" s="25">
        <v>278643200</v>
      </c>
      <c r="J12" s="25"/>
      <c r="K12" s="25"/>
      <c r="L12" s="25"/>
      <c r="M12" s="26"/>
    </row>
    <row r="13" spans="1:13" x14ac:dyDescent="0.25">
      <c r="A13" s="39"/>
      <c r="B13" s="39"/>
      <c r="C13" s="27" t="s">
        <v>532</v>
      </c>
      <c r="D13" s="28"/>
      <c r="E13" s="29"/>
      <c r="F13" s="29"/>
      <c r="G13" s="29"/>
      <c r="H13" s="29"/>
      <c r="I13" s="29">
        <v>2054041184</v>
      </c>
      <c r="J13" s="29"/>
      <c r="K13" s="29"/>
      <c r="L13" s="29"/>
      <c r="M13" s="30"/>
    </row>
    <row r="14" spans="1:13" x14ac:dyDescent="0.25">
      <c r="A14" s="18" t="s">
        <v>719</v>
      </c>
      <c r="B14" s="18" t="s">
        <v>720</v>
      </c>
      <c r="C14" s="18" t="s">
        <v>532</v>
      </c>
      <c r="D14" s="24"/>
      <c r="E14" s="25"/>
      <c r="F14" s="25"/>
      <c r="G14" s="25"/>
      <c r="H14" s="25"/>
      <c r="I14" s="25"/>
      <c r="J14" s="25"/>
      <c r="K14" s="25"/>
      <c r="L14" s="25">
        <v>2086487410</v>
      </c>
      <c r="M14" s="26"/>
    </row>
    <row r="15" spans="1:13" x14ac:dyDescent="0.25">
      <c r="A15" s="18" t="s">
        <v>800</v>
      </c>
      <c r="B15" s="18" t="s">
        <v>801</v>
      </c>
      <c r="C15" s="18" t="s">
        <v>512</v>
      </c>
      <c r="D15" s="24"/>
      <c r="E15" s="25"/>
      <c r="F15" s="25"/>
      <c r="G15" s="25"/>
      <c r="H15" s="25"/>
      <c r="I15" s="25">
        <v>455507200</v>
      </c>
      <c r="J15" s="25"/>
      <c r="K15" s="25"/>
      <c r="L15" s="25"/>
      <c r="M15" s="26"/>
    </row>
    <row r="16" spans="1:13" x14ac:dyDescent="0.25">
      <c r="A16" s="39"/>
      <c r="B16" s="39"/>
      <c r="C16" s="27" t="s">
        <v>813</v>
      </c>
      <c r="D16" s="28"/>
      <c r="E16" s="29"/>
      <c r="F16" s="29"/>
      <c r="G16" s="29"/>
      <c r="H16" s="29"/>
      <c r="I16" s="29">
        <v>300160000</v>
      </c>
      <c r="J16" s="29"/>
      <c r="K16" s="29"/>
      <c r="L16" s="29"/>
      <c r="M16" s="30"/>
    </row>
    <row r="17" spans="1:13" x14ac:dyDescent="0.25">
      <c r="A17" s="18" t="s">
        <v>433</v>
      </c>
      <c r="B17" s="18" t="s">
        <v>435</v>
      </c>
      <c r="C17" s="18" t="s">
        <v>434</v>
      </c>
      <c r="D17" s="24"/>
      <c r="E17" s="25"/>
      <c r="F17" s="25"/>
      <c r="G17" s="25"/>
      <c r="H17" s="25"/>
      <c r="I17" s="25"/>
      <c r="J17" s="25">
        <v>136358400</v>
      </c>
      <c r="K17" s="25"/>
      <c r="L17" s="25"/>
      <c r="M17" s="26"/>
    </row>
    <row r="18" spans="1:13" x14ac:dyDescent="0.25">
      <c r="A18" s="39"/>
      <c r="B18" s="39"/>
      <c r="C18" s="27" t="s">
        <v>438</v>
      </c>
      <c r="D18" s="28"/>
      <c r="E18" s="29"/>
      <c r="F18" s="29"/>
      <c r="G18" s="29"/>
      <c r="H18" s="29"/>
      <c r="I18" s="29"/>
      <c r="J18" s="29">
        <v>662821595</v>
      </c>
      <c r="K18" s="29"/>
      <c r="L18" s="29"/>
      <c r="M18" s="30"/>
    </row>
    <row r="19" spans="1:13" x14ac:dyDescent="0.25">
      <c r="A19" s="18" t="s">
        <v>542</v>
      </c>
      <c r="B19" s="18" t="s">
        <v>544</v>
      </c>
      <c r="C19" s="18" t="s">
        <v>561</v>
      </c>
      <c r="D19" s="24"/>
      <c r="E19" s="25"/>
      <c r="F19" s="25"/>
      <c r="G19" s="25"/>
      <c r="H19" s="25"/>
      <c r="I19" s="25"/>
      <c r="J19" s="25"/>
      <c r="K19" s="25"/>
      <c r="L19" s="25"/>
      <c r="M19" s="26">
        <v>240000000</v>
      </c>
    </row>
    <row r="20" spans="1:13" x14ac:dyDescent="0.25">
      <c r="A20" s="39"/>
      <c r="B20" s="39"/>
      <c r="C20" s="27" t="s">
        <v>550</v>
      </c>
      <c r="D20" s="28"/>
      <c r="E20" s="29"/>
      <c r="F20" s="29"/>
      <c r="G20" s="29"/>
      <c r="H20" s="29"/>
      <c r="I20" s="29"/>
      <c r="J20" s="29"/>
      <c r="K20" s="29"/>
      <c r="L20" s="29"/>
      <c r="M20" s="30">
        <v>800000000</v>
      </c>
    </row>
    <row r="21" spans="1:13" ht="15.75" customHeight="1" x14ac:dyDescent="0.25">
      <c r="A21" s="39"/>
      <c r="B21" s="39"/>
      <c r="C21" s="27" t="s">
        <v>543</v>
      </c>
      <c r="D21" s="28"/>
      <c r="E21" s="29"/>
      <c r="F21" s="29"/>
      <c r="G21" s="29"/>
      <c r="H21" s="29"/>
      <c r="I21" s="29"/>
      <c r="J21" s="29"/>
      <c r="K21" s="29"/>
      <c r="L21" s="29"/>
      <c r="M21" s="30">
        <v>160000000</v>
      </c>
    </row>
    <row r="22" spans="1:13" ht="15.75" customHeight="1" x14ac:dyDescent="0.25">
      <c r="A22" s="18" t="s">
        <v>63</v>
      </c>
      <c r="B22" s="18" t="s">
        <v>65</v>
      </c>
      <c r="C22" s="18" t="s">
        <v>79</v>
      </c>
      <c r="D22" s="24"/>
      <c r="E22" s="25"/>
      <c r="F22" s="25"/>
      <c r="G22" s="25"/>
      <c r="H22" s="25">
        <v>300163229</v>
      </c>
      <c r="I22" s="25"/>
      <c r="J22" s="25"/>
      <c r="K22" s="25"/>
      <c r="L22" s="25"/>
      <c r="M22" s="26"/>
    </row>
    <row r="23" spans="1:13" ht="15.75" customHeight="1" x14ac:dyDescent="0.25">
      <c r="A23" s="39"/>
      <c r="B23" s="39"/>
      <c r="C23" s="27" t="s">
        <v>64</v>
      </c>
      <c r="D23" s="28"/>
      <c r="E23" s="29"/>
      <c r="F23" s="29"/>
      <c r="G23" s="29"/>
      <c r="H23" s="29">
        <v>200957456</v>
      </c>
      <c r="I23" s="29"/>
      <c r="J23" s="29"/>
      <c r="K23" s="29"/>
      <c r="L23" s="29"/>
      <c r="M23" s="30"/>
    </row>
    <row r="24" spans="1:13" ht="15.75" customHeight="1" x14ac:dyDescent="0.25">
      <c r="A24" s="18" t="s">
        <v>163</v>
      </c>
      <c r="B24" s="18" t="s">
        <v>165</v>
      </c>
      <c r="C24" s="18" t="s">
        <v>164</v>
      </c>
      <c r="D24" s="24"/>
      <c r="E24" s="25">
        <v>267293517</v>
      </c>
      <c r="F24" s="25"/>
      <c r="G24" s="25"/>
      <c r="H24" s="25"/>
      <c r="I24" s="25"/>
      <c r="J24" s="25"/>
      <c r="K24" s="25"/>
      <c r="L24" s="25"/>
      <c r="M24" s="26"/>
    </row>
    <row r="25" spans="1:13" ht="15.75" customHeight="1" x14ac:dyDescent="0.25">
      <c r="A25" s="39"/>
      <c r="B25" s="39"/>
      <c r="C25" s="27" t="s">
        <v>172</v>
      </c>
      <c r="D25" s="28"/>
      <c r="E25" s="29">
        <v>202145959</v>
      </c>
      <c r="F25" s="29"/>
      <c r="G25" s="29"/>
      <c r="H25" s="29"/>
      <c r="I25" s="29"/>
      <c r="J25" s="29"/>
      <c r="K25" s="29"/>
      <c r="L25" s="29"/>
      <c r="M25" s="30"/>
    </row>
    <row r="26" spans="1:13" ht="15.75" customHeight="1" x14ac:dyDescent="0.25">
      <c r="A26" s="18" t="s">
        <v>647</v>
      </c>
      <c r="B26" s="18" t="s">
        <v>648</v>
      </c>
      <c r="C26" s="18" t="s">
        <v>600</v>
      </c>
      <c r="D26" s="24"/>
      <c r="E26" s="25"/>
      <c r="F26" s="25"/>
      <c r="G26" s="25"/>
      <c r="H26" s="25"/>
      <c r="I26" s="25"/>
      <c r="J26" s="25"/>
      <c r="K26" s="25">
        <v>35000000</v>
      </c>
      <c r="L26" s="25"/>
      <c r="M26" s="26"/>
    </row>
    <row r="27" spans="1:13" ht="15.75" customHeight="1" x14ac:dyDescent="0.25">
      <c r="A27" s="39"/>
      <c r="B27" s="39"/>
      <c r="C27" s="27" t="s">
        <v>604</v>
      </c>
      <c r="D27" s="28"/>
      <c r="E27" s="29"/>
      <c r="F27" s="29"/>
      <c r="G27" s="29"/>
      <c r="H27" s="29"/>
      <c r="I27" s="29"/>
      <c r="J27" s="29"/>
      <c r="K27" s="29">
        <v>282000000</v>
      </c>
      <c r="L27" s="29"/>
      <c r="M27" s="30"/>
    </row>
    <row r="28" spans="1:13" ht="15.75" customHeight="1" x14ac:dyDescent="0.25">
      <c r="A28" s="18" t="s">
        <v>599</v>
      </c>
      <c r="B28" s="18" t="s">
        <v>601</v>
      </c>
      <c r="C28" s="18" t="s">
        <v>600</v>
      </c>
      <c r="D28" s="24"/>
      <c r="E28" s="25"/>
      <c r="F28" s="25"/>
      <c r="G28" s="25"/>
      <c r="H28" s="25"/>
      <c r="I28" s="25"/>
      <c r="J28" s="25"/>
      <c r="K28" s="25">
        <v>63000000</v>
      </c>
      <c r="L28" s="25"/>
      <c r="M28" s="26"/>
    </row>
    <row r="29" spans="1:13" ht="15.75" customHeight="1" x14ac:dyDescent="0.25">
      <c r="A29" s="39"/>
      <c r="B29" s="39"/>
      <c r="C29" s="27" t="s">
        <v>604</v>
      </c>
      <c r="D29" s="28"/>
      <c r="E29" s="29"/>
      <c r="F29" s="29"/>
      <c r="G29" s="29"/>
      <c r="H29" s="29"/>
      <c r="I29" s="29"/>
      <c r="J29" s="29"/>
      <c r="K29" s="29">
        <v>231235000</v>
      </c>
      <c r="L29" s="29"/>
      <c r="M29" s="30"/>
    </row>
    <row r="30" spans="1:13" ht="15.75" customHeight="1" x14ac:dyDescent="0.25">
      <c r="A30" s="18" t="s">
        <v>668</v>
      </c>
      <c r="B30" s="18" t="s">
        <v>601</v>
      </c>
      <c r="C30" s="18" t="s">
        <v>669</v>
      </c>
      <c r="D30" s="24"/>
      <c r="E30" s="25"/>
      <c r="F30" s="25"/>
      <c r="G30" s="25"/>
      <c r="H30" s="25"/>
      <c r="I30" s="25"/>
      <c r="J30" s="25"/>
      <c r="K30" s="25">
        <v>166950000</v>
      </c>
      <c r="L30" s="25"/>
      <c r="M30" s="26"/>
    </row>
    <row r="31" spans="1:13" ht="15.75" customHeight="1" x14ac:dyDescent="0.25">
      <c r="A31" s="39"/>
      <c r="B31" s="39"/>
      <c r="C31" s="27" t="s">
        <v>604</v>
      </c>
      <c r="D31" s="28"/>
      <c r="E31" s="29"/>
      <c r="F31" s="29"/>
      <c r="G31" s="29"/>
      <c r="H31" s="29"/>
      <c r="I31" s="29"/>
      <c r="J31" s="29"/>
      <c r="K31" s="29">
        <v>425719620</v>
      </c>
      <c r="L31" s="29"/>
      <c r="M31" s="30"/>
    </row>
    <row r="32" spans="1:13" ht="15.75" customHeight="1" x14ac:dyDescent="0.25">
      <c r="A32" s="18" t="s">
        <v>868</v>
      </c>
      <c r="B32" s="18" t="s">
        <v>870</v>
      </c>
      <c r="C32" s="18" t="s">
        <v>937</v>
      </c>
      <c r="D32" s="24">
        <v>287832371</v>
      </c>
      <c r="E32" s="25"/>
      <c r="F32" s="25"/>
      <c r="G32" s="25"/>
      <c r="H32" s="25"/>
      <c r="I32" s="25"/>
      <c r="J32" s="25"/>
      <c r="K32" s="25"/>
      <c r="L32" s="25"/>
      <c r="M32" s="26"/>
    </row>
    <row r="33" spans="1:13" ht="15.75" customHeight="1" x14ac:dyDescent="0.25">
      <c r="A33" s="39"/>
      <c r="B33" s="39"/>
      <c r="C33" s="27" t="s">
        <v>869</v>
      </c>
      <c r="D33" s="28">
        <v>803078124</v>
      </c>
      <c r="E33" s="29"/>
      <c r="F33" s="29"/>
      <c r="G33" s="29"/>
      <c r="H33" s="29"/>
      <c r="I33" s="29"/>
      <c r="J33" s="29"/>
      <c r="K33" s="29"/>
      <c r="L33" s="29"/>
      <c r="M33" s="30"/>
    </row>
    <row r="34" spans="1:13" ht="15.75" customHeight="1" x14ac:dyDescent="0.25">
      <c r="A34" s="18" t="s">
        <v>284</v>
      </c>
      <c r="B34" s="18" t="s">
        <v>286</v>
      </c>
      <c r="C34" s="18" t="s">
        <v>285</v>
      </c>
      <c r="D34" s="24"/>
      <c r="E34" s="25"/>
      <c r="F34" s="25"/>
      <c r="G34" s="25">
        <v>314900000</v>
      </c>
      <c r="H34" s="25"/>
      <c r="I34" s="25"/>
      <c r="J34" s="25"/>
      <c r="K34" s="25"/>
      <c r="L34" s="25"/>
      <c r="M34" s="26"/>
    </row>
    <row r="35" spans="1:13" ht="15.75" customHeight="1" x14ac:dyDescent="0.25">
      <c r="A35" s="39"/>
      <c r="B35" s="39"/>
      <c r="C35" s="27" t="s">
        <v>363</v>
      </c>
      <c r="D35" s="28"/>
      <c r="E35" s="29"/>
      <c r="F35" s="29"/>
      <c r="G35" s="29">
        <v>3400000</v>
      </c>
      <c r="H35" s="29"/>
      <c r="I35" s="29"/>
      <c r="J35" s="29"/>
      <c r="K35" s="29"/>
      <c r="L35" s="29"/>
      <c r="M35" s="30"/>
    </row>
    <row r="36" spans="1:13" ht="15.75" customHeight="1" x14ac:dyDescent="0.25">
      <c r="A36" s="18" t="s">
        <v>270</v>
      </c>
      <c r="B36" s="18" t="s">
        <v>272</v>
      </c>
      <c r="C36" s="18" t="s">
        <v>293</v>
      </c>
      <c r="D36" s="24"/>
      <c r="E36" s="25"/>
      <c r="F36" s="25"/>
      <c r="G36" s="25">
        <v>582828732</v>
      </c>
      <c r="H36" s="25"/>
      <c r="I36" s="25"/>
      <c r="J36" s="25"/>
      <c r="K36" s="25"/>
      <c r="L36" s="25"/>
      <c r="M36" s="26"/>
    </row>
    <row r="37" spans="1:13" ht="15.75" customHeight="1" x14ac:dyDescent="0.25">
      <c r="A37" s="39"/>
      <c r="B37" s="39"/>
      <c r="C37" s="27" t="s">
        <v>271</v>
      </c>
      <c r="D37" s="28"/>
      <c r="E37" s="29"/>
      <c r="F37" s="29"/>
      <c r="G37" s="29">
        <v>2122063667</v>
      </c>
      <c r="H37" s="29"/>
      <c r="I37" s="29"/>
      <c r="J37" s="29"/>
      <c r="K37" s="29"/>
      <c r="L37" s="29"/>
      <c r="M37" s="30"/>
    </row>
    <row r="38" spans="1:13" ht="15.75" customHeight="1" x14ac:dyDescent="0.25">
      <c r="A38" s="18" t="s">
        <v>619</v>
      </c>
      <c r="B38" s="18" t="s">
        <v>586</v>
      </c>
      <c r="C38" s="18" t="s">
        <v>596</v>
      </c>
      <c r="D38" s="24"/>
      <c r="E38" s="25"/>
      <c r="F38" s="25"/>
      <c r="G38" s="25"/>
      <c r="H38" s="25"/>
      <c r="I38" s="25"/>
      <c r="J38" s="25"/>
      <c r="K38" s="25">
        <v>99455000</v>
      </c>
      <c r="L38" s="25"/>
      <c r="M38" s="26"/>
    </row>
    <row r="39" spans="1:13" ht="15.75" customHeight="1" x14ac:dyDescent="0.25">
      <c r="A39" s="39"/>
      <c r="B39" s="39"/>
      <c r="C39" s="27" t="s">
        <v>204</v>
      </c>
      <c r="D39" s="28"/>
      <c r="E39" s="29"/>
      <c r="F39" s="29"/>
      <c r="G39" s="29"/>
      <c r="H39" s="29"/>
      <c r="I39" s="29"/>
      <c r="J39" s="29"/>
      <c r="K39" s="29">
        <v>338960160</v>
      </c>
      <c r="L39" s="29"/>
      <c r="M39" s="30"/>
    </row>
    <row r="40" spans="1:13" ht="15.75" customHeight="1" x14ac:dyDescent="0.25">
      <c r="A40" s="18" t="s">
        <v>203</v>
      </c>
      <c r="B40" s="18" t="s">
        <v>205</v>
      </c>
      <c r="C40" s="18" t="s">
        <v>204</v>
      </c>
      <c r="D40" s="24"/>
      <c r="E40" s="25"/>
      <c r="F40" s="25">
        <v>110604000</v>
      </c>
      <c r="G40" s="25"/>
      <c r="H40" s="25"/>
      <c r="I40" s="25"/>
      <c r="J40" s="25"/>
      <c r="K40" s="25"/>
      <c r="L40" s="25"/>
      <c r="M40" s="26"/>
    </row>
    <row r="41" spans="1:13" ht="15.75" customHeight="1" x14ac:dyDescent="0.25">
      <c r="A41" s="39"/>
      <c r="B41" s="39"/>
      <c r="C41" s="27" t="s">
        <v>212</v>
      </c>
      <c r="D41" s="28"/>
      <c r="E41" s="29"/>
      <c r="F41" s="29">
        <v>1280793005</v>
      </c>
      <c r="G41" s="29"/>
      <c r="H41" s="29"/>
      <c r="I41" s="29"/>
      <c r="J41" s="29"/>
      <c r="K41" s="29"/>
      <c r="L41" s="29"/>
      <c r="M41" s="30"/>
    </row>
    <row r="42" spans="1:13" ht="15.75" customHeight="1" x14ac:dyDescent="0.25">
      <c r="A42" s="18" t="s">
        <v>378</v>
      </c>
      <c r="B42" s="18" t="s">
        <v>380</v>
      </c>
      <c r="C42" s="18" t="s">
        <v>379</v>
      </c>
      <c r="D42" s="24"/>
      <c r="E42" s="25"/>
      <c r="F42" s="25"/>
      <c r="G42" s="25"/>
      <c r="H42" s="25"/>
      <c r="I42" s="25"/>
      <c r="J42" s="25">
        <v>5041034524</v>
      </c>
      <c r="K42" s="25"/>
      <c r="L42" s="25"/>
      <c r="M42" s="26"/>
    </row>
    <row r="43" spans="1:13" ht="15.75" customHeight="1" x14ac:dyDescent="0.25">
      <c r="A43" s="18" t="s">
        <v>48</v>
      </c>
      <c r="B43" s="18" t="s">
        <v>839</v>
      </c>
      <c r="C43" s="18" t="s">
        <v>850</v>
      </c>
      <c r="D43" s="24">
        <v>914259778</v>
      </c>
      <c r="E43" s="25"/>
      <c r="F43" s="25"/>
      <c r="G43" s="25"/>
      <c r="H43" s="25"/>
      <c r="I43" s="25"/>
      <c r="J43" s="25"/>
      <c r="K43" s="25"/>
      <c r="L43" s="25"/>
      <c r="M43" s="26"/>
    </row>
    <row r="44" spans="1:13" ht="15.75" customHeight="1" x14ac:dyDescent="0.25">
      <c r="A44" s="39"/>
      <c r="B44" s="39"/>
      <c r="C44" s="27" t="s">
        <v>838</v>
      </c>
      <c r="D44" s="28">
        <v>1494829727</v>
      </c>
      <c r="E44" s="29"/>
      <c r="F44" s="29"/>
      <c r="G44" s="29"/>
      <c r="H44" s="29"/>
      <c r="I44" s="29"/>
      <c r="J44" s="29"/>
      <c r="K44" s="29"/>
      <c r="L44" s="29"/>
      <c r="M44" s="30"/>
    </row>
    <row r="45" spans="1:13" ht="15.75" customHeight="1" x14ac:dyDescent="0.25">
      <c r="A45" s="39"/>
      <c r="B45" s="18" t="s">
        <v>51</v>
      </c>
      <c r="C45" s="18" t="s">
        <v>49</v>
      </c>
      <c r="D45" s="24"/>
      <c r="E45" s="25"/>
      <c r="F45" s="25"/>
      <c r="G45" s="25"/>
      <c r="H45" s="25">
        <v>737178628</v>
      </c>
      <c r="I45" s="25"/>
      <c r="J45" s="25"/>
      <c r="K45" s="25"/>
      <c r="L45" s="25"/>
      <c r="M45" s="26"/>
    </row>
    <row r="46" spans="1:13" ht="15.75" customHeight="1" x14ac:dyDescent="0.25">
      <c r="A46" s="18" t="s">
        <v>190</v>
      </c>
      <c r="B46" s="18" t="s">
        <v>192</v>
      </c>
      <c r="C46" s="18" t="s">
        <v>191</v>
      </c>
      <c r="D46" s="24"/>
      <c r="E46" s="25"/>
      <c r="F46" s="25">
        <v>50000000</v>
      </c>
      <c r="G46" s="25"/>
      <c r="H46" s="25"/>
      <c r="I46" s="25"/>
      <c r="J46" s="25"/>
      <c r="K46" s="25"/>
      <c r="L46" s="25"/>
      <c r="M46" s="26"/>
    </row>
    <row r="47" spans="1:13" ht="15.75" customHeight="1" x14ac:dyDescent="0.25">
      <c r="A47" s="39"/>
      <c r="B47" s="39"/>
      <c r="C47" s="27" t="s">
        <v>198</v>
      </c>
      <c r="D47" s="28"/>
      <c r="E47" s="29"/>
      <c r="F47" s="29">
        <v>58602995</v>
      </c>
      <c r="G47" s="29"/>
      <c r="H47" s="29"/>
      <c r="I47" s="29"/>
      <c r="J47" s="29"/>
      <c r="K47" s="29"/>
      <c r="L47" s="29"/>
      <c r="M47" s="30"/>
    </row>
    <row r="48" spans="1:13" ht="15.75" customHeight="1" x14ac:dyDescent="0.25">
      <c r="A48" s="18" t="s">
        <v>689</v>
      </c>
      <c r="B48" s="18" t="s">
        <v>691</v>
      </c>
      <c r="C48" s="18" t="s">
        <v>701</v>
      </c>
      <c r="D48" s="24"/>
      <c r="E48" s="25"/>
      <c r="F48" s="25"/>
      <c r="G48" s="25"/>
      <c r="H48" s="25"/>
      <c r="I48" s="25"/>
      <c r="J48" s="25"/>
      <c r="K48" s="25">
        <v>146945220</v>
      </c>
      <c r="L48" s="25"/>
      <c r="M48" s="26"/>
    </row>
    <row r="49" spans="1:13" ht="15.75" customHeight="1" x14ac:dyDescent="0.25">
      <c r="A49" s="39"/>
      <c r="B49" s="39"/>
      <c r="C49" s="27" t="s">
        <v>690</v>
      </c>
      <c r="D49" s="28"/>
      <c r="E49" s="29"/>
      <c r="F49" s="29"/>
      <c r="G49" s="29"/>
      <c r="H49" s="29"/>
      <c r="I49" s="29"/>
      <c r="J49" s="29"/>
      <c r="K49" s="29">
        <v>205500000</v>
      </c>
      <c r="L49" s="29"/>
      <c r="M49" s="30"/>
    </row>
    <row r="50" spans="1:13" ht="15.75" customHeight="1" x14ac:dyDescent="0.25">
      <c r="A50" s="18" t="s">
        <v>179</v>
      </c>
      <c r="B50" s="18" t="s">
        <v>51</v>
      </c>
      <c r="C50" s="18" t="s">
        <v>180</v>
      </c>
      <c r="D50" s="24"/>
      <c r="E50" s="25">
        <v>192509986</v>
      </c>
      <c r="F50" s="25"/>
      <c r="G50" s="25"/>
      <c r="H50" s="25"/>
      <c r="I50" s="25"/>
      <c r="J50" s="25"/>
      <c r="K50" s="25"/>
      <c r="L50" s="25"/>
      <c r="M50" s="26"/>
    </row>
    <row r="51" spans="1:13" ht="15.75" customHeight="1" x14ac:dyDescent="0.25">
      <c r="A51" s="18" t="s">
        <v>511</v>
      </c>
      <c r="B51" s="18" t="s">
        <v>513</v>
      </c>
      <c r="C51" s="18" t="s">
        <v>512</v>
      </c>
      <c r="D51" s="24"/>
      <c r="E51" s="25"/>
      <c r="F51" s="25"/>
      <c r="G51" s="25"/>
      <c r="H51" s="25"/>
      <c r="I51" s="25"/>
      <c r="J51" s="25"/>
      <c r="K51" s="25"/>
      <c r="L51" s="25"/>
      <c r="M51" s="26">
        <v>320000000</v>
      </c>
    </row>
    <row r="52" spans="1:13" ht="15.75" customHeight="1" x14ac:dyDescent="0.25">
      <c r="A52" s="39"/>
      <c r="B52" s="39"/>
      <c r="C52" s="27" t="s">
        <v>532</v>
      </c>
      <c r="D52" s="28"/>
      <c r="E52" s="29"/>
      <c r="F52" s="29"/>
      <c r="G52" s="29"/>
      <c r="H52" s="29"/>
      <c r="I52" s="29"/>
      <c r="J52" s="29"/>
      <c r="K52" s="29"/>
      <c r="L52" s="29"/>
      <c r="M52" s="30">
        <v>320000000</v>
      </c>
    </row>
    <row r="53" spans="1:13" ht="15.75" customHeight="1" x14ac:dyDescent="0.25">
      <c r="A53" s="39"/>
      <c r="B53" s="39"/>
      <c r="C53" s="27" t="s">
        <v>379</v>
      </c>
      <c r="D53" s="28"/>
      <c r="E53" s="29"/>
      <c r="F53" s="29"/>
      <c r="G53" s="29"/>
      <c r="H53" s="29"/>
      <c r="I53" s="29"/>
      <c r="J53" s="29"/>
      <c r="K53" s="29"/>
      <c r="L53" s="29"/>
      <c r="M53" s="30">
        <v>160000000</v>
      </c>
    </row>
    <row r="54" spans="1:13" ht="15.75" customHeight="1" x14ac:dyDescent="0.25">
      <c r="A54" s="18" t="s">
        <v>125</v>
      </c>
      <c r="B54" s="18" t="s">
        <v>127</v>
      </c>
      <c r="C54" s="18" t="s">
        <v>126</v>
      </c>
      <c r="D54" s="24"/>
      <c r="E54" s="25">
        <v>178265504</v>
      </c>
      <c r="F54" s="25"/>
      <c r="G54" s="25"/>
      <c r="H54" s="25"/>
      <c r="I54" s="25"/>
      <c r="J54" s="25"/>
      <c r="K54" s="25"/>
      <c r="L54" s="25"/>
      <c r="M54" s="26"/>
    </row>
    <row r="55" spans="1:13" ht="15.75" customHeight="1" x14ac:dyDescent="0.25">
      <c r="A55" s="42"/>
      <c r="B55" s="42"/>
      <c r="C55" s="43" t="s">
        <v>137</v>
      </c>
      <c r="D55" s="44"/>
      <c r="E55" s="45">
        <v>193399010</v>
      </c>
      <c r="F55" s="45"/>
      <c r="G55" s="45"/>
      <c r="H55" s="45"/>
      <c r="I55" s="45"/>
      <c r="J55" s="45"/>
      <c r="K55" s="45"/>
      <c r="L55" s="45"/>
      <c r="M55" s="46"/>
    </row>
    <row r="56" spans="1:13" ht="15.75" customHeight="1" x14ac:dyDescent="0.25">
      <c r="D56" s="3"/>
    </row>
    <row r="57" spans="1:13" ht="15.75" customHeight="1" x14ac:dyDescent="0.25">
      <c r="D57" s="3"/>
    </row>
    <row r="58" spans="1:13" ht="15.75" customHeight="1" x14ac:dyDescent="0.25">
      <c r="A58" s="35" t="s">
        <v>17</v>
      </c>
      <c r="B58" s="36" t="s">
        <v>43</v>
      </c>
      <c r="D58" s="3"/>
    </row>
    <row r="59" spans="1:13" ht="15.75" customHeight="1" x14ac:dyDescent="0.25">
      <c r="D59" s="3"/>
    </row>
    <row r="60" spans="1:13" ht="15.75" customHeight="1" x14ac:dyDescent="0.25">
      <c r="A60" s="19" t="s">
        <v>1214</v>
      </c>
      <c r="B60" s="20"/>
      <c r="C60" s="20"/>
      <c r="D60" s="19" t="s">
        <v>0</v>
      </c>
      <c r="E60" s="20"/>
      <c r="F60" s="20"/>
      <c r="G60" s="20"/>
      <c r="H60" s="20"/>
      <c r="I60" s="20"/>
      <c r="J60" s="20"/>
      <c r="K60" s="20"/>
      <c r="L60" s="20"/>
      <c r="M60" s="21"/>
    </row>
    <row r="61" spans="1:13" ht="15.75" customHeight="1" x14ac:dyDescent="0.25">
      <c r="A61" s="19" t="s">
        <v>23</v>
      </c>
      <c r="B61" s="19" t="s">
        <v>26</v>
      </c>
      <c r="C61" s="19" t="s">
        <v>24</v>
      </c>
      <c r="D61" s="18" t="s">
        <v>834</v>
      </c>
      <c r="E61" s="22" t="s">
        <v>2</v>
      </c>
      <c r="F61" s="22" t="s">
        <v>6</v>
      </c>
      <c r="G61" s="22" t="s">
        <v>248</v>
      </c>
      <c r="H61" s="22" t="s">
        <v>12</v>
      </c>
      <c r="I61" s="22" t="s">
        <v>778</v>
      </c>
      <c r="J61" s="22" t="s">
        <v>14</v>
      </c>
      <c r="K61" s="22" t="s">
        <v>581</v>
      </c>
      <c r="L61" s="22" t="s">
        <v>715</v>
      </c>
      <c r="M61" s="23" t="s">
        <v>507</v>
      </c>
    </row>
    <row r="62" spans="1:13" ht="15.75" customHeight="1" x14ac:dyDescent="0.25">
      <c r="A62" s="18" t="s">
        <v>252</v>
      </c>
      <c r="B62" s="18" t="s">
        <v>254</v>
      </c>
      <c r="C62" s="18" t="s">
        <v>253</v>
      </c>
      <c r="D62" s="24"/>
      <c r="E62" s="25"/>
      <c r="F62" s="25"/>
      <c r="G62" s="25">
        <v>89243000</v>
      </c>
      <c r="H62" s="25"/>
      <c r="I62" s="25"/>
      <c r="J62" s="25"/>
      <c r="K62" s="25"/>
      <c r="L62" s="25"/>
      <c r="M62" s="26"/>
    </row>
    <row r="63" spans="1:13" ht="15.75" customHeight="1" x14ac:dyDescent="0.25">
      <c r="A63" s="39"/>
      <c r="B63" s="39"/>
      <c r="C63" s="27" t="s">
        <v>260</v>
      </c>
      <c r="D63" s="28"/>
      <c r="E63" s="29"/>
      <c r="F63" s="29"/>
      <c r="G63" s="29">
        <v>663737000</v>
      </c>
      <c r="H63" s="29"/>
      <c r="I63" s="29"/>
      <c r="J63" s="29"/>
      <c r="K63" s="29"/>
      <c r="L63" s="29"/>
      <c r="M63" s="30"/>
    </row>
    <row r="64" spans="1:13" ht="15.75" customHeight="1" x14ac:dyDescent="0.25">
      <c r="A64" s="18" t="s">
        <v>805</v>
      </c>
      <c r="B64" s="18" t="s">
        <v>806</v>
      </c>
      <c r="C64" s="18" t="s">
        <v>204</v>
      </c>
      <c r="D64" s="24"/>
      <c r="E64" s="25"/>
      <c r="F64" s="25"/>
      <c r="G64" s="25"/>
      <c r="H64" s="25"/>
      <c r="I64" s="25"/>
      <c r="J64" s="25"/>
      <c r="K64" s="25"/>
      <c r="L64" s="25"/>
      <c r="M64" s="26"/>
    </row>
    <row r="65" spans="1:13" ht="15.75" customHeight="1" x14ac:dyDescent="0.25">
      <c r="A65" s="39"/>
      <c r="B65" s="39"/>
      <c r="C65" s="27" t="s">
        <v>212</v>
      </c>
      <c r="D65" s="28"/>
      <c r="E65" s="29"/>
      <c r="F65" s="29"/>
      <c r="G65" s="29"/>
      <c r="H65" s="29"/>
      <c r="I65" s="29">
        <v>158624000</v>
      </c>
      <c r="J65" s="29"/>
      <c r="K65" s="29"/>
      <c r="L65" s="29"/>
      <c r="M65" s="30"/>
    </row>
    <row r="66" spans="1:13" ht="15.75" customHeight="1" x14ac:dyDescent="0.25">
      <c r="A66" s="18" t="s">
        <v>761</v>
      </c>
      <c r="B66" s="18" t="s">
        <v>762</v>
      </c>
      <c r="C66" s="18" t="s">
        <v>204</v>
      </c>
      <c r="D66" s="24"/>
      <c r="E66" s="25"/>
      <c r="F66" s="25"/>
      <c r="G66" s="25"/>
      <c r="H66" s="25"/>
      <c r="I66" s="25"/>
      <c r="J66" s="25"/>
      <c r="K66" s="25"/>
      <c r="L66" s="25">
        <v>495936260</v>
      </c>
      <c r="M66" s="26"/>
    </row>
    <row r="67" spans="1:13" ht="15.75" customHeight="1" x14ac:dyDescent="0.25">
      <c r="A67" s="18" t="s">
        <v>585</v>
      </c>
      <c r="B67" s="18" t="s">
        <v>586</v>
      </c>
      <c r="C67" s="18" t="s">
        <v>596</v>
      </c>
      <c r="D67" s="24"/>
      <c r="E67" s="25"/>
      <c r="F67" s="25"/>
      <c r="G67" s="25"/>
      <c r="H67" s="25"/>
      <c r="I67" s="25"/>
      <c r="J67" s="25"/>
      <c r="K67" s="25">
        <v>42000000</v>
      </c>
      <c r="L67" s="25"/>
      <c r="M67" s="26"/>
    </row>
    <row r="68" spans="1:13" ht="15.75" customHeight="1" x14ac:dyDescent="0.25">
      <c r="A68" s="39"/>
      <c r="B68" s="39"/>
      <c r="C68" s="27" t="s">
        <v>212</v>
      </c>
      <c r="D68" s="28"/>
      <c r="E68" s="29"/>
      <c r="F68" s="29"/>
      <c r="G68" s="29"/>
      <c r="H68" s="29"/>
      <c r="I68" s="29"/>
      <c r="J68" s="29"/>
      <c r="K68" s="29">
        <v>154250000</v>
      </c>
      <c r="L68" s="29"/>
      <c r="M68" s="30"/>
    </row>
    <row r="69" spans="1:13" ht="15.75" customHeight="1" x14ac:dyDescent="0.25">
      <c r="A69" s="18" t="s">
        <v>782</v>
      </c>
      <c r="B69" s="18" t="s">
        <v>783</v>
      </c>
      <c r="C69" s="18" t="s">
        <v>512</v>
      </c>
      <c r="D69" s="24"/>
      <c r="E69" s="25"/>
      <c r="F69" s="25"/>
      <c r="G69" s="25"/>
      <c r="H69" s="25"/>
      <c r="I69" s="25">
        <v>275594978</v>
      </c>
      <c r="J69" s="25"/>
      <c r="K69" s="25"/>
      <c r="L69" s="25"/>
      <c r="M69" s="26"/>
    </row>
    <row r="70" spans="1:13" ht="15.75" customHeight="1" x14ac:dyDescent="0.25">
      <c r="A70" s="39"/>
      <c r="B70" s="39"/>
      <c r="C70" s="27" t="s">
        <v>532</v>
      </c>
      <c r="D70" s="28"/>
      <c r="E70" s="29"/>
      <c r="F70" s="29"/>
      <c r="G70" s="29"/>
      <c r="H70" s="29"/>
      <c r="I70" s="29">
        <v>1676063700</v>
      </c>
      <c r="J70" s="29"/>
      <c r="K70" s="29"/>
      <c r="L70" s="29"/>
      <c r="M70" s="30"/>
    </row>
    <row r="71" spans="1:13" ht="15.75" customHeight="1" x14ac:dyDescent="0.25">
      <c r="A71" s="18" t="s">
        <v>719</v>
      </c>
      <c r="B71" s="18" t="s">
        <v>720</v>
      </c>
      <c r="C71" s="18" t="s">
        <v>532</v>
      </c>
      <c r="D71" s="24"/>
      <c r="E71" s="25"/>
      <c r="F71" s="25"/>
      <c r="G71" s="25"/>
      <c r="H71" s="25"/>
      <c r="I71" s="25"/>
      <c r="J71" s="25"/>
      <c r="K71" s="25"/>
      <c r="L71" s="25">
        <v>980450332</v>
      </c>
      <c r="M71" s="26"/>
    </row>
    <row r="72" spans="1:13" ht="15.75" customHeight="1" x14ac:dyDescent="0.25">
      <c r="A72" s="18" t="s">
        <v>800</v>
      </c>
      <c r="B72" s="18" t="s">
        <v>801</v>
      </c>
      <c r="C72" s="18" t="s">
        <v>512</v>
      </c>
      <c r="D72" s="24"/>
      <c r="E72" s="25"/>
      <c r="F72" s="25"/>
      <c r="G72" s="25"/>
      <c r="H72" s="25"/>
      <c r="I72" s="25">
        <v>155347200</v>
      </c>
      <c r="J72" s="25"/>
      <c r="K72" s="25"/>
      <c r="L72" s="25"/>
      <c r="M72" s="26"/>
    </row>
    <row r="73" spans="1:13" ht="15.75" customHeight="1" x14ac:dyDescent="0.25">
      <c r="A73" s="39"/>
      <c r="B73" s="39"/>
      <c r="C73" s="27" t="s">
        <v>813</v>
      </c>
      <c r="D73" s="28"/>
      <c r="E73" s="29"/>
      <c r="F73" s="29"/>
      <c r="G73" s="29"/>
      <c r="H73" s="29"/>
      <c r="I73" s="29">
        <v>236500000</v>
      </c>
      <c r="J73" s="29"/>
      <c r="K73" s="29"/>
      <c r="L73" s="29"/>
      <c r="M73" s="30"/>
    </row>
    <row r="74" spans="1:13" ht="15.75" customHeight="1" x14ac:dyDescent="0.25">
      <c r="A74" s="18" t="s">
        <v>433</v>
      </c>
      <c r="B74" s="18" t="s">
        <v>435</v>
      </c>
      <c r="C74" s="18" t="s">
        <v>434</v>
      </c>
      <c r="D74" s="24"/>
      <c r="E74" s="25"/>
      <c r="F74" s="25"/>
      <c r="G74" s="25"/>
      <c r="H74" s="25"/>
      <c r="I74" s="25"/>
      <c r="J74" s="25">
        <v>136358400</v>
      </c>
      <c r="K74" s="25"/>
      <c r="L74" s="25"/>
      <c r="M74" s="26"/>
    </row>
    <row r="75" spans="1:13" ht="15.75" customHeight="1" x14ac:dyDescent="0.25">
      <c r="A75" s="39"/>
      <c r="B75" s="39"/>
      <c r="C75" s="27" t="s">
        <v>438</v>
      </c>
      <c r="D75" s="28"/>
      <c r="E75" s="29"/>
      <c r="F75" s="29"/>
      <c r="G75" s="29"/>
      <c r="H75" s="29"/>
      <c r="I75" s="29"/>
      <c r="J75" s="29">
        <v>597578375</v>
      </c>
      <c r="K75" s="29"/>
      <c r="L75" s="29"/>
      <c r="M75" s="30"/>
    </row>
    <row r="76" spans="1:13" ht="15.75" customHeight="1" x14ac:dyDescent="0.25">
      <c r="A76" s="18" t="s">
        <v>542</v>
      </c>
      <c r="B76" s="18" t="s">
        <v>544</v>
      </c>
      <c r="C76" s="18" t="s">
        <v>561</v>
      </c>
      <c r="D76" s="24"/>
      <c r="E76" s="25"/>
      <c r="F76" s="25"/>
      <c r="G76" s="25"/>
      <c r="H76" s="25"/>
      <c r="I76" s="25"/>
      <c r="J76" s="25"/>
      <c r="K76" s="25"/>
      <c r="L76" s="25"/>
      <c r="M76" s="26"/>
    </row>
    <row r="77" spans="1:13" ht="15.75" customHeight="1" x14ac:dyDescent="0.25">
      <c r="A77" s="39"/>
      <c r="B77" s="39"/>
      <c r="C77" s="27" t="s">
        <v>550</v>
      </c>
      <c r="D77" s="28"/>
      <c r="E77" s="29"/>
      <c r="F77" s="29"/>
      <c r="G77" s="29"/>
      <c r="H77" s="29"/>
      <c r="I77" s="29"/>
      <c r="J77" s="29"/>
      <c r="K77" s="29"/>
      <c r="L77" s="29"/>
      <c r="M77" s="30"/>
    </row>
    <row r="78" spans="1:13" ht="15.75" customHeight="1" x14ac:dyDescent="0.25">
      <c r="A78" s="39"/>
      <c r="B78" s="39"/>
      <c r="C78" s="27" t="s">
        <v>543</v>
      </c>
      <c r="D78" s="28"/>
      <c r="E78" s="29"/>
      <c r="F78" s="29"/>
      <c r="G78" s="29"/>
      <c r="H78" s="29"/>
      <c r="I78" s="29"/>
      <c r="J78" s="29"/>
      <c r="K78" s="29"/>
      <c r="L78" s="29"/>
      <c r="M78" s="30">
        <v>100000000</v>
      </c>
    </row>
    <row r="79" spans="1:13" ht="15.75" customHeight="1" x14ac:dyDescent="0.25">
      <c r="A79" s="18" t="s">
        <v>63</v>
      </c>
      <c r="B79" s="18" t="s">
        <v>65</v>
      </c>
      <c r="C79" s="18" t="s">
        <v>79</v>
      </c>
      <c r="D79" s="24"/>
      <c r="E79" s="25"/>
      <c r="F79" s="25"/>
      <c r="G79" s="25"/>
      <c r="H79" s="25">
        <v>159750302</v>
      </c>
      <c r="I79" s="25"/>
      <c r="J79" s="25"/>
      <c r="K79" s="25"/>
      <c r="L79" s="25"/>
      <c r="M79" s="26"/>
    </row>
    <row r="80" spans="1:13" ht="15.75" customHeight="1" x14ac:dyDescent="0.25">
      <c r="A80" s="39"/>
      <c r="B80" s="39"/>
      <c r="C80" s="27" t="s">
        <v>64</v>
      </c>
      <c r="D80" s="28"/>
      <c r="E80" s="29"/>
      <c r="F80" s="29"/>
      <c r="G80" s="29"/>
      <c r="H80" s="29">
        <v>200957456</v>
      </c>
      <c r="I80" s="29"/>
      <c r="J80" s="29"/>
      <c r="K80" s="29"/>
      <c r="L80" s="29"/>
      <c r="M80" s="30"/>
    </row>
    <row r="81" spans="1:13" ht="15.75" customHeight="1" x14ac:dyDescent="0.25">
      <c r="A81" s="18" t="s">
        <v>163</v>
      </c>
      <c r="B81" s="18" t="s">
        <v>165</v>
      </c>
      <c r="C81" s="18" t="s">
        <v>164</v>
      </c>
      <c r="D81" s="24"/>
      <c r="E81" s="25">
        <v>115000000</v>
      </c>
      <c r="F81" s="25"/>
      <c r="G81" s="25"/>
      <c r="H81" s="25"/>
      <c r="I81" s="25"/>
      <c r="J81" s="25"/>
      <c r="K81" s="25"/>
      <c r="L81" s="25"/>
      <c r="M81" s="26"/>
    </row>
    <row r="82" spans="1:13" ht="15.75" customHeight="1" x14ac:dyDescent="0.25">
      <c r="A82" s="39"/>
      <c r="B82" s="39"/>
      <c r="C82" s="27" t="s">
        <v>172</v>
      </c>
      <c r="D82" s="28"/>
      <c r="E82" s="29">
        <v>174547346</v>
      </c>
      <c r="F82" s="29"/>
      <c r="G82" s="29"/>
      <c r="H82" s="29"/>
      <c r="I82" s="29"/>
      <c r="J82" s="29"/>
      <c r="K82" s="29"/>
      <c r="L82" s="29"/>
      <c r="M82" s="30"/>
    </row>
    <row r="83" spans="1:13" ht="15.75" customHeight="1" x14ac:dyDescent="0.25">
      <c r="A83" s="18" t="s">
        <v>647</v>
      </c>
      <c r="B83" s="18" t="s">
        <v>648</v>
      </c>
      <c r="C83" s="18" t="s">
        <v>600</v>
      </c>
      <c r="D83" s="24"/>
      <c r="E83" s="25"/>
      <c r="F83" s="25"/>
      <c r="G83" s="25"/>
      <c r="H83" s="25"/>
      <c r="I83" s="25"/>
      <c r="J83" s="25"/>
      <c r="K83" s="25"/>
      <c r="L83" s="25"/>
      <c r="M83" s="26"/>
    </row>
    <row r="84" spans="1:13" ht="15.75" customHeight="1" x14ac:dyDescent="0.25">
      <c r="A84" s="39"/>
      <c r="B84" s="39"/>
      <c r="C84" s="27" t="s">
        <v>604</v>
      </c>
      <c r="D84" s="28"/>
      <c r="E84" s="29"/>
      <c r="F84" s="29"/>
      <c r="G84" s="29"/>
      <c r="H84" s="29"/>
      <c r="I84" s="29"/>
      <c r="J84" s="29"/>
      <c r="K84" s="29">
        <v>209638340</v>
      </c>
      <c r="L84" s="29"/>
      <c r="M84" s="30"/>
    </row>
    <row r="85" spans="1:13" ht="15.75" customHeight="1" x14ac:dyDescent="0.25">
      <c r="A85" s="18" t="s">
        <v>599</v>
      </c>
      <c r="B85" s="18" t="s">
        <v>601</v>
      </c>
      <c r="C85" s="18" t="s">
        <v>600</v>
      </c>
      <c r="D85" s="24"/>
      <c r="E85" s="25"/>
      <c r="F85" s="25"/>
      <c r="G85" s="25"/>
      <c r="H85" s="25"/>
      <c r="I85" s="25"/>
      <c r="J85" s="25"/>
      <c r="K85" s="25">
        <v>63000000</v>
      </c>
      <c r="L85" s="25"/>
      <c r="M85" s="26"/>
    </row>
    <row r="86" spans="1:13" ht="15.75" customHeight="1" x14ac:dyDescent="0.25">
      <c r="A86" s="39"/>
      <c r="B86" s="39"/>
      <c r="C86" s="27" t="s">
        <v>604</v>
      </c>
      <c r="D86" s="28"/>
      <c r="E86" s="29"/>
      <c r="F86" s="29"/>
      <c r="G86" s="29"/>
      <c r="H86" s="29"/>
      <c r="I86" s="29"/>
      <c r="J86" s="29"/>
      <c r="K86" s="29">
        <v>226085000</v>
      </c>
      <c r="L86" s="29"/>
      <c r="M86" s="30"/>
    </row>
    <row r="87" spans="1:13" ht="15.75" customHeight="1" x14ac:dyDescent="0.25">
      <c r="A87" s="18" t="s">
        <v>668</v>
      </c>
      <c r="B87" s="18" t="s">
        <v>601</v>
      </c>
      <c r="C87" s="18" t="s">
        <v>669</v>
      </c>
      <c r="D87" s="24"/>
      <c r="E87" s="25"/>
      <c r="F87" s="25"/>
      <c r="G87" s="25"/>
      <c r="H87" s="25"/>
      <c r="I87" s="25"/>
      <c r="J87" s="25"/>
      <c r="K87" s="25">
        <v>46115186</v>
      </c>
      <c r="L87" s="25"/>
      <c r="M87" s="26"/>
    </row>
    <row r="88" spans="1:13" ht="15.75" customHeight="1" x14ac:dyDescent="0.25">
      <c r="A88" s="39"/>
      <c r="B88" s="39"/>
      <c r="C88" s="27" t="s">
        <v>604</v>
      </c>
      <c r="D88" s="28"/>
      <c r="E88" s="29"/>
      <c r="F88" s="29"/>
      <c r="G88" s="29"/>
      <c r="H88" s="29"/>
      <c r="I88" s="29"/>
      <c r="J88" s="29"/>
      <c r="K88" s="29">
        <v>419036287</v>
      </c>
      <c r="L88" s="29"/>
      <c r="M88" s="30"/>
    </row>
    <row r="89" spans="1:13" ht="15.75" customHeight="1" x14ac:dyDescent="0.25">
      <c r="A89" s="18" t="s">
        <v>868</v>
      </c>
      <c r="B89" s="18" t="s">
        <v>870</v>
      </c>
      <c r="C89" s="18" t="s">
        <v>937</v>
      </c>
      <c r="D89" s="24">
        <v>119497300</v>
      </c>
      <c r="E89" s="25"/>
      <c r="F89" s="25"/>
      <c r="G89" s="25"/>
      <c r="H89" s="25"/>
      <c r="I89" s="25"/>
      <c r="J89" s="25"/>
      <c r="K89" s="25"/>
      <c r="L89" s="25"/>
      <c r="M89" s="26"/>
    </row>
    <row r="90" spans="1:13" ht="15.75" customHeight="1" x14ac:dyDescent="0.25">
      <c r="A90" s="39"/>
      <c r="B90" s="39"/>
      <c r="C90" s="27" t="s">
        <v>869</v>
      </c>
      <c r="D90" s="28">
        <v>661351984</v>
      </c>
      <c r="E90" s="29"/>
      <c r="F90" s="29"/>
      <c r="G90" s="29"/>
      <c r="H90" s="29"/>
      <c r="I90" s="29"/>
      <c r="J90" s="29"/>
      <c r="K90" s="29"/>
      <c r="L90" s="29"/>
      <c r="M90" s="30"/>
    </row>
    <row r="91" spans="1:13" ht="15.75" customHeight="1" x14ac:dyDescent="0.25">
      <c r="A91" s="18" t="s">
        <v>284</v>
      </c>
      <c r="B91" s="18" t="s">
        <v>286</v>
      </c>
      <c r="C91" s="18" t="s">
        <v>285</v>
      </c>
      <c r="D91" s="24"/>
      <c r="E91" s="25"/>
      <c r="F91" s="25"/>
      <c r="G91" s="25">
        <v>251128528</v>
      </c>
      <c r="H91" s="25"/>
      <c r="I91" s="25"/>
      <c r="J91" s="25"/>
      <c r="K91" s="25"/>
      <c r="L91" s="25"/>
      <c r="M91" s="26"/>
    </row>
    <row r="92" spans="1:13" ht="15.75" customHeight="1" x14ac:dyDescent="0.25">
      <c r="A92" s="39"/>
      <c r="B92" s="39"/>
      <c r="C92" s="27" t="s">
        <v>363</v>
      </c>
      <c r="D92" s="28"/>
      <c r="E92" s="29"/>
      <c r="F92" s="29"/>
      <c r="G92" s="29"/>
      <c r="H92" s="29"/>
      <c r="I92" s="29"/>
      <c r="J92" s="29"/>
      <c r="K92" s="29"/>
      <c r="L92" s="29"/>
      <c r="M92" s="30"/>
    </row>
    <row r="93" spans="1:13" ht="15.75" customHeight="1" x14ac:dyDescent="0.25">
      <c r="A93" s="18" t="s">
        <v>270</v>
      </c>
      <c r="B93" s="18" t="s">
        <v>272</v>
      </c>
      <c r="C93" s="18" t="s">
        <v>293</v>
      </c>
      <c r="D93" s="24"/>
      <c r="E93" s="25"/>
      <c r="F93" s="25"/>
      <c r="G93" s="25">
        <v>570874948</v>
      </c>
      <c r="H93" s="25"/>
      <c r="I93" s="25"/>
      <c r="J93" s="25"/>
      <c r="K93" s="25"/>
      <c r="L93" s="25"/>
      <c r="M93" s="26"/>
    </row>
    <row r="94" spans="1:13" ht="15.75" customHeight="1" x14ac:dyDescent="0.25">
      <c r="A94" s="39"/>
      <c r="B94" s="39"/>
      <c r="C94" s="27" t="s">
        <v>271</v>
      </c>
      <c r="D94" s="28"/>
      <c r="E94" s="29"/>
      <c r="F94" s="29"/>
      <c r="G94" s="29">
        <v>479793053</v>
      </c>
      <c r="H94" s="29"/>
      <c r="I94" s="29"/>
      <c r="J94" s="29"/>
      <c r="K94" s="29"/>
      <c r="L94" s="29"/>
      <c r="M94" s="30"/>
    </row>
    <row r="95" spans="1:13" ht="15.75" customHeight="1" x14ac:dyDescent="0.25">
      <c r="A95" s="18" t="s">
        <v>619</v>
      </c>
      <c r="B95" s="18" t="s">
        <v>586</v>
      </c>
      <c r="C95" s="18" t="s">
        <v>596</v>
      </c>
      <c r="D95" s="24"/>
      <c r="E95" s="25"/>
      <c r="F95" s="25"/>
      <c r="G95" s="25"/>
      <c r="H95" s="25"/>
      <c r="I95" s="25"/>
      <c r="J95" s="25"/>
      <c r="K95" s="25">
        <v>59385000</v>
      </c>
      <c r="L95" s="25"/>
      <c r="M95" s="26"/>
    </row>
    <row r="96" spans="1:13" ht="15.75" customHeight="1" x14ac:dyDescent="0.25">
      <c r="A96" s="39"/>
      <c r="B96" s="39"/>
      <c r="C96" s="27" t="s">
        <v>204</v>
      </c>
      <c r="D96" s="28"/>
      <c r="E96" s="29"/>
      <c r="F96" s="29"/>
      <c r="G96" s="29"/>
      <c r="H96" s="29"/>
      <c r="I96" s="29"/>
      <c r="J96" s="29"/>
      <c r="K96" s="29">
        <v>315993493</v>
      </c>
      <c r="L96" s="29"/>
      <c r="M96" s="30"/>
    </row>
    <row r="97" spans="1:13" ht="15.75" customHeight="1" x14ac:dyDescent="0.25">
      <c r="A97" s="18" t="s">
        <v>203</v>
      </c>
      <c r="B97" s="18" t="s">
        <v>205</v>
      </c>
      <c r="C97" s="18" t="s">
        <v>204</v>
      </c>
      <c r="D97" s="24"/>
      <c r="E97" s="25"/>
      <c r="F97" s="25">
        <v>39818300</v>
      </c>
      <c r="G97" s="25"/>
      <c r="H97" s="25"/>
      <c r="I97" s="25"/>
      <c r="J97" s="25"/>
      <c r="K97" s="25"/>
      <c r="L97" s="25"/>
      <c r="M97" s="26"/>
    </row>
    <row r="98" spans="1:13" ht="15.75" customHeight="1" x14ac:dyDescent="0.25">
      <c r="A98" s="39"/>
      <c r="B98" s="39"/>
      <c r="C98" s="27" t="s">
        <v>212</v>
      </c>
      <c r="D98" s="28"/>
      <c r="E98" s="29"/>
      <c r="F98" s="29">
        <v>449841400</v>
      </c>
      <c r="G98" s="29"/>
      <c r="H98" s="29"/>
      <c r="I98" s="29"/>
      <c r="J98" s="29"/>
      <c r="K98" s="29"/>
      <c r="L98" s="29"/>
      <c r="M98" s="30"/>
    </row>
    <row r="99" spans="1:13" ht="15.75" customHeight="1" x14ac:dyDescent="0.25">
      <c r="A99" s="18" t="s">
        <v>378</v>
      </c>
      <c r="B99" s="18" t="s">
        <v>380</v>
      </c>
      <c r="C99" s="18" t="s">
        <v>379</v>
      </c>
      <c r="D99" s="24"/>
      <c r="E99" s="25"/>
      <c r="F99" s="25"/>
      <c r="G99" s="25"/>
      <c r="H99" s="25"/>
      <c r="I99" s="25"/>
      <c r="J99" s="25">
        <v>2334923669</v>
      </c>
      <c r="K99" s="25"/>
      <c r="L99" s="25"/>
      <c r="M99" s="26"/>
    </row>
    <row r="100" spans="1:13" ht="15.75" customHeight="1" x14ac:dyDescent="0.25">
      <c r="A100" s="18" t="s">
        <v>48</v>
      </c>
      <c r="B100" s="18" t="s">
        <v>839</v>
      </c>
      <c r="C100" s="18" t="s">
        <v>850</v>
      </c>
      <c r="D100" s="24">
        <v>907457783</v>
      </c>
      <c r="E100" s="25"/>
      <c r="F100" s="25"/>
      <c r="G100" s="25"/>
      <c r="H100" s="25"/>
      <c r="I100" s="25"/>
      <c r="J100" s="25"/>
      <c r="K100" s="25"/>
      <c r="L100" s="25"/>
      <c r="M100" s="26"/>
    </row>
    <row r="101" spans="1:13" ht="15.75" customHeight="1" x14ac:dyDescent="0.25">
      <c r="A101" s="39"/>
      <c r="B101" s="39"/>
      <c r="C101" s="27" t="s">
        <v>838</v>
      </c>
      <c r="D101" s="28">
        <v>1170551787</v>
      </c>
      <c r="E101" s="29"/>
      <c r="F101" s="29"/>
      <c r="G101" s="29"/>
      <c r="H101" s="29"/>
      <c r="I101" s="29"/>
      <c r="J101" s="29"/>
      <c r="K101" s="29"/>
      <c r="L101" s="29"/>
      <c r="M101" s="30"/>
    </row>
    <row r="102" spans="1:13" ht="15.75" customHeight="1" x14ac:dyDescent="0.25">
      <c r="A102" s="39"/>
      <c r="B102" s="18" t="s">
        <v>51</v>
      </c>
      <c r="C102" s="18" t="s">
        <v>49</v>
      </c>
      <c r="D102" s="24"/>
      <c r="E102" s="25"/>
      <c r="F102" s="25"/>
      <c r="G102" s="25"/>
      <c r="H102" s="25">
        <v>542326668</v>
      </c>
      <c r="I102" s="25"/>
      <c r="J102" s="25"/>
      <c r="K102" s="25"/>
      <c r="L102" s="25"/>
      <c r="M102" s="26"/>
    </row>
    <row r="103" spans="1:13" ht="15.75" customHeight="1" x14ac:dyDescent="0.25">
      <c r="A103" s="18" t="s">
        <v>190</v>
      </c>
      <c r="B103" s="18" t="s">
        <v>192</v>
      </c>
      <c r="C103" s="18" t="s">
        <v>191</v>
      </c>
      <c r="D103" s="24"/>
      <c r="E103" s="25"/>
      <c r="F103" s="25">
        <v>50000000</v>
      </c>
      <c r="G103" s="25"/>
      <c r="H103" s="25"/>
      <c r="I103" s="25"/>
      <c r="J103" s="25"/>
      <c r="K103" s="25"/>
      <c r="L103" s="25"/>
      <c r="M103" s="26"/>
    </row>
    <row r="104" spans="1:13" ht="15.75" customHeight="1" x14ac:dyDescent="0.25">
      <c r="A104" s="39"/>
      <c r="B104" s="39"/>
      <c r="C104" s="27" t="s">
        <v>198</v>
      </c>
      <c r="D104" s="28"/>
      <c r="E104" s="29"/>
      <c r="F104" s="29"/>
      <c r="G104" s="29"/>
      <c r="H104" s="29"/>
      <c r="I104" s="29"/>
      <c r="J104" s="29"/>
      <c r="K104" s="29"/>
      <c r="L104" s="29"/>
      <c r="M104" s="30"/>
    </row>
    <row r="105" spans="1:13" ht="15.75" customHeight="1" x14ac:dyDescent="0.25">
      <c r="A105" s="18" t="s">
        <v>689</v>
      </c>
      <c r="B105" s="18" t="s">
        <v>691</v>
      </c>
      <c r="C105" s="18" t="s">
        <v>701</v>
      </c>
      <c r="D105" s="24"/>
      <c r="E105" s="25"/>
      <c r="F105" s="25"/>
      <c r="G105" s="25"/>
      <c r="H105" s="25"/>
      <c r="I105" s="25"/>
      <c r="J105" s="25"/>
      <c r="K105" s="25">
        <v>140745220</v>
      </c>
      <c r="L105" s="25"/>
      <c r="M105" s="26"/>
    </row>
    <row r="106" spans="1:13" ht="15.75" customHeight="1" x14ac:dyDescent="0.25">
      <c r="A106" s="39"/>
      <c r="B106" s="39"/>
      <c r="C106" s="27" t="s">
        <v>690</v>
      </c>
      <c r="D106" s="28"/>
      <c r="E106" s="29"/>
      <c r="F106" s="29"/>
      <c r="G106" s="29"/>
      <c r="H106" s="29"/>
      <c r="I106" s="29"/>
      <c r="J106" s="29"/>
      <c r="K106" s="29">
        <v>146500000</v>
      </c>
      <c r="L106" s="29"/>
      <c r="M106" s="30"/>
    </row>
    <row r="107" spans="1:13" ht="15.75" customHeight="1" x14ac:dyDescent="0.25">
      <c r="A107" s="18" t="s">
        <v>179</v>
      </c>
      <c r="B107" s="18" t="s">
        <v>51</v>
      </c>
      <c r="C107" s="18" t="s">
        <v>180</v>
      </c>
      <c r="D107" s="24"/>
      <c r="E107" s="25"/>
      <c r="F107" s="25"/>
      <c r="G107" s="25"/>
      <c r="H107" s="25"/>
      <c r="I107" s="25"/>
      <c r="J107" s="25"/>
      <c r="K107" s="25"/>
      <c r="L107" s="25"/>
      <c r="M107" s="26"/>
    </row>
    <row r="108" spans="1:13" ht="15.75" customHeight="1" x14ac:dyDescent="0.25">
      <c r="A108" s="18" t="s">
        <v>511</v>
      </c>
      <c r="B108" s="18" t="s">
        <v>513</v>
      </c>
      <c r="C108" s="18" t="s">
        <v>512</v>
      </c>
      <c r="D108" s="24"/>
      <c r="E108" s="25"/>
      <c r="F108" s="25"/>
      <c r="G108" s="25"/>
      <c r="H108" s="25"/>
      <c r="I108" s="25"/>
      <c r="J108" s="25"/>
      <c r="K108" s="25"/>
      <c r="L108" s="25"/>
      <c r="M108" s="26">
        <v>259851100</v>
      </c>
    </row>
    <row r="109" spans="1:13" ht="15.75" customHeight="1" x14ac:dyDescent="0.25">
      <c r="A109" s="39"/>
      <c r="B109" s="39"/>
      <c r="C109" s="27" t="s">
        <v>532</v>
      </c>
      <c r="D109" s="28"/>
      <c r="E109" s="29"/>
      <c r="F109" s="29"/>
      <c r="G109" s="29"/>
      <c r="H109" s="29"/>
      <c r="I109" s="29"/>
      <c r="J109" s="29"/>
      <c r="K109" s="29"/>
      <c r="L109" s="29"/>
      <c r="M109" s="30">
        <v>256068834</v>
      </c>
    </row>
    <row r="110" spans="1:13" ht="15.75" customHeight="1" x14ac:dyDescent="0.25">
      <c r="A110" s="39"/>
      <c r="B110" s="39"/>
      <c r="C110" s="27" t="s">
        <v>379</v>
      </c>
      <c r="D110" s="28"/>
      <c r="E110" s="29"/>
      <c r="F110" s="29"/>
      <c r="G110" s="29"/>
      <c r="H110" s="29"/>
      <c r="I110" s="29"/>
      <c r="J110" s="29"/>
      <c r="K110" s="29"/>
      <c r="L110" s="29"/>
      <c r="M110" s="30">
        <v>87893680</v>
      </c>
    </row>
    <row r="111" spans="1:13" ht="15.75" customHeight="1" x14ac:dyDescent="0.25">
      <c r="A111" s="18" t="s">
        <v>125</v>
      </c>
      <c r="B111" s="18" t="s">
        <v>127</v>
      </c>
      <c r="C111" s="18" t="s">
        <v>126</v>
      </c>
      <c r="D111" s="24"/>
      <c r="E111" s="25">
        <v>177119541</v>
      </c>
      <c r="F111" s="25"/>
      <c r="G111" s="25"/>
      <c r="H111" s="25"/>
      <c r="I111" s="25"/>
      <c r="J111" s="25"/>
      <c r="K111" s="25"/>
      <c r="L111" s="25"/>
      <c r="M111" s="26"/>
    </row>
    <row r="112" spans="1:13" ht="15.75" customHeight="1" x14ac:dyDescent="0.25">
      <c r="A112" s="42"/>
      <c r="B112" s="42"/>
      <c r="C112" s="43" t="s">
        <v>137</v>
      </c>
      <c r="D112" s="44"/>
      <c r="E112" s="45">
        <v>114836900</v>
      </c>
      <c r="F112" s="45"/>
      <c r="G112" s="45"/>
      <c r="H112" s="45"/>
      <c r="I112" s="45"/>
      <c r="J112" s="45"/>
      <c r="K112" s="45"/>
      <c r="L112" s="45"/>
      <c r="M112" s="46"/>
    </row>
    <row r="113" spans="1:13" ht="15.75" customHeight="1" x14ac:dyDescent="0.25">
      <c r="D113" s="3"/>
    </row>
    <row r="114" spans="1:13" ht="15.75" customHeight="1" x14ac:dyDescent="0.25">
      <c r="D114" s="3"/>
    </row>
    <row r="115" spans="1:13" ht="15.75" customHeight="1" x14ac:dyDescent="0.25">
      <c r="D115" s="3"/>
    </row>
    <row r="116" spans="1:13" ht="15.75" customHeight="1" x14ac:dyDescent="0.25">
      <c r="A116" s="35" t="s">
        <v>17</v>
      </c>
      <c r="B116" s="36" t="s">
        <v>43</v>
      </c>
      <c r="D116" s="3"/>
    </row>
    <row r="117" spans="1:13" ht="15.75" customHeight="1" x14ac:dyDescent="0.25">
      <c r="D117" s="3"/>
    </row>
    <row r="118" spans="1:13" ht="15.75" customHeight="1" x14ac:dyDescent="0.25">
      <c r="A118" s="19" t="s">
        <v>1215</v>
      </c>
      <c r="B118" s="20"/>
      <c r="C118" s="20"/>
      <c r="D118" s="19" t="s">
        <v>0</v>
      </c>
      <c r="E118" s="20"/>
      <c r="F118" s="20"/>
      <c r="G118" s="20"/>
      <c r="H118" s="20"/>
      <c r="I118" s="20"/>
      <c r="J118" s="20"/>
      <c r="K118" s="20"/>
      <c r="L118" s="20"/>
      <c r="M118" s="21"/>
    </row>
    <row r="119" spans="1:13" ht="15.75" customHeight="1" x14ac:dyDescent="0.25">
      <c r="A119" s="19" t="s">
        <v>23</v>
      </c>
      <c r="B119" s="19" t="s">
        <v>26</v>
      </c>
      <c r="C119" s="19" t="s">
        <v>24</v>
      </c>
      <c r="D119" s="18" t="s">
        <v>834</v>
      </c>
      <c r="E119" s="22" t="s">
        <v>2</v>
      </c>
      <c r="F119" s="22" t="s">
        <v>6</v>
      </c>
      <c r="G119" s="22" t="s">
        <v>248</v>
      </c>
      <c r="H119" s="22" t="s">
        <v>12</v>
      </c>
      <c r="I119" s="22" t="s">
        <v>778</v>
      </c>
      <c r="J119" s="22" t="s">
        <v>14</v>
      </c>
      <c r="K119" s="22" t="s">
        <v>581</v>
      </c>
      <c r="L119" s="22" t="s">
        <v>715</v>
      </c>
      <c r="M119" s="23" t="s">
        <v>507</v>
      </c>
    </row>
    <row r="120" spans="1:13" ht="15.75" customHeight="1" x14ac:dyDescent="0.25">
      <c r="A120" s="18" t="s">
        <v>252</v>
      </c>
      <c r="B120" s="18" t="s">
        <v>254</v>
      </c>
      <c r="C120" s="18" t="s">
        <v>253</v>
      </c>
      <c r="D120" s="24"/>
      <c r="E120" s="25"/>
      <c r="F120" s="25"/>
      <c r="G120" s="25">
        <v>89243000</v>
      </c>
      <c r="H120" s="25"/>
      <c r="I120" s="25"/>
      <c r="J120" s="25"/>
      <c r="K120" s="25"/>
      <c r="L120" s="25"/>
      <c r="M120" s="26"/>
    </row>
    <row r="121" spans="1:13" ht="15.75" customHeight="1" x14ac:dyDescent="0.25">
      <c r="A121" s="39"/>
      <c r="B121" s="39"/>
      <c r="C121" s="27" t="s">
        <v>260</v>
      </c>
      <c r="D121" s="28"/>
      <c r="E121" s="29"/>
      <c r="F121" s="29"/>
      <c r="G121" s="29">
        <v>663737000</v>
      </c>
      <c r="H121" s="29"/>
      <c r="I121" s="29"/>
      <c r="J121" s="29"/>
      <c r="K121" s="29"/>
      <c r="L121" s="29"/>
      <c r="M121" s="30"/>
    </row>
    <row r="122" spans="1:13" ht="15.75" customHeight="1" x14ac:dyDescent="0.25">
      <c r="A122" s="18" t="s">
        <v>805</v>
      </c>
      <c r="B122" s="18" t="s">
        <v>806</v>
      </c>
      <c r="C122" s="18" t="s">
        <v>204</v>
      </c>
      <c r="D122" s="24"/>
      <c r="E122" s="25"/>
      <c r="F122" s="25"/>
      <c r="G122" s="25"/>
      <c r="H122" s="25"/>
      <c r="I122" s="25">
        <v>0</v>
      </c>
      <c r="J122" s="25"/>
      <c r="K122" s="25"/>
      <c r="L122" s="25"/>
      <c r="M122" s="26"/>
    </row>
    <row r="123" spans="1:13" ht="15.75" customHeight="1" x14ac:dyDescent="0.25">
      <c r="A123" s="39"/>
      <c r="B123" s="39"/>
      <c r="C123" s="27" t="s">
        <v>212</v>
      </c>
      <c r="D123" s="28"/>
      <c r="E123" s="29"/>
      <c r="F123" s="29"/>
      <c r="G123" s="29"/>
      <c r="H123" s="29"/>
      <c r="I123" s="29">
        <v>119879080</v>
      </c>
      <c r="J123" s="29"/>
      <c r="K123" s="29"/>
      <c r="L123" s="29"/>
      <c r="M123" s="30"/>
    </row>
    <row r="124" spans="1:13" ht="15.75" customHeight="1" x14ac:dyDescent="0.25">
      <c r="A124" s="18" t="s">
        <v>761</v>
      </c>
      <c r="B124" s="18" t="s">
        <v>762</v>
      </c>
      <c r="C124" s="18" t="s">
        <v>204</v>
      </c>
      <c r="D124" s="24"/>
      <c r="E124" s="25"/>
      <c r="F124" s="25"/>
      <c r="G124" s="25"/>
      <c r="H124" s="25"/>
      <c r="I124" s="25"/>
      <c r="J124" s="25"/>
      <c r="K124" s="25"/>
      <c r="L124" s="25">
        <v>495936260</v>
      </c>
      <c r="M124" s="26"/>
    </row>
    <row r="125" spans="1:13" ht="15.75" customHeight="1" x14ac:dyDescent="0.25">
      <c r="A125" s="18" t="s">
        <v>585</v>
      </c>
      <c r="B125" s="18" t="s">
        <v>586</v>
      </c>
      <c r="C125" s="18" t="s">
        <v>596</v>
      </c>
      <c r="D125" s="24"/>
      <c r="E125" s="25"/>
      <c r="F125" s="25"/>
      <c r="G125" s="25"/>
      <c r="H125" s="25"/>
      <c r="I125" s="25"/>
      <c r="J125" s="25"/>
      <c r="K125" s="25">
        <v>42000000</v>
      </c>
      <c r="L125" s="25"/>
      <c r="M125" s="26"/>
    </row>
    <row r="126" spans="1:13" ht="15.75" customHeight="1" x14ac:dyDescent="0.25">
      <c r="A126" s="39"/>
      <c r="B126" s="39"/>
      <c r="C126" s="27" t="s">
        <v>212</v>
      </c>
      <c r="D126" s="28"/>
      <c r="E126" s="29"/>
      <c r="F126" s="29"/>
      <c r="G126" s="29"/>
      <c r="H126" s="29"/>
      <c r="I126" s="29"/>
      <c r="J126" s="29"/>
      <c r="K126" s="29">
        <v>154250000</v>
      </c>
      <c r="L126" s="29"/>
      <c r="M126" s="30"/>
    </row>
    <row r="127" spans="1:13" ht="15.75" customHeight="1" x14ac:dyDescent="0.25">
      <c r="A127" s="18" t="s">
        <v>782</v>
      </c>
      <c r="B127" s="18" t="s">
        <v>783</v>
      </c>
      <c r="C127" s="18" t="s">
        <v>512</v>
      </c>
      <c r="D127" s="24"/>
      <c r="E127" s="25"/>
      <c r="F127" s="25"/>
      <c r="G127" s="25"/>
      <c r="H127" s="25"/>
      <c r="I127" s="25">
        <v>273601569</v>
      </c>
      <c r="J127" s="25"/>
      <c r="K127" s="25"/>
      <c r="L127" s="25"/>
      <c r="M127" s="26"/>
    </row>
    <row r="128" spans="1:13" ht="15.75" customHeight="1" x14ac:dyDescent="0.25">
      <c r="A128" s="39"/>
      <c r="B128" s="39"/>
      <c r="C128" s="27" t="s">
        <v>532</v>
      </c>
      <c r="D128" s="28"/>
      <c r="E128" s="29"/>
      <c r="F128" s="29"/>
      <c r="G128" s="29"/>
      <c r="H128" s="29"/>
      <c r="I128" s="29">
        <v>466462290</v>
      </c>
      <c r="J128" s="29"/>
      <c r="K128" s="29"/>
      <c r="L128" s="29"/>
      <c r="M128" s="30"/>
    </row>
    <row r="129" spans="1:13" ht="15.75" customHeight="1" x14ac:dyDescent="0.25">
      <c r="A129" s="18" t="s">
        <v>719</v>
      </c>
      <c r="B129" s="18" t="s">
        <v>720</v>
      </c>
      <c r="C129" s="18" t="s">
        <v>532</v>
      </c>
      <c r="D129" s="24"/>
      <c r="E129" s="25"/>
      <c r="F129" s="25"/>
      <c r="G129" s="25"/>
      <c r="H129" s="25"/>
      <c r="I129" s="25"/>
      <c r="J129" s="25"/>
      <c r="K129" s="25"/>
      <c r="L129" s="25">
        <v>839342897</v>
      </c>
      <c r="M129" s="26"/>
    </row>
    <row r="130" spans="1:13" ht="15.75" customHeight="1" x14ac:dyDescent="0.25">
      <c r="A130" s="18" t="s">
        <v>800</v>
      </c>
      <c r="B130" s="18" t="s">
        <v>801</v>
      </c>
      <c r="C130" s="18" t="s">
        <v>512</v>
      </c>
      <c r="D130" s="24"/>
      <c r="E130" s="25"/>
      <c r="F130" s="25"/>
      <c r="G130" s="25"/>
      <c r="H130" s="25"/>
      <c r="I130" s="25">
        <v>155347200</v>
      </c>
      <c r="J130" s="25"/>
      <c r="K130" s="25"/>
      <c r="L130" s="25"/>
      <c r="M130" s="26"/>
    </row>
    <row r="131" spans="1:13" ht="15.75" customHeight="1" x14ac:dyDescent="0.25">
      <c r="A131" s="39"/>
      <c r="B131" s="39"/>
      <c r="C131" s="27" t="s">
        <v>813</v>
      </c>
      <c r="D131" s="28"/>
      <c r="E131" s="29"/>
      <c r="F131" s="29"/>
      <c r="G131" s="29"/>
      <c r="H131" s="29"/>
      <c r="I131" s="29">
        <v>236471950</v>
      </c>
      <c r="J131" s="29"/>
      <c r="K131" s="29"/>
      <c r="L131" s="29"/>
      <c r="M131" s="30"/>
    </row>
    <row r="132" spans="1:13" ht="15.75" customHeight="1" x14ac:dyDescent="0.25">
      <c r="A132" s="18" t="s">
        <v>433</v>
      </c>
      <c r="B132" s="18" t="s">
        <v>435</v>
      </c>
      <c r="C132" s="18" t="s">
        <v>434</v>
      </c>
      <c r="D132" s="24"/>
      <c r="E132" s="25"/>
      <c r="F132" s="25"/>
      <c r="G132" s="25"/>
      <c r="H132" s="25"/>
      <c r="I132" s="25"/>
      <c r="J132" s="25">
        <v>130000000</v>
      </c>
      <c r="K132" s="25"/>
      <c r="L132" s="25"/>
      <c r="M132" s="26"/>
    </row>
    <row r="133" spans="1:13" ht="15.75" customHeight="1" x14ac:dyDescent="0.25">
      <c r="A133" s="39"/>
      <c r="B133" s="39"/>
      <c r="C133" s="27" t="s">
        <v>438</v>
      </c>
      <c r="D133" s="28"/>
      <c r="E133" s="29"/>
      <c r="F133" s="29"/>
      <c r="G133" s="29"/>
      <c r="H133" s="29"/>
      <c r="I133" s="29"/>
      <c r="J133" s="29">
        <v>593742858</v>
      </c>
      <c r="K133" s="29"/>
      <c r="L133" s="29"/>
      <c r="M133" s="30"/>
    </row>
    <row r="134" spans="1:13" ht="15.75" customHeight="1" x14ac:dyDescent="0.25">
      <c r="A134" s="18" t="s">
        <v>542</v>
      </c>
      <c r="B134" s="18" t="s">
        <v>544</v>
      </c>
      <c r="C134" s="18" t="s">
        <v>561</v>
      </c>
      <c r="D134" s="24"/>
      <c r="E134" s="25"/>
      <c r="F134" s="25"/>
      <c r="G134" s="25"/>
      <c r="H134" s="25"/>
      <c r="I134" s="25"/>
      <c r="J134" s="25"/>
      <c r="K134" s="25"/>
      <c r="L134" s="25"/>
      <c r="M134" s="26">
        <v>0</v>
      </c>
    </row>
    <row r="135" spans="1:13" ht="15.75" customHeight="1" x14ac:dyDescent="0.25">
      <c r="A135" s="39"/>
      <c r="B135" s="39"/>
      <c r="C135" s="27" t="s">
        <v>550</v>
      </c>
      <c r="D135" s="28"/>
      <c r="E135" s="29"/>
      <c r="F135" s="29"/>
      <c r="G135" s="29"/>
      <c r="H135" s="29"/>
      <c r="I135" s="29"/>
      <c r="J135" s="29"/>
      <c r="K135" s="29"/>
      <c r="L135" s="29"/>
      <c r="M135" s="30">
        <v>0</v>
      </c>
    </row>
    <row r="136" spans="1:13" ht="15.75" customHeight="1" x14ac:dyDescent="0.25">
      <c r="A136" s="39"/>
      <c r="B136" s="39"/>
      <c r="C136" s="27" t="s">
        <v>543</v>
      </c>
      <c r="D136" s="28"/>
      <c r="E136" s="29"/>
      <c r="F136" s="29"/>
      <c r="G136" s="29"/>
      <c r="H136" s="29"/>
      <c r="I136" s="29"/>
      <c r="J136" s="29"/>
      <c r="K136" s="29"/>
      <c r="L136" s="29"/>
      <c r="M136" s="30">
        <v>100000000</v>
      </c>
    </row>
    <row r="137" spans="1:13" ht="15.75" customHeight="1" x14ac:dyDescent="0.25">
      <c r="A137" s="18" t="s">
        <v>63</v>
      </c>
      <c r="B137" s="18" t="s">
        <v>65</v>
      </c>
      <c r="C137" s="18" t="s">
        <v>79</v>
      </c>
      <c r="D137" s="24"/>
      <c r="E137" s="25"/>
      <c r="F137" s="25"/>
      <c r="G137" s="25"/>
      <c r="H137" s="25">
        <v>22692000</v>
      </c>
      <c r="I137" s="25"/>
      <c r="J137" s="25"/>
      <c r="K137" s="25"/>
      <c r="L137" s="25"/>
      <c r="M137" s="26"/>
    </row>
    <row r="138" spans="1:13" ht="15.75" customHeight="1" x14ac:dyDescent="0.25">
      <c r="A138" s="39"/>
      <c r="B138" s="39"/>
      <c r="C138" s="27" t="s">
        <v>64</v>
      </c>
      <c r="D138" s="28"/>
      <c r="E138" s="29"/>
      <c r="F138" s="29"/>
      <c r="G138" s="29"/>
      <c r="H138" s="29">
        <v>29988500</v>
      </c>
      <c r="I138" s="29"/>
      <c r="J138" s="29"/>
      <c r="K138" s="29"/>
      <c r="L138" s="29"/>
      <c r="M138" s="30"/>
    </row>
    <row r="139" spans="1:13" ht="15.75" customHeight="1" x14ac:dyDescent="0.25">
      <c r="A139" s="18" t="s">
        <v>163</v>
      </c>
      <c r="B139" s="18" t="s">
        <v>165</v>
      </c>
      <c r="C139" s="18" t="s">
        <v>164</v>
      </c>
      <c r="D139" s="24"/>
      <c r="E139" s="25">
        <v>115000000</v>
      </c>
      <c r="F139" s="25"/>
      <c r="G139" s="25"/>
      <c r="H139" s="25"/>
      <c r="I139" s="25"/>
      <c r="J139" s="25"/>
      <c r="K139" s="25"/>
      <c r="L139" s="25"/>
      <c r="M139" s="26"/>
    </row>
    <row r="140" spans="1:13" ht="15.75" customHeight="1" x14ac:dyDescent="0.25">
      <c r="A140" s="39"/>
      <c r="B140" s="39"/>
      <c r="C140" s="27" t="s">
        <v>172</v>
      </c>
      <c r="D140" s="28"/>
      <c r="E140" s="29">
        <v>173674719</v>
      </c>
      <c r="F140" s="29"/>
      <c r="G140" s="29"/>
      <c r="H140" s="29"/>
      <c r="I140" s="29"/>
      <c r="J140" s="29"/>
      <c r="K140" s="29"/>
      <c r="L140" s="29"/>
      <c r="M140" s="30"/>
    </row>
    <row r="141" spans="1:13" ht="15.75" customHeight="1" x14ac:dyDescent="0.25">
      <c r="A141" s="18" t="s">
        <v>647</v>
      </c>
      <c r="B141" s="18" t="s">
        <v>648</v>
      </c>
      <c r="C141" s="18" t="s">
        <v>600</v>
      </c>
      <c r="D141" s="24"/>
      <c r="E141" s="25"/>
      <c r="F141" s="25"/>
      <c r="G141" s="25"/>
      <c r="H141" s="25"/>
      <c r="I141" s="25"/>
      <c r="J141" s="25"/>
      <c r="K141" s="25">
        <v>0</v>
      </c>
      <c r="L141" s="25"/>
      <c r="M141" s="26"/>
    </row>
    <row r="142" spans="1:13" ht="15.75" customHeight="1" x14ac:dyDescent="0.25">
      <c r="A142" s="39"/>
      <c r="B142" s="39"/>
      <c r="C142" s="27" t="s">
        <v>604</v>
      </c>
      <c r="D142" s="28"/>
      <c r="E142" s="29"/>
      <c r="F142" s="29"/>
      <c r="G142" s="29"/>
      <c r="H142" s="29"/>
      <c r="I142" s="29"/>
      <c r="J142" s="29"/>
      <c r="K142" s="29">
        <v>209638340</v>
      </c>
      <c r="L142" s="29"/>
      <c r="M142" s="30"/>
    </row>
    <row r="143" spans="1:13" ht="15.75" customHeight="1" x14ac:dyDescent="0.25">
      <c r="A143" s="18" t="s">
        <v>599</v>
      </c>
      <c r="B143" s="18" t="s">
        <v>601</v>
      </c>
      <c r="C143" s="18" t="s">
        <v>600</v>
      </c>
      <c r="D143" s="24"/>
      <c r="E143" s="25"/>
      <c r="F143" s="25"/>
      <c r="G143" s="25"/>
      <c r="H143" s="25"/>
      <c r="I143" s="25"/>
      <c r="J143" s="25"/>
      <c r="K143" s="25">
        <v>63000000</v>
      </c>
      <c r="L143" s="25"/>
      <c r="M143" s="26"/>
    </row>
    <row r="144" spans="1:13" ht="15.75" customHeight="1" x14ac:dyDescent="0.25">
      <c r="A144" s="39"/>
      <c r="B144" s="39"/>
      <c r="C144" s="27" t="s">
        <v>604</v>
      </c>
      <c r="D144" s="28"/>
      <c r="E144" s="29"/>
      <c r="F144" s="29"/>
      <c r="G144" s="29"/>
      <c r="H144" s="29"/>
      <c r="I144" s="29"/>
      <c r="J144" s="29"/>
      <c r="K144" s="29">
        <v>216085000</v>
      </c>
      <c r="L144" s="29"/>
      <c r="M144" s="30"/>
    </row>
    <row r="145" spans="1:13" ht="15.75" customHeight="1" x14ac:dyDescent="0.25">
      <c r="A145" s="18" t="s">
        <v>668</v>
      </c>
      <c r="B145" s="18" t="s">
        <v>601</v>
      </c>
      <c r="C145" s="18" t="s">
        <v>669</v>
      </c>
      <c r="D145" s="24"/>
      <c r="E145" s="25"/>
      <c r="F145" s="25"/>
      <c r="G145" s="25"/>
      <c r="H145" s="25"/>
      <c r="I145" s="25"/>
      <c r="J145" s="25"/>
      <c r="K145" s="25">
        <v>44948519</v>
      </c>
      <c r="L145" s="25"/>
      <c r="M145" s="26"/>
    </row>
    <row r="146" spans="1:13" ht="15.75" customHeight="1" x14ac:dyDescent="0.25">
      <c r="A146" s="39"/>
      <c r="B146" s="39"/>
      <c r="C146" s="27" t="s">
        <v>604</v>
      </c>
      <c r="D146" s="28"/>
      <c r="E146" s="29"/>
      <c r="F146" s="29"/>
      <c r="G146" s="29"/>
      <c r="H146" s="29"/>
      <c r="I146" s="29"/>
      <c r="J146" s="29"/>
      <c r="K146" s="29">
        <v>370036287</v>
      </c>
      <c r="L146" s="29"/>
      <c r="M146" s="30"/>
    </row>
    <row r="147" spans="1:13" ht="15.75" customHeight="1" x14ac:dyDescent="0.25">
      <c r="A147" s="18" t="s">
        <v>868</v>
      </c>
      <c r="B147" s="18" t="s">
        <v>870</v>
      </c>
      <c r="C147" s="18" t="s">
        <v>937</v>
      </c>
      <c r="D147" s="24">
        <v>119497300</v>
      </c>
      <c r="E147" s="25"/>
      <c r="F147" s="25"/>
      <c r="G147" s="25"/>
      <c r="H147" s="25"/>
      <c r="I147" s="25"/>
      <c r="J147" s="25"/>
      <c r="K147" s="25"/>
      <c r="L147" s="25"/>
      <c r="M147" s="26"/>
    </row>
    <row r="148" spans="1:13" ht="15.75" customHeight="1" x14ac:dyDescent="0.25">
      <c r="A148" s="39"/>
      <c r="B148" s="39"/>
      <c r="C148" s="27" t="s">
        <v>869</v>
      </c>
      <c r="D148" s="28">
        <v>244646117</v>
      </c>
      <c r="E148" s="29"/>
      <c r="F148" s="29"/>
      <c r="G148" s="29"/>
      <c r="H148" s="29"/>
      <c r="I148" s="29"/>
      <c r="J148" s="29"/>
      <c r="K148" s="29"/>
      <c r="L148" s="29"/>
      <c r="M148" s="30"/>
    </row>
    <row r="149" spans="1:13" ht="15.75" customHeight="1" x14ac:dyDescent="0.25">
      <c r="A149" s="18" t="s">
        <v>284</v>
      </c>
      <c r="B149" s="18" t="s">
        <v>286</v>
      </c>
      <c r="C149" s="18" t="s">
        <v>285</v>
      </c>
      <c r="D149" s="24"/>
      <c r="E149" s="25"/>
      <c r="F149" s="25"/>
      <c r="G149" s="25">
        <v>123004262</v>
      </c>
      <c r="H149" s="25"/>
      <c r="I149" s="25"/>
      <c r="J149" s="25"/>
      <c r="K149" s="25"/>
      <c r="L149" s="25"/>
      <c r="M149" s="26"/>
    </row>
    <row r="150" spans="1:13" ht="15.75" customHeight="1" x14ac:dyDescent="0.25">
      <c r="A150" s="39"/>
      <c r="B150" s="39"/>
      <c r="C150" s="27" t="s">
        <v>363</v>
      </c>
      <c r="D150" s="28"/>
      <c r="E150" s="29"/>
      <c r="F150" s="29"/>
      <c r="G150" s="29">
        <v>0</v>
      </c>
      <c r="H150" s="29"/>
      <c r="I150" s="29"/>
      <c r="J150" s="29"/>
      <c r="K150" s="29"/>
      <c r="L150" s="29"/>
      <c r="M150" s="30"/>
    </row>
    <row r="151" spans="1:13" ht="15.75" customHeight="1" x14ac:dyDescent="0.25">
      <c r="A151" s="18" t="s">
        <v>270</v>
      </c>
      <c r="B151" s="18" t="s">
        <v>272</v>
      </c>
      <c r="C151" s="18" t="s">
        <v>293</v>
      </c>
      <c r="D151" s="24"/>
      <c r="E151" s="25"/>
      <c r="F151" s="25"/>
      <c r="G151" s="25">
        <v>147620659</v>
      </c>
      <c r="H151" s="25"/>
      <c r="I151" s="25"/>
      <c r="J151" s="25"/>
      <c r="K151" s="25"/>
      <c r="L151" s="25"/>
      <c r="M151" s="26"/>
    </row>
    <row r="152" spans="1:13" ht="15.75" customHeight="1" x14ac:dyDescent="0.25">
      <c r="A152" s="39"/>
      <c r="B152" s="39"/>
      <c r="C152" s="27" t="s">
        <v>271</v>
      </c>
      <c r="D152" s="28"/>
      <c r="E152" s="29"/>
      <c r="F152" s="29"/>
      <c r="G152" s="29">
        <v>130234092</v>
      </c>
      <c r="H152" s="29"/>
      <c r="I152" s="29"/>
      <c r="J152" s="29"/>
      <c r="K152" s="29"/>
      <c r="L152" s="29"/>
      <c r="M152" s="30"/>
    </row>
    <row r="153" spans="1:13" ht="15.75" customHeight="1" x14ac:dyDescent="0.25">
      <c r="A153" s="18" t="s">
        <v>619</v>
      </c>
      <c r="B153" s="18" t="s">
        <v>586</v>
      </c>
      <c r="C153" s="18" t="s">
        <v>596</v>
      </c>
      <c r="D153" s="24"/>
      <c r="E153" s="25"/>
      <c r="F153" s="25"/>
      <c r="G153" s="25"/>
      <c r="H153" s="25"/>
      <c r="I153" s="25"/>
      <c r="J153" s="25"/>
      <c r="K153" s="25">
        <v>59385000</v>
      </c>
      <c r="L153" s="25"/>
      <c r="M153" s="26"/>
    </row>
    <row r="154" spans="1:13" ht="15.75" customHeight="1" x14ac:dyDescent="0.25">
      <c r="A154" s="39"/>
      <c r="B154" s="39"/>
      <c r="C154" s="27" t="s">
        <v>204</v>
      </c>
      <c r="D154" s="28"/>
      <c r="E154" s="29"/>
      <c r="F154" s="29"/>
      <c r="G154" s="29"/>
      <c r="H154" s="29"/>
      <c r="I154" s="29"/>
      <c r="J154" s="29"/>
      <c r="K154" s="29">
        <v>315993493</v>
      </c>
      <c r="L154" s="29"/>
      <c r="M154" s="30"/>
    </row>
    <row r="155" spans="1:13" ht="15.75" customHeight="1" x14ac:dyDescent="0.25">
      <c r="A155" s="18" t="s">
        <v>203</v>
      </c>
      <c r="B155" s="18" t="s">
        <v>205</v>
      </c>
      <c r="C155" s="18" t="s">
        <v>204</v>
      </c>
      <c r="D155" s="24"/>
      <c r="E155" s="25"/>
      <c r="F155" s="25">
        <v>38105820</v>
      </c>
      <c r="G155" s="25"/>
      <c r="H155" s="25"/>
      <c r="I155" s="25"/>
      <c r="J155" s="25"/>
      <c r="K155" s="25"/>
      <c r="L155" s="25"/>
      <c r="M155" s="26"/>
    </row>
    <row r="156" spans="1:13" ht="15.75" customHeight="1" x14ac:dyDescent="0.25">
      <c r="A156" s="39"/>
      <c r="B156" s="39"/>
      <c r="C156" s="27" t="s">
        <v>212</v>
      </c>
      <c r="D156" s="28"/>
      <c r="E156" s="29"/>
      <c r="F156" s="29">
        <v>449841400</v>
      </c>
      <c r="G156" s="29"/>
      <c r="H156" s="29"/>
      <c r="I156" s="29"/>
      <c r="J156" s="29"/>
      <c r="K156" s="29"/>
      <c r="L156" s="29"/>
      <c r="M156" s="30"/>
    </row>
    <row r="157" spans="1:13" ht="15.75" customHeight="1" x14ac:dyDescent="0.25">
      <c r="A157" s="18" t="s">
        <v>378</v>
      </c>
      <c r="B157" s="18" t="s">
        <v>380</v>
      </c>
      <c r="C157" s="18" t="s">
        <v>379</v>
      </c>
      <c r="D157" s="24"/>
      <c r="E157" s="25"/>
      <c r="F157" s="25"/>
      <c r="G157" s="25"/>
      <c r="H157" s="25"/>
      <c r="I157" s="25"/>
      <c r="J157" s="25">
        <v>2253261705.4000001</v>
      </c>
      <c r="K157" s="25"/>
      <c r="L157" s="25"/>
      <c r="M157" s="26"/>
    </row>
    <row r="158" spans="1:13" ht="15.75" customHeight="1" x14ac:dyDescent="0.25">
      <c r="A158" s="18" t="s">
        <v>48</v>
      </c>
      <c r="B158" s="18" t="s">
        <v>839</v>
      </c>
      <c r="C158" s="18" t="s">
        <v>850</v>
      </c>
      <c r="D158" s="24">
        <v>819984450</v>
      </c>
      <c r="E158" s="25"/>
      <c r="F158" s="25"/>
      <c r="G158" s="25"/>
      <c r="H158" s="25"/>
      <c r="I158" s="25"/>
      <c r="J158" s="25"/>
      <c r="K158" s="25"/>
      <c r="L158" s="25"/>
      <c r="M158" s="26"/>
    </row>
    <row r="159" spans="1:13" ht="15.75" customHeight="1" x14ac:dyDescent="0.25">
      <c r="A159" s="39"/>
      <c r="B159" s="39"/>
      <c r="C159" s="27" t="s">
        <v>838</v>
      </c>
      <c r="D159" s="28">
        <v>885615899</v>
      </c>
      <c r="E159" s="29"/>
      <c r="F159" s="29"/>
      <c r="G159" s="29"/>
      <c r="H159" s="29"/>
      <c r="I159" s="29"/>
      <c r="J159" s="29"/>
      <c r="K159" s="29"/>
      <c r="L159" s="29"/>
      <c r="M159" s="30"/>
    </row>
    <row r="160" spans="1:13" ht="15.75" customHeight="1" x14ac:dyDescent="0.25">
      <c r="A160" s="39"/>
      <c r="B160" s="18" t="s">
        <v>51</v>
      </c>
      <c r="C160" s="18" t="s">
        <v>49</v>
      </c>
      <c r="D160" s="24"/>
      <c r="E160" s="25"/>
      <c r="F160" s="25"/>
      <c r="G160" s="25"/>
      <c r="H160" s="25">
        <v>542326663</v>
      </c>
      <c r="I160" s="25"/>
      <c r="J160" s="25"/>
      <c r="K160" s="25"/>
      <c r="L160" s="25"/>
      <c r="M160" s="26"/>
    </row>
    <row r="161" spans="1:13" ht="15.75" customHeight="1" x14ac:dyDescent="0.25">
      <c r="A161" s="18" t="s">
        <v>190</v>
      </c>
      <c r="B161" s="18" t="s">
        <v>192</v>
      </c>
      <c r="C161" s="18" t="s">
        <v>191</v>
      </c>
      <c r="D161" s="24"/>
      <c r="E161" s="25"/>
      <c r="F161" s="25">
        <v>1774730</v>
      </c>
      <c r="G161" s="25"/>
      <c r="H161" s="25"/>
      <c r="I161" s="25"/>
      <c r="J161" s="25"/>
      <c r="K161" s="25"/>
      <c r="L161" s="25"/>
      <c r="M161" s="26"/>
    </row>
    <row r="162" spans="1:13" ht="15.75" customHeight="1" x14ac:dyDescent="0.25">
      <c r="A162" s="39"/>
      <c r="B162" s="39"/>
      <c r="C162" s="27" t="s">
        <v>198</v>
      </c>
      <c r="D162" s="28"/>
      <c r="E162" s="29"/>
      <c r="F162" s="29">
        <v>0</v>
      </c>
      <c r="G162" s="29"/>
      <c r="H162" s="29"/>
      <c r="I162" s="29"/>
      <c r="J162" s="29"/>
      <c r="K162" s="29"/>
      <c r="L162" s="29"/>
      <c r="M162" s="30"/>
    </row>
    <row r="163" spans="1:13" ht="15.75" customHeight="1" x14ac:dyDescent="0.25">
      <c r="A163" s="18" t="s">
        <v>689</v>
      </c>
      <c r="B163" s="18" t="s">
        <v>691</v>
      </c>
      <c r="C163" s="18" t="s">
        <v>701</v>
      </c>
      <c r="D163" s="24"/>
      <c r="E163" s="25"/>
      <c r="F163" s="25"/>
      <c r="G163" s="25"/>
      <c r="H163" s="25"/>
      <c r="I163" s="25"/>
      <c r="J163" s="25"/>
      <c r="K163" s="25">
        <v>124213730</v>
      </c>
      <c r="L163" s="25"/>
      <c r="M163" s="26"/>
    </row>
    <row r="164" spans="1:13" ht="15.75" customHeight="1" x14ac:dyDescent="0.25">
      <c r="A164" s="39"/>
      <c r="B164" s="39"/>
      <c r="C164" s="27" t="s">
        <v>690</v>
      </c>
      <c r="D164" s="28"/>
      <c r="E164" s="29"/>
      <c r="F164" s="29"/>
      <c r="G164" s="29"/>
      <c r="H164" s="29"/>
      <c r="I164" s="29"/>
      <c r="J164" s="29"/>
      <c r="K164" s="29">
        <v>146500000</v>
      </c>
      <c r="L164" s="29"/>
      <c r="M164" s="30"/>
    </row>
    <row r="165" spans="1:13" ht="15.75" customHeight="1" x14ac:dyDescent="0.25">
      <c r="A165" s="18" t="s">
        <v>179</v>
      </c>
      <c r="B165" s="18" t="s">
        <v>51</v>
      </c>
      <c r="C165" s="18" t="s">
        <v>180</v>
      </c>
      <c r="D165" s="24"/>
      <c r="E165" s="25">
        <v>0</v>
      </c>
      <c r="F165" s="25"/>
      <c r="G165" s="25"/>
      <c r="H165" s="25"/>
      <c r="I165" s="25"/>
      <c r="J165" s="25"/>
      <c r="K165" s="25"/>
      <c r="L165" s="25"/>
      <c r="M165" s="26"/>
    </row>
    <row r="166" spans="1:13" ht="15.75" customHeight="1" x14ac:dyDescent="0.25">
      <c r="A166" s="18" t="s">
        <v>511</v>
      </c>
      <c r="B166" s="18" t="s">
        <v>513</v>
      </c>
      <c r="C166" s="18" t="s">
        <v>512</v>
      </c>
      <c r="D166" s="24"/>
      <c r="E166" s="25"/>
      <c r="F166" s="25"/>
      <c r="G166" s="25"/>
      <c r="H166" s="25"/>
      <c r="I166" s="25"/>
      <c r="J166" s="25"/>
      <c r="K166" s="25"/>
      <c r="L166" s="25"/>
      <c r="M166" s="26">
        <v>259851096</v>
      </c>
    </row>
    <row r="167" spans="1:13" ht="15.75" customHeight="1" x14ac:dyDescent="0.25">
      <c r="A167" s="39"/>
      <c r="B167" s="39"/>
      <c r="C167" s="27" t="s">
        <v>532</v>
      </c>
      <c r="D167" s="28"/>
      <c r="E167" s="29"/>
      <c r="F167" s="29"/>
      <c r="G167" s="29"/>
      <c r="H167" s="29"/>
      <c r="I167" s="29"/>
      <c r="J167" s="29"/>
      <c r="K167" s="29"/>
      <c r="L167" s="29"/>
      <c r="M167" s="30">
        <v>242375812</v>
      </c>
    </row>
    <row r="168" spans="1:13" ht="15.75" customHeight="1" x14ac:dyDescent="0.25">
      <c r="A168" s="39"/>
      <c r="B168" s="39"/>
      <c r="C168" s="27" t="s">
        <v>379</v>
      </c>
      <c r="D168" s="28"/>
      <c r="E168" s="29"/>
      <c r="F168" s="29"/>
      <c r="G168" s="29"/>
      <c r="H168" s="29"/>
      <c r="I168" s="29"/>
      <c r="J168" s="29"/>
      <c r="K168" s="29"/>
      <c r="L168" s="29"/>
      <c r="M168" s="30">
        <v>87893680</v>
      </c>
    </row>
    <row r="169" spans="1:13" ht="15.75" customHeight="1" x14ac:dyDescent="0.25">
      <c r="A169" s="18" t="s">
        <v>125</v>
      </c>
      <c r="B169" s="18" t="s">
        <v>127</v>
      </c>
      <c r="C169" s="18" t="s">
        <v>126</v>
      </c>
      <c r="D169" s="24"/>
      <c r="E169" s="25">
        <v>177119541</v>
      </c>
      <c r="F169" s="25"/>
      <c r="G169" s="25"/>
      <c r="H169" s="25"/>
      <c r="I169" s="25"/>
      <c r="J169" s="25"/>
      <c r="K169" s="25"/>
      <c r="L169" s="25"/>
      <c r="M169" s="26"/>
    </row>
    <row r="170" spans="1:13" ht="15.75" customHeight="1" x14ac:dyDescent="0.25">
      <c r="A170" s="42"/>
      <c r="B170" s="42"/>
      <c r="C170" s="43" t="s">
        <v>137</v>
      </c>
      <c r="D170" s="44"/>
      <c r="E170" s="45">
        <v>114836900</v>
      </c>
      <c r="F170" s="45"/>
      <c r="G170" s="45"/>
      <c r="H170" s="45"/>
      <c r="I170" s="45"/>
      <c r="J170" s="45"/>
      <c r="K170" s="45"/>
      <c r="L170" s="45"/>
      <c r="M170" s="46"/>
    </row>
    <row r="171" spans="1:13" ht="15.75" customHeight="1" x14ac:dyDescent="0.25">
      <c r="D171" s="3"/>
    </row>
    <row r="172" spans="1:13" ht="15.75" customHeight="1" x14ac:dyDescent="0.25">
      <c r="D172" s="3"/>
    </row>
    <row r="173" spans="1:13" ht="15.75" customHeight="1" x14ac:dyDescent="0.25">
      <c r="D173" s="3"/>
    </row>
    <row r="174" spans="1:13" ht="15.75" customHeight="1" x14ac:dyDescent="0.25">
      <c r="A174" s="35" t="s">
        <v>17</v>
      </c>
      <c r="B174" s="36" t="s">
        <v>43</v>
      </c>
      <c r="D174" s="3"/>
    </row>
    <row r="175" spans="1:13" ht="15.75" customHeight="1" x14ac:dyDescent="0.25">
      <c r="D175" s="3"/>
    </row>
    <row r="176" spans="1:13" ht="15.75" customHeight="1" x14ac:dyDescent="0.25">
      <c r="A176" s="19" t="s">
        <v>1212</v>
      </c>
      <c r="B176" s="20"/>
      <c r="C176" s="20"/>
      <c r="D176" s="19" t="s">
        <v>0</v>
      </c>
      <c r="E176" s="20"/>
      <c r="F176" s="20"/>
      <c r="G176" s="20"/>
      <c r="H176" s="20"/>
      <c r="I176" s="20"/>
      <c r="J176" s="20"/>
      <c r="K176" s="20"/>
      <c r="L176" s="20"/>
      <c r="M176" s="21"/>
    </row>
    <row r="177" spans="1:13" ht="15.75" customHeight="1" x14ac:dyDescent="0.25">
      <c r="A177" s="19" t="s">
        <v>23</v>
      </c>
      <c r="B177" s="19" t="s">
        <v>26</v>
      </c>
      <c r="C177" s="19" t="s">
        <v>24</v>
      </c>
      <c r="D177" s="18" t="s">
        <v>834</v>
      </c>
      <c r="E177" s="22" t="s">
        <v>2</v>
      </c>
      <c r="F177" s="22" t="s">
        <v>6</v>
      </c>
      <c r="G177" s="22" t="s">
        <v>248</v>
      </c>
      <c r="H177" s="22" t="s">
        <v>12</v>
      </c>
      <c r="I177" s="22" t="s">
        <v>778</v>
      </c>
      <c r="J177" s="22" t="s">
        <v>14</v>
      </c>
      <c r="K177" s="22" t="s">
        <v>581</v>
      </c>
      <c r="L177" s="22" t="s">
        <v>715</v>
      </c>
      <c r="M177" s="23" t="s">
        <v>507</v>
      </c>
    </row>
    <row r="178" spans="1:13" ht="15.75" customHeight="1" x14ac:dyDescent="0.25">
      <c r="A178" s="18" t="s">
        <v>252</v>
      </c>
      <c r="B178" s="18" t="s">
        <v>254</v>
      </c>
      <c r="C178" s="18" t="s">
        <v>253</v>
      </c>
      <c r="D178" s="24"/>
      <c r="E178" s="25"/>
      <c r="F178" s="25"/>
      <c r="G178" s="25">
        <v>2510000</v>
      </c>
      <c r="H178" s="25"/>
      <c r="I178" s="25"/>
      <c r="J178" s="25"/>
      <c r="K178" s="25"/>
      <c r="L178" s="25"/>
      <c r="M178" s="26"/>
    </row>
    <row r="179" spans="1:13" ht="15.75" customHeight="1" x14ac:dyDescent="0.25">
      <c r="A179" s="39"/>
      <c r="B179" s="39"/>
      <c r="C179" s="27" t="s">
        <v>260</v>
      </c>
      <c r="D179" s="28"/>
      <c r="E179" s="29"/>
      <c r="F179" s="29"/>
      <c r="G179" s="29">
        <v>43198134</v>
      </c>
      <c r="H179" s="29"/>
      <c r="I179" s="29"/>
      <c r="J179" s="29"/>
      <c r="K179" s="29"/>
      <c r="L179" s="29"/>
      <c r="M179" s="30"/>
    </row>
    <row r="180" spans="1:13" ht="15.75" customHeight="1" x14ac:dyDescent="0.25">
      <c r="A180" s="18" t="s">
        <v>805</v>
      </c>
      <c r="B180" s="18" t="s">
        <v>806</v>
      </c>
      <c r="C180" s="18" t="s">
        <v>204</v>
      </c>
      <c r="D180" s="24"/>
      <c r="E180" s="25"/>
      <c r="F180" s="25"/>
      <c r="G180" s="25"/>
      <c r="H180" s="25"/>
      <c r="I180" s="25">
        <v>0</v>
      </c>
      <c r="J180" s="25"/>
      <c r="K180" s="25"/>
      <c r="L180" s="25"/>
      <c r="M180" s="26"/>
    </row>
    <row r="181" spans="1:13" ht="15.75" customHeight="1" x14ac:dyDescent="0.25">
      <c r="A181" s="39"/>
      <c r="B181" s="39"/>
      <c r="C181" s="27" t="s">
        <v>212</v>
      </c>
      <c r="D181" s="28"/>
      <c r="E181" s="29"/>
      <c r="F181" s="29"/>
      <c r="G181" s="29"/>
      <c r="H181" s="29"/>
      <c r="I181" s="29">
        <v>14641138</v>
      </c>
      <c r="J181" s="29"/>
      <c r="K181" s="29"/>
      <c r="L181" s="29"/>
      <c r="M181" s="30"/>
    </row>
    <row r="182" spans="1:13" ht="15.75" customHeight="1" x14ac:dyDescent="0.25">
      <c r="A182" s="18" t="s">
        <v>761</v>
      </c>
      <c r="B182" s="18" t="s">
        <v>762</v>
      </c>
      <c r="C182" s="18" t="s">
        <v>204</v>
      </c>
      <c r="D182" s="24"/>
      <c r="E182" s="25"/>
      <c r="F182" s="25"/>
      <c r="G182" s="25"/>
      <c r="H182" s="25"/>
      <c r="I182" s="25"/>
      <c r="J182" s="25"/>
      <c r="K182" s="25"/>
      <c r="L182" s="25">
        <v>43226937</v>
      </c>
      <c r="M182" s="26"/>
    </row>
    <row r="183" spans="1:13" ht="15.75" customHeight="1" x14ac:dyDescent="0.25">
      <c r="A183" s="18" t="s">
        <v>585</v>
      </c>
      <c r="B183" s="18" t="s">
        <v>586</v>
      </c>
      <c r="C183" s="18" t="s">
        <v>596</v>
      </c>
      <c r="D183" s="24"/>
      <c r="E183" s="25"/>
      <c r="F183" s="25"/>
      <c r="G183" s="25"/>
      <c r="H183" s="25"/>
      <c r="I183" s="25"/>
      <c r="J183" s="25"/>
      <c r="K183" s="25">
        <v>0</v>
      </c>
      <c r="L183" s="25"/>
      <c r="M183" s="26"/>
    </row>
    <row r="184" spans="1:13" ht="15.75" customHeight="1" x14ac:dyDescent="0.25">
      <c r="A184" s="39"/>
      <c r="B184" s="39"/>
      <c r="C184" s="27" t="s">
        <v>212</v>
      </c>
      <c r="D184" s="28"/>
      <c r="E184" s="29"/>
      <c r="F184" s="29"/>
      <c r="G184" s="29"/>
      <c r="H184" s="29"/>
      <c r="I184" s="29"/>
      <c r="J184" s="29"/>
      <c r="K184" s="29">
        <v>4000000</v>
      </c>
      <c r="L184" s="29"/>
      <c r="M184" s="30"/>
    </row>
    <row r="185" spans="1:13" ht="15.75" customHeight="1" x14ac:dyDescent="0.25">
      <c r="A185" s="18" t="s">
        <v>782</v>
      </c>
      <c r="B185" s="18" t="s">
        <v>783</v>
      </c>
      <c r="C185" s="18" t="s">
        <v>512</v>
      </c>
      <c r="D185" s="24"/>
      <c r="E185" s="25"/>
      <c r="F185" s="25"/>
      <c r="G185" s="25"/>
      <c r="H185" s="25"/>
      <c r="I185" s="25">
        <v>20261098</v>
      </c>
      <c r="J185" s="25"/>
      <c r="K185" s="25"/>
      <c r="L185" s="25"/>
      <c r="M185" s="26"/>
    </row>
    <row r="186" spans="1:13" ht="15.75" customHeight="1" x14ac:dyDescent="0.25">
      <c r="A186" s="39"/>
      <c r="B186" s="39"/>
      <c r="C186" s="27" t="s">
        <v>532</v>
      </c>
      <c r="D186" s="28"/>
      <c r="E186" s="29"/>
      <c r="F186" s="29"/>
      <c r="G186" s="29"/>
      <c r="H186" s="29"/>
      <c r="I186" s="29">
        <v>44758000</v>
      </c>
      <c r="J186" s="29"/>
      <c r="K186" s="29"/>
      <c r="L186" s="29"/>
      <c r="M186" s="30"/>
    </row>
    <row r="187" spans="1:13" ht="15.75" customHeight="1" x14ac:dyDescent="0.25">
      <c r="A187" s="18" t="s">
        <v>719</v>
      </c>
      <c r="B187" s="18" t="s">
        <v>720</v>
      </c>
      <c r="C187" s="18" t="s">
        <v>532</v>
      </c>
      <c r="D187" s="24"/>
      <c r="E187" s="25"/>
      <c r="F187" s="25"/>
      <c r="G187" s="25"/>
      <c r="H187" s="25"/>
      <c r="I187" s="25"/>
      <c r="J187" s="25"/>
      <c r="K187" s="25"/>
      <c r="L187" s="25">
        <v>44521231</v>
      </c>
      <c r="M187" s="26"/>
    </row>
    <row r="188" spans="1:13" ht="15.75" customHeight="1" x14ac:dyDescent="0.25">
      <c r="A188" s="18" t="s">
        <v>800</v>
      </c>
      <c r="B188" s="18" t="s">
        <v>801</v>
      </c>
      <c r="C188" s="18" t="s">
        <v>512</v>
      </c>
      <c r="D188" s="24"/>
      <c r="E188" s="25"/>
      <c r="F188" s="25"/>
      <c r="G188" s="25"/>
      <c r="H188" s="25"/>
      <c r="I188" s="25">
        <v>13207810</v>
      </c>
      <c r="J188" s="25"/>
      <c r="K188" s="25"/>
      <c r="L188" s="25"/>
      <c r="M188" s="26"/>
    </row>
    <row r="189" spans="1:13" ht="15.75" customHeight="1" x14ac:dyDescent="0.25">
      <c r="A189" s="39"/>
      <c r="B189" s="39"/>
      <c r="C189" s="27" t="s">
        <v>813</v>
      </c>
      <c r="D189" s="28"/>
      <c r="E189" s="29"/>
      <c r="F189" s="29"/>
      <c r="G189" s="29"/>
      <c r="H189" s="29"/>
      <c r="I189" s="29">
        <v>0</v>
      </c>
      <c r="J189" s="29"/>
      <c r="K189" s="29"/>
      <c r="L189" s="29"/>
      <c r="M189" s="30"/>
    </row>
    <row r="190" spans="1:13" ht="15.75" customHeight="1" x14ac:dyDescent="0.25">
      <c r="A190" s="18" t="s">
        <v>433</v>
      </c>
      <c r="B190" s="18" t="s">
        <v>435</v>
      </c>
      <c r="C190" s="18" t="s">
        <v>434</v>
      </c>
      <c r="D190" s="24"/>
      <c r="E190" s="25"/>
      <c r="F190" s="25"/>
      <c r="G190" s="25"/>
      <c r="H190" s="25"/>
      <c r="I190" s="25"/>
      <c r="J190" s="25">
        <v>0</v>
      </c>
      <c r="K190" s="25"/>
      <c r="L190" s="25"/>
      <c r="M190" s="26"/>
    </row>
    <row r="191" spans="1:13" ht="15.75" customHeight="1" x14ac:dyDescent="0.25">
      <c r="A191" s="39"/>
      <c r="B191" s="39"/>
      <c r="C191" s="27" t="s">
        <v>438</v>
      </c>
      <c r="D191" s="28"/>
      <c r="E191" s="29"/>
      <c r="F191" s="29"/>
      <c r="G191" s="29"/>
      <c r="H191" s="29"/>
      <c r="I191" s="29"/>
      <c r="J191" s="29">
        <v>41382813</v>
      </c>
      <c r="K191" s="29"/>
      <c r="L191" s="29"/>
      <c r="M191" s="30"/>
    </row>
    <row r="192" spans="1:13" ht="15.75" customHeight="1" x14ac:dyDescent="0.25">
      <c r="A192" s="18" t="s">
        <v>542</v>
      </c>
      <c r="B192" s="18" t="s">
        <v>544</v>
      </c>
      <c r="C192" s="18" t="s">
        <v>561</v>
      </c>
      <c r="D192" s="24"/>
      <c r="E192" s="25"/>
      <c r="F192" s="25"/>
      <c r="G192" s="25"/>
      <c r="H192" s="25"/>
      <c r="I192" s="25"/>
      <c r="J192" s="25"/>
      <c r="K192" s="25"/>
      <c r="L192" s="25"/>
      <c r="M192" s="26">
        <v>0</v>
      </c>
    </row>
    <row r="193" spans="1:13" ht="15.75" customHeight="1" x14ac:dyDescent="0.25">
      <c r="A193" s="39"/>
      <c r="B193" s="39"/>
      <c r="C193" s="27" t="s">
        <v>550</v>
      </c>
      <c r="D193" s="28"/>
      <c r="E193" s="29"/>
      <c r="F193" s="29"/>
      <c r="G193" s="29"/>
      <c r="H193" s="29"/>
      <c r="I193" s="29"/>
      <c r="J193" s="29"/>
      <c r="K193" s="29"/>
      <c r="L193" s="29"/>
      <c r="M193" s="30">
        <v>0</v>
      </c>
    </row>
    <row r="194" spans="1:13" ht="15.75" customHeight="1" x14ac:dyDescent="0.25">
      <c r="A194" s="39"/>
      <c r="B194" s="39"/>
      <c r="C194" s="27" t="s">
        <v>543</v>
      </c>
      <c r="D194" s="28"/>
      <c r="E194" s="29"/>
      <c r="F194" s="29"/>
      <c r="G194" s="29"/>
      <c r="H194" s="29"/>
      <c r="I194" s="29"/>
      <c r="J194" s="29"/>
      <c r="K194" s="29"/>
      <c r="L194" s="29"/>
      <c r="M194" s="30">
        <v>2333333</v>
      </c>
    </row>
    <row r="195" spans="1:13" ht="15.75" customHeight="1" x14ac:dyDescent="0.25">
      <c r="A195" s="18" t="s">
        <v>63</v>
      </c>
      <c r="B195" s="18" t="s">
        <v>65</v>
      </c>
      <c r="C195" s="18" t="s">
        <v>79</v>
      </c>
      <c r="D195" s="24"/>
      <c r="E195" s="25"/>
      <c r="F195" s="25"/>
      <c r="G195" s="25"/>
      <c r="H195" s="25">
        <v>0</v>
      </c>
      <c r="I195" s="25"/>
      <c r="J195" s="25"/>
      <c r="K195" s="25"/>
      <c r="L195" s="25"/>
      <c r="M195" s="26"/>
    </row>
    <row r="196" spans="1:13" ht="15.75" customHeight="1" x14ac:dyDescent="0.25">
      <c r="A196" s="39"/>
      <c r="B196" s="39"/>
      <c r="C196" s="27" t="s">
        <v>64</v>
      </c>
      <c r="D196" s="28"/>
      <c r="E196" s="29"/>
      <c r="F196" s="29"/>
      <c r="G196" s="29"/>
      <c r="H196" s="29">
        <v>6666667</v>
      </c>
      <c r="I196" s="29"/>
      <c r="J196" s="29"/>
      <c r="K196" s="29"/>
      <c r="L196" s="29"/>
      <c r="M196" s="30"/>
    </row>
    <row r="197" spans="1:13" ht="15.75" customHeight="1" x14ac:dyDescent="0.25">
      <c r="A197" s="18" t="s">
        <v>163</v>
      </c>
      <c r="B197" s="18" t="s">
        <v>165</v>
      </c>
      <c r="C197" s="18" t="s">
        <v>164</v>
      </c>
      <c r="D197" s="24"/>
      <c r="E197" s="25">
        <v>17000000</v>
      </c>
      <c r="F197" s="25"/>
      <c r="G197" s="25"/>
      <c r="H197" s="25"/>
      <c r="I197" s="25"/>
      <c r="J197" s="25"/>
      <c r="K197" s="25"/>
      <c r="L197" s="25"/>
      <c r="M197" s="26"/>
    </row>
    <row r="198" spans="1:13" ht="15.75" customHeight="1" x14ac:dyDescent="0.25">
      <c r="A198" s="39"/>
      <c r="B198" s="39"/>
      <c r="C198" s="27" t="s">
        <v>172</v>
      </c>
      <c r="D198" s="28"/>
      <c r="E198" s="29">
        <v>14245427</v>
      </c>
      <c r="F198" s="29"/>
      <c r="G198" s="29"/>
      <c r="H198" s="29"/>
      <c r="I198" s="29"/>
      <c r="J198" s="29"/>
      <c r="K198" s="29"/>
      <c r="L198" s="29"/>
      <c r="M198" s="30"/>
    </row>
    <row r="199" spans="1:13" ht="15.75" customHeight="1" x14ac:dyDescent="0.25">
      <c r="A199" s="18" t="s">
        <v>647</v>
      </c>
      <c r="B199" s="18" t="s">
        <v>648</v>
      </c>
      <c r="C199" s="18" t="s">
        <v>600</v>
      </c>
      <c r="D199" s="24"/>
      <c r="E199" s="25"/>
      <c r="F199" s="25"/>
      <c r="G199" s="25"/>
      <c r="H199" s="25"/>
      <c r="I199" s="25"/>
      <c r="J199" s="25"/>
      <c r="K199" s="25">
        <v>0</v>
      </c>
      <c r="L199" s="25"/>
      <c r="M199" s="26"/>
    </row>
    <row r="200" spans="1:13" ht="15.75" customHeight="1" x14ac:dyDescent="0.25">
      <c r="A200" s="39"/>
      <c r="B200" s="39"/>
      <c r="C200" s="27" t="s">
        <v>604</v>
      </c>
      <c r="D200" s="28"/>
      <c r="E200" s="29"/>
      <c r="F200" s="29"/>
      <c r="G200" s="29"/>
      <c r="H200" s="29"/>
      <c r="I200" s="29"/>
      <c r="J200" s="29"/>
      <c r="K200" s="29">
        <v>10480000</v>
      </c>
      <c r="L200" s="29"/>
      <c r="M200" s="30"/>
    </row>
    <row r="201" spans="1:13" ht="15.75" customHeight="1" x14ac:dyDescent="0.25">
      <c r="A201" s="18" t="s">
        <v>599</v>
      </c>
      <c r="B201" s="18" t="s">
        <v>601</v>
      </c>
      <c r="C201" s="18" t="s">
        <v>600</v>
      </c>
      <c r="D201" s="24"/>
      <c r="E201" s="25"/>
      <c r="F201" s="25"/>
      <c r="G201" s="25"/>
      <c r="H201" s="25"/>
      <c r="I201" s="25"/>
      <c r="J201" s="25"/>
      <c r="K201" s="25">
        <v>0</v>
      </c>
      <c r="L201" s="25"/>
      <c r="M201" s="26"/>
    </row>
    <row r="202" spans="1:13" ht="15.75" customHeight="1" x14ac:dyDescent="0.25">
      <c r="A202" s="39"/>
      <c r="B202" s="39"/>
      <c r="C202" s="27" t="s">
        <v>604</v>
      </c>
      <c r="D202" s="28"/>
      <c r="E202" s="29"/>
      <c r="F202" s="29"/>
      <c r="G202" s="29"/>
      <c r="H202" s="29"/>
      <c r="I202" s="29"/>
      <c r="J202" s="29"/>
      <c r="K202" s="29">
        <v>10400000</v>
      </c>
      <c r="L202" s="29"/>
      <c r="M202" s="30"/>
    </row>
    <row r="203" spans="1:13" ht="15.75" customHeight="1" x14ac:dyDescent="0.25">
      <c r="A203" s="18" t="s">
        <v>668</v>
      </c>
      <c r="B203" s="18" t="s">
        <v>601</v>
      </c>
      <c r="C203" s="18" t="s">
        <v>669</v>
      </c>
      <c r="D203" s="24"/>
      <c r="E203" s="25"/>
      <c r="F203" s="25"/>
      <c r="G203" s="25"/>
      <c r="H203" s="25"/>
      <c r="I203" s="25"/>
      <c r="J203" s="25"/>
      <c r="K203" s="25">
        <v>0</v>
      </c>
      <c r="L203" s="25"/>
      <c r="M203" s="26"/>
    </row>
    <row r="204" spans="1:13" ht="15.75" customHeight="1" x14ac:dyDescent="0.25">
      <c r="A204" s="39"/>
      <c r="B204" s="39"/>
      <c r="C204" s="27" t="s">
        <v>604</v>
      </c>
      <c r="D204" s="28"/>
      <c r="E204" s="29"/>
      <c r="F204" s="29"/>
      <c r="G204" s="29"/>
      <c r="H204" s="29"/>
      <c r="I204" s="29"/>
      <c r="J204" s="29"/>
      <c r="K204" s="29">
        <v>20685478</v>
      </c>
      <c r="L204" s="29"/>
      <c r="M204" s="30"/>
    </row>
    <row r="205" spans="1:13" ht="15.75" customHeight="1" x14ac:dyDescent="0.25">
      <c r="A205" s="18" t="s">
        <v>868</v>
      </c>
      <c r="B205" s="18" t="s">
        <v>870</v>
      </c>
      <c r="C205" s="18" t="s">
        <v>937</v>
      </c>
      <c r="D205" s="24">
        <v>1490067</v>
      </c>
      <c r="E205" s="25"/>
      <c r="F205" s="25"/>
      <c r="G205" s="25"/>
      <c r="H205" s="25"/>
      <c r="I205" s="25"/>
      <c r="J205" s="25"/>
      <c r="K205" s="25"/>
      <c r="L205" s="25"/>
      <c r="M205" s="26"/>
    </row>
    <row r="206" spans="1:13" ht="15.75" customHeight="1" x14ac:dyDescent="0.25">
      <c r="A206" s="39"/>
      <c r="B206" s="39"/>
      <c r="C206" s="27" t="s">
        <v>869</v>
      </c>
      <c r="D206" s="28">
        <v>9646117</v>
      </c>
      <c r="E206" s="29"/>
      <c r="F206" s="29"/>
      <c r="G206" s="29"/>
      <c r="H206" s="29"/>
      <c r="I206" s="29"/>
      <c r="J206" s="29"/>
      <c r="K206" s="29"/>
      <c r="L206" s="29"/>
      <c r="M206" s="30"/>
    </row>
    <row r="207" spans="1:13" ht="15.75" customHeight="1" x14ac:dyDescent="0.25">
      <c r="A207" s="18" t="s">
        <v>284</v>
      </c>
      <c r="B207" s="18" t="s">
        <v>286</v>
      </c>
      <c r="C207" s="18" t="s">
        <v>285</v>
      </c>
      <c r="D207" s="24"/>
      <c r="E207" s="25"/>
      <c r="F207" s="25"/>
      <c r="G207" s="25">
        <v>400000</v>
      </c>
      <c r="H207" s="25"/>
      <c r="I207" s="25"/>
      <c r="J207" s="25"/>
      <c r="K207" s="25"/>
      <c r="L207" s="25"/>
      <c r="M207" s="26"/>
    </row>
    <row r="208" spans="1:13" ht="15.75" customHeight="1" x14ac:dyDescent="0.25">
      <c r="A208" s="39"/>
      <c r="B208" s="39"/>
      <c r="C208" s="27" t="s">
        <v>363</v>
      </c>
      <c r="D208" s="28"/>
      <c r="E208" s="29"/>
      <c r="F208" s="29"/>
      <c r="G208" s="29">
        <v>0</v>
      </c>
      <c r="H208" s="29"/>
      <c r="I208" s="29"/>
      <c r="J208" s="29"/>
      <c r="K208" s="29"/>
      <c r="L208" s="29"/>
      <c r="M208" s="30"/>
    </row>
    <row r="209" spans="1:13" ht="15.75" customHeight="1" x14ac:dyDescent="0.25">
      <c r="A209" s="18" t="s">
        <v>270</v>
      </c>
      <c r="B209" s="18" t="s">
        <v>272</v>
      </c>
      <c r="C209" s="18" t="s">
        <v>293</v>
      </c>
      <c r="D209" s="24"/>
      <c r="E209" s="25"/>
      <c r="F209" s="25"/>
      <c r="G209" s="25">
        <v>4123989.4299999997</v>
      </c>
      <c r="H209" s="25"/>
      <c r="I209" s="25"/>
      <c r="J209" s="25"/>
      <c r="K209" s="25"/>
      <c r="L209" s="25"/>
      <c r="M209" s="26"/>
    </row>
    <row r="210" spans="1:13" ht="15.75" customHeight="1" x14ac:dyDescent="0.25">
      <c r="A210" s="39"/>
      <c r="B210" s="39"/>
      <c r="C210" s="27" t="s">
        <v>271</v>
      </c>
      <c r="D210" s="28"/>
      <c r="E210" s="29"/>
      <c r="F210" s="29"/>
      <c r="G210" s="29">
        <v>14452500</v>
      </c>
      <c r="H210" s="29"/>
      <c r="I210" s="29"/>
      <c r="J210" s="29"/>
      <c r="K210" s="29"/>
      <c r="L210" s="29"/>
      <c r="M210" s="30"/>
    </row>
    <row r="211" spans="1:13" ht="15.75" customHeight="1" x14ac:dyDescent="0.25">
      <c r="A211" s="18" t="s">
        <v>619</v>
      </c>
      <c r="B211" s="18" t="s">
        <v>586</v>
      </c>
      <c r="C211" s="18" t="s">
        <v>596</v>
      </c>
      <c r="D211" s="24"/>
      <c r="E211" s="25"/>
      <c r="F211" s="25"/>
      <c r="G211" s="25"/>
      <c r="H211" s="25"/>
      <c r="I211" s="25"/>
      <c r="J211" s="25"/>
      <c r="K211" s="25">
        <v>3630000</v>
      </c>
      <c r="L211" s="25"/>
      <c r="M211" s="26"/>
    </row>
    <row r="212" spans="1:13" ht="15.75" customHeight="1" x14ac:dyDescent="0.25">
      <c r="A212" s="39"/>
      <c r="B212" s="39"/>
      <c r="C212" s="27" t="s">
        <v>204</v>
      </c>
      <c r="D212" s="28"/>
      <c r="E212" s="29"/>
      <c r="F212" s="29"/>
      <c r="G212" s="29"/>
      <c r="H212" s="29"/>
      <c r="I212" s="29"/>
      <c r="J212" s="29"/>
      <c r="K212" s="29">
        <v>35023473</v>
      </c>
      <c r="L212" s="29"/>
      <c r="M212" s="30"/>
    </row>
    <row r="213" spans="1:13" ht="15.75" customHeight="1" x14ac:dyDescent="0.25">
      <c r="A213" s="18" t="s">
        <v>203</v>
      </c>
      <c r="B213" s="18" t="s">
        <v>205</v>
      </c>
      <c r="C213" s="18" t="s">
        <v>204</v>
      </c>
      <c r="D213" s="24"/>
      <c r="E213" s="25"/>
      <c r="F213" s="25">
        <v>0</v>
      </c>
      <c r="G213" s="25"/>
      <c r="H213" s="25"/>
      <c r="I213" s="25"/>
      <c r="J213" s="25"/>
      <c r="K213" s="25"/>
      <c r="L213" s="25"/>
      <c r="M213" s="26"/>
    </row>
    <row r="214" spans="1:13" ht="15.75" customHeight="1" x14ac:dyDescent="0.25">
      <c r="A214" s="39"/>
      <c r="B214" s="39"/>
      <c r="C214" s="27" t="s">
        <v>212</v>
      </c>
      <c r="D214" s="28"/>
      <c r="E214" s="29"/>
      <c r="F214" s="29">
        <v>70265699</v>
      </c>
      <c r="G214" s="29"/>
      <c r="H214" s="29"/>
      <c r="I214" s="29"/>
      <c r="J214" s="29"/>
      <c r="K214" s="29"/>
      <c r="L214" s="29"/>
      <c r="M214" s="30"/>
    </row>
    <row r="215" spans="1:13" ht="15.75" customHeight="1" x14ac:dyDescent="0.25">
      <c r="A215" s="18" t="s">
        <v>378</v>
      </c>
      <c r="B215" s="18" t="s">
        <v>380</v>
      </c>
      <c r="C215" s="18" t="s">
        <v>379</v>
      </c>
      <c r="D215" s="24"/>
      <c r="E215" s="25"/>
      <c r="F215" s="25"/>
      <c r="G215" s="25"/>
      <c r="H215" s="25"/>
      <c r="I215" s="25"/>
      <c r="J215" s="25">
        <v>193108485.40000001</v>
      </c>
      <c r="K215" s="25"/>
      <c r="L215" s="25"/>
      <c r="M215" s="26"/>
    </row>
    <row r="216" spans="1:13" ht="15.75" customHeight="1" x14ac:dyDescent="0.25">
      <c r="A216" s="18" t="s">
        <v>48</v>
      </c>
      <c r="B216" s="18" t="s">
        <v>839</v>
      </c>
      <c r="C216" s="18" t="s">
        <v>850</v>
      </c>
      <c r="D216" s="24">
        <v>29433421.670000002</v>
      </c>
      <c r="E216" s="25"/>
      <c r="F216" s="25"/>
      <c r="G216" s="25"/>
      <c r="H216" s="25"/>
      <c r="I216" s="25"/>
      <c r="J216" s="25"/>
      <c r="K216" s="25"/>
      <c r="L216" s="25"/>
      <c r="M216" s="26"/>
    </row>
    <row r="217" spans="1:13" ht="15.75" customHeight="1" x14ac:dyDescent="0.25">
      <c r="A217" s="39"/>
      <c r="B217" s="39"/>
      <c r="C217" s="27" t="s">
        <v>838</v>
      </c>
      <c r="D217" s="28">
        <v>17060000</v>
      </c>
      <c r="E217" s="29"/>
      <c r="F217" s="29"/>
      <c r="G217" s="29"/>
      <c r="H217" s="29"/>
      <c r="I217" s="29"/>
      <c r="J217" s="29"/>
      <c r="K217" s="29"/>
      <c r="L217" s="29"/>
      <c r="M217" s="30"/>
    </row>
    <row r="218" spans="1:13" ht="15.75" customHeight="1" x14ac:dyDescent="0.25">
      <c r="A218" s="39"/>
      <c r="B218" s="18" t="s">
        <v>51</v>
      </c>
      <c r="C218" s="18" t="s">
        <v>49</v>
      </c>
      <c r="D218" s="24"/>
      <c r="E218" s="25"/>
      <c r="F218" s="25"/>
      <c r="G218" s="25"/>
      <c r="H218" s="25">
        <v>81374767</v>
      </c>
      <c r="I218" s="25"/>
      <c r="J218" s="25"/>
      <c r="K218" s="25"/>
      <c r="L218" s="25"/>
      <c r="M218" s="26"/>
    </row>
    <row r="219" spans="1:13" ht="15.75" customHeight="1" x14ac:dyDescent="0.25">
      <c r="A219" s="18" t="s">
        <v>190</v>
      </c>
      <c r="B219" s="18" t="s">
        <v>192</v>
      </c>
      <c r="C219" s="18" t="s">
        <v>191</v>
      </c>
      <c r="D219" s="24"/>
      <c r="E219" s="25"/>
      <c r="F219" s="25">
        <v>1774730</v>
      </c>
      <c r="G219" s="25"/>
      <c r="H219" s="25"/>
      <c r="I219" s="25"/>
      <c r="J219" s="25"/>
      <c r="K219" s="25"/>
      <c r="L219" s="25"/>
      <c r="M219" s="26"/>
    </row>
    <row r="220" spans="1:13" ht="15.75" customHeight="1" x14ac:dyDescent="0.25">
      <c r="A220" s="39"/>
      <c r="B220" s="39"/>
      <c r="C220" s="27" t="s">
        <v>198</v>
      </c>
      <c r="D220" s="28"/>
      <c r="E220" s="29"/>
      <c r="F220" s="29">
        <v>0</v>
      </c>
      <c r="G220" s="29"/>
      <c r="H220" s="29"/>
      <c r="I220" s="29"/>
      <c r="J220" s="29"/>
      <c r="K220" s="29"/>
      <c r="L220" s="29"/>
      <c r="M220" s="30"/>
    </row>
    <row r="221" spans="1:13" ht="15.75" customHeight="1" x14ac:dyDescent="0.25">
      <c r="A221" s="18" t="s">
        <v>689</v>
      </c>
      <c r="B221" s="18" t="s">
        <v>691</v>
      </c>
      <c r="C221" s="18" t="s">
        <v>701</v>
      </c>
      <c r="D221" s="24"/>
      <c r="E221" s="25"/>
      <c r="F221" s="25"/>
      <c r="G221" s="25"/>
      <c r="H221" s="25"/>
      <c r="I221" s="25"/>
      <c r="J221" s="25"/>
      <c r="K221" s="25">
        <v>3354730</v>
      </c>
      <c r="L221" s="25"/>
      <c r="M221" s="26"/>
    </row>
    <row r="222" spans="1:13" ht="15.75" customHeight="1" x14ac:dyDescent="0.25">
      <c r="A222" s="39"/>
      <c r="B222" s="39"/>
      <c r="C222" s="27" t="s">
        <v>690</v>
      </c>
      <c r="D222" s="28"/>
      <c r="E222" s="29"/>
      <c r="F222" s="29"/>
      <c r="G222" s="29"/>
      <c r="H222" s="29"/>
      <c r="I222" s="29"/>
      <c r="J222" s="29"/>
      <c r="K222" s="29">
        <v>3500000</v>
      </c>
      <c r="L222" s="29"/>
      <c r="M222" s="30"/>
    </row>
    <row r="223" spans="1:13" ht="15.75" customHeight="1" x14ac:dyDescent="0.25">
      <c r="A223" s="18" t="s">
        <v>179</v>
      </c>
      <c r="B223" s="18" t="s">
        <v>51</v>
      </c>
      <c r="C223" s="18" t="s">
        <v>180</v>
      </c>
      <c r="D223" s="24"/>
      <c r="E223" s="25">
        <v>0</v>
      </c>
      <c r="F223" s="25"/>
      <c r="G223" s="25"/>
      <c r="H223" s="25"/>
      <c r="I223" s="25"/>
      <c r="J223" s="25"/>
      <c r="K223" s="25"/>
      <c r="L223" s="25"/>
      <c r="M223" s="26"/>
    </row>
    <row r="224" spans="1:13" ht="15.75" customHeight="1" x14ac:dyDescent="0.25">
      <c r="A224" s="18" t="s">
        <v>511</v>
      </c>
      <c r="B224" s="18" t="s">
        <v>513</v>
      </c>
      <c r="C224" s="18" t="s">
        <v>512</v>
      </c>
      <c r="D224" s="24"/>
      <c r="E224" s="25"/>
      <c r="F224" s="25"/>
      <c r="G224" s="25"/>
      <c r="H224" s="25"/>
      <c r="I224" s="25"/>
      <c r="J224" s="25"/>
      <c r="K224" s="25"/>
      <c r="L224" s="25"/>
      <c r="M224" s="26">
        <v>47374665</v>
      </c>
    </row>
    <row r="225" spans="1:13" ht="15.75" customHeight="1" x14ac:dyDescent="0.25">
      <c r="A225" s="39"/>
      <c r="B225" s="39"/>
      <c r="C225" s="27" t="s">
        <v>532</v>
      </c>
      <c r="D225" s="28"/>
      <c r="E225" s="29"/>
      <c r="F225" s="29"/>
      <c r="G225" s="29"/>
      <c r="H225" s="29"/>
      <c r="I225" s="29"/>
      <c r="J225" s="29"/>
      <c r="K225" s="29"/>
      <c r="L225" s="29"/>
      <c r="M225" s="30">
        <v>24835130</v>
      </c>
    </row>
    <row r="226" spans="1:13" ht="15.75" customHeight="1" x14ac:dyDescent="0.25">
      <c r="A226" s="39"/>
      <c r="B226" s="39"/>
      <c r="C226" s="27" t="s">
        <v>379</v>
      </c>
      <c r="D226" s="28"/>
      <c r="E226" s="29"/>
      <c r="F226" s="29"/>
      <c r="G226" s="29"/>
      <c r="H226" s="29"/>
      <c r="I226" s="29"/>
      <c r="J226" s="29"/>
      <c r="K226" s="29"/>
      <c r="L226" s="29"/>
      <c r="M226" s="30">
        <v>8471680</v>
      </c>
    </row>
    <row r="227" spans="1:13" ht="15.75" customHeight="1" x14ac:dyDescent="0.25">
      <c r="A227" s="18" t="s">
        <v>125</v>
      </c>
      <c r="B227" s="18" t="s">
        <v>127</v>
      </c>
      <c r="C227" s="18" t="s">
        <v>126</v>
      </c>
      <c r="D227" s="24"/>
      <c r="E227" s="25">
        <v>19407000</v>
      </c>
      <c r="F227" s="25"/>
      <c r="G227" s="25"/>
      <c r="H227" s="25"/>
      <c r="I227" s="25"/>
      <c r="J227" s="25"/>
      <c r="K227" s="25"/>
      <c r="L227" s="25"/>
      <c r="M227" s="26"/>
    </row>
    <row r="228" spans="1:13" ht="15.75" customHeight="1" x14ac:dyDescent="0.25">
      <c r="A228" s="42"/>
      <c r="B228" s="42"/>
      <c r="C228" s="43" t="s">
        <v>137</v>
      </c>
      <c r="D228" s="44"/>
      <c r="E228" s="45">
        <v>9600000</v>
      </c>
      <c r="F228" s="45"/>
      <c r="G228" s="45"/>
      <c r="H228" s="45"/>
      <c r="I228" s="45"/>
      <c r="J228" s="45"/>
      <c r="K228" s="45"/>
      <c r="L228" s="45"/>
      <c r="M228" s="46"/>
    </row>
    <row r="229" spans="1:13" ht="15.75" customHeight="1" x14ac:dyDescent="0.25">
      <c r="D229" s="3"/>
    </row>
    <row r="230" spans="1:13" ht="15.75" customHeight="1" x14ac:dyDescent="0.25">
      <c r="D230" s="3"/>
    </row>
    <row r="231" spans="1:13" ht="15.75" customHeight="1" x14ac:dyDescent="0.25">
      <c r="D231" s="3"/>
    </row>
    <row r="232" spans="1:13" ht="15.75" customHeight="1" x14ac:dyDescent="0.25">
      <c r="D232" s="3"/>
    </row>
    <row r="233" spans="1:13" ht="15.75" customHeight="1" x14ac:dyDescent="0.25">
      <c r="D233" s="3"/>
    </row>
    <row r="234" spans="1:13" ht="15.75" customHeight="1" x14ac:dyDescent="0.25">
      <c r="D234" s="3"/>
    </row>
    <row r="235" spans="1:13" ht="15.75" customHeight="1" x14ac:dyDescent="0.25">
      <c r="D235" s="3"/>
    </row>
    <row r="236" spans="1:13" ht="15.75" customHeight="1" x14ac:dyDescent="0.25">
      <c r="D236" s="3"/>
    </row>
    <row r="237" spans="1:13" ht="15.75" customHeight="1" x14ac:dyDescent="0.25">
      <c r="D237" s="3"/>
    </row>
    <row r="238" spans="1:13" ht="15.75" customHeight="1" x14ac:dyDescent="0.25">
      <c r="D238" s="3"/>
    </row>
    <row r="239" spans="1:13" ht="15.75" customHeight="1" x14ac:dyDescent="0.25">
      <c r="D239" s="3"/>
    </row>
    <row r="240" spans="1:13" ht="15.75" customHeight="1" x14ac:dyDescent="0.25">
      <c r="D240" s="3"/>
    </row>
    <row r="241" spans="4:4" ht="15.75" customHeight="1" x14ac:dyDescent="0.25">
      <c r="D241" s="3"/>
    </row>
    <row r="242" spans="4:4" ht="15.75" customHeight="1" x14ac:dyDescent="0.25">
      <c r="D242" s="3"/>
    </row>
    <row r="243" spans="4:4" ht="15.75" customHeight="1" x14ac:dyDescent="0.25">
      <c r="D243" s="3"/>
    </row>
    <row r="244" spans="4:4" ht="15.75" customHeight="1" x14ac:dyDescent="0.25">
      <c r="D244" s="3"/>
    </row>
    <row r="245" spans="4:4" ht="15.75" customHeight="1" x14ac:dyDescent="0.25">
      <c r="D245" s="3"/>
    </row>
    <row r="246" spans="4:4" ht="15.75" customHeight="1" x14ac:dyDescent="0.25">
      <c r="D246" s="3"/>
    </row>
    <row r="247" spans="4:4" ht="15.75" customHeight="1" x14ac:dyDescent="0.25">
      <c r="D247" s="3"/>
    </row>
    <row r="248" spans="4:4" ht="15.75" customHeight="1" x14ac:dyDescent="0.25">
      <c r="D248" s="3"/>
    </row>
    <row r="249" spans="4:4" ht="15.75" customHeight="1" x14ac:dyDescent="0.25">
      <c r="D249" s="3"/>
    </row>
    <row r="250" spans="4:4" ht="15.75" customHeight="1" x14ac:dyDescent="0.25">
      <c r="D250" s="3"/>
    </row>
    <row r="251" spans="4:4" ht="15.75" customHeight="1" x14ac:dyDescent="0.25">
      <c r="D251" s="3"/>
    </row>
    <row r="252" spans="4:4" ht="15.75" customHeight="1" x14ac:dyDescent="0.25">
      <c r="D252" s="3"/>
    </row>
    <row r="253" spans="4:4" ht="15.75" customHeight="1" x14ac:dyDescent="0.25">
      <c r="D253" s="3"/>
    </row>
    <row r="254" spans="4:4" ht="15.75" customHeight="1" x14ac:dyDescent="0.25">
      <c r="D254" s="3"/>
    </row>
    <row r="255" spans="4:4" ht="15.75" customHeight="1" x14ac:dyDescent="0.25">
      <c r="D255" s="3"/>
    </row>
    <row r="256" spans="4:4" ht="15.75" customHeight="1" x14ac:dyDescent="0.25">
      <c r="D256" s="3"/>
    </row>
    <row r="257" spans="4:4" ht="15.75" customHeight="1" x14ac:dyDescent="0.25">
      <c r="D257" s="3"/>
    </row>
    <row r="258" spans="4:4" ht="15.75" customHeight="1" x14ac:dyDescent="0.25">
      <c r="D258" s="3"/>
    </row>
    <row r="259" spans="4:4" ht="15.75" customHeight="1" x14ac:dyDescent="0.25">
      <c r="D259" s="3"/>
    </row>
    <row r="260" spans="4:4" ht="15.75" customHeight="1" x14ac:dyDescent="0.25">
      <c r="D260" s="3"/>
    </row>
    <row r="261" spans="4:4" ht="15.75" customHeight="1" x14ac:dyDescent="0.25">
      <c r="D261" s="3"/>
    </row>
    <row r="262" spans="4:4" ht="15.75" customHeight="1" x14ac:dyDescent="0.25">
      <c r="D262" s="3"/>
    </row>
    <row r="263" spans="4:4" ht="15.75" customHeight="1" x14ac:dyDescent="0.25">
      <c r="D263" s="3"/>
    </row>
    <row r="264" spans="4:4" ht="15.75" customHeight="1" x14ac:dyDescent="0.25">
      <c r="D264" s="3"/>
    </row>
    <row r="265" spans="4:4" ht="15.75" customHeight="1" x14ac:dyDescent="0.25">
      <c r="D265" s="3"/>
    </row>
    <row r="266" spans="4:4" ht="15.75" customHeight="1" x14ac:dyDescent="0.25">
      <c r="D266" s="3"/>
    </row>
    <row r="267" spans="4:4" ht="15.75" customHeight="1" x14ac:dyDescent="0.25">
      <c r="D267" s="3"/>
    </row>
    <row r="268" spans="4:4" ht="15.75" customHeight="1" x14ac:dyDescent="0.25">
      <c r="D268" s="3"/>
    </row>
    <row r="269" spans="4:4" ht="15.75" customHeight="1" x14ac:dyDescent="0.25">
      <c r="D269" s="3"/>
    </row>
    <row r="270" spans="4:4" ht="15.75" customHeight="1" x14ac:dyDescent="0.25">
      <c r="D270" s="3"/>
    </row>
    <row r="271" spans="4:4" ht="15.75" customHeight="1" x14ac:dyDescent="0.25">
      <c r="D271" s="3"/>
    </row>
    <row r="272" spans="4:4" ht="15.75" customHeight="1" x14ac:dyDescent="0.25">
      <c r="D272" s="3"/>
    </row>
    <row r="273" spans="4:4" ht="15.75" customHeight="1" x14ac:dyDescent="0.25">
      <c r="D273" s="3"/>
    </row>
    <row r="274" spans="4:4" ht="15.75" customHeight="1" x14ac:dyDescent="0.25">
      <c r="D274" s="3"/>
    </row>
    <row r="275" spans="4:4" ht="15.75" customHeight="1" x14ac:dyDescent="0.25">
      <c r="D275" s="3"/>
    </row>
    <row r="276" spans="4:4" ht="15.75" customHeight="1" x14ac:dyDescent="0.25">
      <c r="D276" s="3"/>
    </row>
    <row r="277" spans="4:4" ht="15.75" customHeight="1" x14ac:dyDescent="0.25">
      <c r="D277" s="3"/>
    </row>
    <row r="278" spans="4:4" ht="15.75" customHeight="1" x14ac:dyDescent="0.25">
      <c r="D278" s="3"/>
    </row>
    <row r="279" spans="4:4" ht="15.75" customHeight="1" x14ac:dyDescent="0.25">
      <c r="D279" s="3"/>
    </row>
    <row r="280" spans="4:4" ht="15.75" customHeight="1" x14ac:dyDescent="0.25">
      <c r="D280" s="3"/>
    </row>
    <row r="281" spans="4:4" ht="15.75" customHeight="1" x14ac:dyDescent="0.25">
      <c r="D281" s="3"/>
    </row>
    <row r="282" spans="4:4" ht="15.75" customHeight="1" x14ac:dyDescent="0.25">
      <c r="D282" s="3"/>
    </row>
    <row r="283" spans="4:4" ht="15.75" customHeight="1" x14ac:dyDescent="0.25">
      <c r="D283" s="3"/>
    </row>
    <row r="284" spans="4:4" ht="15.75" customHeight="1" x14ac:dyDescent="0.25">
      <c r="D284" s="3"/>
    </row>
    <row r="285" spans="4:4" ht="15.75" customHeight="1" x14ac:dyDescent="0.25">
      <c r="D285" s="3"/>
    </row>
    <row r="286" spans="4:4" ht="15.75" customHeight="1" x14ac:dyDescent="0.25">
      <c r="D286" s="3"/>
    </row>
    <row r="287" spans="4:4" ht="15.75" customHeight="1" x14ac:dyDescent="0.25">
      <c r="D287" s="3"/>
    </row>
    <row r="288" spans="4:4" ht="15.75" customHeight="1" x14ac:dyDescent="0.25">
      <c r="D288" s="3"/>
    </row>
    <row r="289" spans="4:4" ht="15.75" customHeight="1" x14ac:dyDescent="0.25">
      <c r="D289" s="3"/>
    </row>
    <row r="290" spans="4:4" ht="15.75" customHeight="1" x14ac:dyDescent="0.25">
      <c r="D290" s="3"/>
    </row>
    <row r="291" spans="4:4" ht="15.75" customHeight="1" x14ac:dyDescent="0.25">
      <c r="D291" s="3"/>
    </row>
    <row r="292" spans="4:4" ht="15.75" customHeight="1" x14ac:dyDescent="0.25">
      <c r="D292" s="3"/>
    </row>
    <row r="293" spans="4:4" ht="15.75" customHeight="1" x14ac:dyDescent="0.25">
      <c r="D293" s="3"/>
    </row>
    <row r="294" spans="4:4" ht="15.75" customHeight="1" x14ac:dyDescent="0.25">
      <c r="D294" s="3"/>
    </row>
    <row r="295" spans="4:4" ht="15.75" customHeight="1" x14ac:dyDescent="0.25">
      <c r="D295" s="3"/>
    </row>
    <row r="296" spans="4:4" ht="15.75" customHeight="1" x14ac:dyDescent="0.25">
      <c r="D296" s="3"/>
    </row>
    <row r="297" spans="4:4" ht="15.75" customHeight="1" x14ac:dyDescent="0.25">
      <c r="D297" s="3"/>
    </row>
    <row r="298" spans="4:4" ht="15.75" customHeight="1" x14ac:dyDescent="0.25">
      <c r="D298" s="3"/>
    </row>
    <row r="299" spans="4:4" ht="15.75" customHeight="1" x14ac:dyDescent="0.25">
      <c r="D299" s="3"/>
    </row>
    <row r="300" spans="4:4" ht="15.75" customHeight="1" x14ac:dyDescent="0.25">
      <c r="D300" s="3"/>
    </row>
    <row r="301" spans="4:4" ht="15.75" customHeight="1" x14ac:dyDescent="0.25">
      <c r="D301" s="3"/>
    </row>
    <row r="302" spans="4:4" ht="15.75" customHeight="1" x14ac:dyDescent="0.25">
      <c r="D302" s="3"/>
    </row>
    <row r="303" spans="4:4" ht="15.75" customHeight="1" x14ac:dyDescent="0.25">
      <c r="D303" s="3"/>
    </row>
    <row r="304" spans="4:4" ht="15.75" customHeight="1" x14ac:dyDescent="0.25">
      <c r="D304" s="3"/>
    </row>
    <row r="305" spans="4:4" ht="15.75" customHeight="1" x14ac:dyDescent="0.25">
      <c r="D305" s="3"/>
    </row>
    <row r="306" spans="4:4" ht="15.75" customHeight="1" x14ac:dyDescent="0.25">
      <c r="D306" s="3"/>
    </row>
    <row r="307" spans="4:4" ht="15.75" customHeight="1" x14ac:dyDescent="0.25">
      <c r="D307" s="3"/>
    </row>
    <row r="308" spans="4:4" ht="15.75" customHeight="1" x14ac:dyDescent="0.25">
      <c r="D308" s="3"/>
    </row>
    <row r="309" spans="4:4" ht="15.75" customHeight="1" x14ac:dyDescent="0.25">
      <c r="D309" s="3"/>
    </row>
    <row r="310" spans="4:4" ht="15.75" customHeight="1" x14ac:dyDescent="0.25">
      <c r="D310" s="3"/>
    </row>
    <row r="311" spans="4:4" ht="15.75" customHeight="1" x14ac:dyDescent="0.25">
      <c r="D311" s="3"/>
    </row>
    <row r="312" spans="4:4" ht="15.75" customHeight="1" x14ac:dyDescent="0.25">
      <c r="D312" s="3"/>
    </row>
    <row r="313" spans="4:4" ht="15.75" customHeight="1" x14ac:dyDescent="0.25">
      <c r="D313" s="3"/>
    </row>
    <row r="314" spans="4:4" ht="15.75" customHeight="1" x14ac:dyDescent="0.25">
      <c r="D314" s="3"/>
    </row>
    <row r="315" spans="4:4" ht="15.75" customHeight="1" x14ac:dyDescent="0.25">
      <c r="D315" s="3"/>
    </row>
    <row r="316" spans="4:4" ht="15.75" customHeight="1" x14ac:dyDescent="0.25">
      <c r="D316" s="3"/>
    </row>
    <row r="317" spans="4:4" ht="15.75" customHeight="1" x14ac:dyDescent="0.25">
      <c r="D317" s="3"/>
    </row>
    <row r="318" spans="4:4" ht="15.75" customHeight="1" x14ac:dyDescent="0.25">
      <c r="D318" s="3"/>
    </row>
    <row r="319" spans="4:4" ht="15.75" customHeight="1" x14ac:dyDescent="0.25">
      <c r="D319" s="3"/>
    </row>
    <row r="320" spans="4:4" ht="15.75" customHeight="1" x14ac:dyDescent="0.25">
      <c r="D320" s="3"/>
    </row>
    <row r="321" spans="4:4" ht="15.75" customHeight="1" x14ac:dyDescent="0.25">
      <c r="D321" s="3"/>
    </row>
    <row r="322" spans="4:4" ht="15.75" customHeight="1" x14ac:dyDescent="0.25">
      <c r="D322" s="3"/>
    </row>
    <row r="323" spans="4:4" ht="15.75" customHeight="1" x14ac:dyDescent="0.25">
      <c r="D323" s="3"/>
    </row>
    <row r="324" spans="4:4" ht="15.75" customHeight="1" x14ac:dyDescent="0.25">
      <c r="D324" s="3"/>
    </row>
    <row r="325" spans="4:4" ht="15.75" customHeight="1" x14ac:dyDescent="0.25">
      <c r="D325" s="3"/>
    </row>
    <row r="326" spans="4:4" ht="15.75" customHeight="1" x14ac:dyDescent="0.25">
      <c r="D326" s="3"/>
    </row>
    <row r="327" spans="4:4" ht="15.75" customHeight="1" x14ac:dyDescent="0.25">
      <c r="D327" s="3"/>
    </row>
    <row r="328" spans="4:4" ht="15.75" customHeight="1" x14ac:dyDescent="0.25">
      <c r="D328" s="3"/>
    </row>
    <row r="329" spans="4:4" ht="15.75" customHeight="1" x14ac:dyDescent="0.25">
      <c r="D329" s="3"/>
    </row>
    <row r="330" spans="4:4" ht="15.75" customHeight="1" x14ac:dyDescent="0.25">
      <c r="D330" s="3"/>
    </row>
    <row r="331" spans="4:4" ht="15.75" customHeight="1" x14ac:dyDescent="0.25">
      <c r="D331" s="3"/>
    </row>
    <row r="332" spans="4:4" ht="15.75" customHeight="1" x14ac:dyDescent="0.25">
      <c r="D332" s="3"/>
    </row>
    <row r="333" spans="4:4" ht="15.75" customHeight="1" x14ac:dyDescent="0.25">
      <c r="D333" s="3"/>
    </row>
    <row r="334" spans="4:4" ht="15.75" customHeight="1" x14ac:dyDescent="0.25">
      <c r="D334" s="3"/>
    </row>
    <row r="335" spans="4:4" ht="15.75" customHeight="1" x14ac:dyDescent="0.25">
      <c r="D335" s="3"/>
    </row>
    <row r="336" spans="4:4" ht="15.75" customHeight="1" x14ac:dyDescent="0.25">
      <c r="D336" s="3"/>
    </row>
    <row r="337" spans="4:4" ht="15.75" customHeight="1" x14ac:dyDescent="0.25">
      <c r="D337" s="3"/>
    </row>
    <row r="338" spans="4:4" ht="15.75" customHeight="1" x14ac:dyDescent="0.25">
      <c r="D338" s="3"/>
    </row>
    <row r="339" spans="4:4" ht="15.75" customHeight="1" x14ac:dyDescent="0.25">
      <c r="D339" s="3"/>
    </row>
    <row r="340" spans="4:4" ht="15.75" customHeight="1" x14ac:dyDescent="0.25">
      <c r="D340" s="3"/>
    </row>
    <row r="341" spans="4:4" ht="15.75" customHeight="1" x14ac:dyDescent="0.25">
      <c r="D341" s="3"/>
    </row>
    <row r="342" spans="4:4" ht="15.75" customHeight="1" x14ac:dyDescent="0.25">
      <c r="D342" s="3"/>
    </row>
    <row r="343" spans="4:4" ht="15.75" customHeight="1" x14ac:dyDescent="0.25">
      <c r="D343" s="3"/>
    </row>
    <row r="344" spans="4:4" ht="15.75" customHeight="1" x14ac:dyDescent="0.25">
      <c r="D344" s="3"/>
    </row>
    <row r="345" spans="4:4" ht="15.75" customHeight="1" x14ac:dyDescent="0.25">
      <c r="D345" s="3"/>
    </row>
    <row r="346" spans="4:4" ht="15.75" customHeight="1" x14ac:dyDescent="0.25">
      <c r="D346" s="3"/>
    </row>
    <row r="347" spans="4:4" ht="15.75" customHeight="1" x14ac:dyDescent="0.25">
      <c r="D347" s="3"/>
    </row>
    <row r="348" spans="4:4" ht="15.75" customHeight="1" x14ac:dyDescent="0.25">
      <c r="D348" s="3"/>
    </row>
    <row r="349" spans="4:4" ht="15.75" customHeight="1" x14ac:dyDescent="0.25">
      <c r="D349" s="3"/>
    </row>
    <row r="350" spans="4:4" ht="15.75" customHeight="1" x14ac:dyDescent="0.25">
      <c r="D350" s="3"/>
    </row>
    <row r="351" spans="4:4" ht="15.75" customHeight="1" x14ac:dyDescent="0.25">
      <c r="D351" s="3"/>
    </row>
    <row r="352" spans="4:4" ht="15.75" customHeight="1" x14ac:dyDescent="0.25">
      <c r="D352" s="3"/>
    </row>
    <row r="353" spans="4:4" ht="15.75" customHeight="1" x14ac:dyDescent="0.25">
      <c r="D353" s="3"/>
    </row>
    <row r="354" spans="4:4" ht="15.75" customHeight="1" x14ac:dyDescent="0.25">
      <c r="D354" s="3"/>
    </row>
    <row r="355" spans="4:4" ht="15.75" customHeight="1" x14ac:dyDescent="0.25">
      <c r="D355" s="3"/>
    </row>
    <row r="356" spans="4:4" ht="15.75" customHeight="1" x14ac:dyDescent="0.25">
      <c r="D356" s="3"/>
    </row>
    <row r="357" spans="4:4" ht="15.75" customHeight="1" x14ac:dyDescent="0.25">
      <c r="D357" s="3"/>
    </row>
    <row r="358" spans="4:4" ht="15.75" customHeight="1" x14ac:dyDescent="0.25">
      <c r="D358" s="3"/>
    </row>
    <row r="359" spans="4:4" ht="15.75" customHeight="1" x14ac:dyDescent="0.25">
      <c r="D359" s="3"/>
    </row>
    <row r="360" spans="4:4" ht="15.75" customHeight="1" x14ac:dyDescent="0.25">
      <c r="D360" s="3"/>
    </row>
    <row r="361" spans="4:4" ht="15.75" customHeight="1" x14ac:dyDescent="0.25">
      <c r="D361" s="3"/>
    </row>
    <row r="362" spans="4:4" ht="15.75" customHeight="1" x14ac:dyDescent="0.25">
      <c r="D362" s="3"/>
    </row>
    <row r="363" spans="4:4" ht="15.75" customHeight="1" x14ac:dyDescent="0.25">
      <c r="D363" s="3"/>
    </row>
    <row r="364" spans="4:4" ht="15.75" customHeight="1" x14ac:dyDescent="0.25">
      <c r="D364" s="3"/>
    </row>
    <row r="365" spans="4:4" ht="15.75" customHeight="1" x14ac:dyDescent="0.25">
      <c r="D365" s="3"/>
    </row>
    <row r="366" spans="4:4" ht="15.75" customHeight="1" x14ac:dyDescent="0.25">
      <c r="D366" s="3"/>
    </row>
    <row r="367" spans="4:4" ht="15.75" customHeight="1" x14ac:dyDescent="0.25">
      <c r="D367" s="3"/>
    </row>
    <row r="368" spans="4:4" ht="15.75" customHeight="1" x14ac:dyDescent="0.25">
      <c r="D368" s="3"/>
    </row>
    <row r="369" spans="4:4" ht="15.75" customHeight="1" x14ac:dyDescent="0.25">
      <c r="D369" s="3"/>
    </row>
    <row r="370" spans="4:4" ht="15.75" customHeight="1" x14ac:dyDescent="0.25">
      <c r="D370" s="3"/>
    </row>
    <row r="371" spans="4:4" ht="15.75" customHeight="1" x14ac:dyDescent="0.25">
      <c r="D371" s="3"/>
    </row>
    <row r="372" spans="4:4" ht="15.75" customHeight="1" x14ac:dyDescent="0.25">
      <c r="D372" s="3"/>
    </row>
    <row r="373" spans="4:4" ht="15.75" customHeight="1" x14ac:dyDescent="0.25">
      <c r="D373" s="3"/>
    </row>
    <row r="374" spans="4:4" ht="15.75" customHeight="1" x14ac:dyDescent="0.25">
      <c r="D374" s="3"/>
    </row>
    <row r="375" spans="4:4" ht="15.75" customHeight="1" x14ac:dyDescent="0.25">
      <c r="D375" s="3"/>
    </row>
    <row r="376" spans="4:4" ht="15.75" customHeight="1" x14ac:dyDescent="0.25">
      <c r="D376" s="3"/>
    </row>
    <row r="377" spans="4:4" ht="15.75" customHeight="1" x14ac:dyDescent="0.25">
      <c r="D377" s="3"/>
    </row>
    <row r="378" spans="4:4" ht="15.75" customHeight="1" x14ac:dyDescent="0.25">
      <c r="D378" s="3"/>
    </row>
    <row r="379" spans="4:4" ht="15.75" customHeight="1" x14ac:dyDescent="0.25">
      <c r="D379" s="3"/>
    </row>
    <row r="380" spans="4:4" ht="15.75" customHeight="1" x14ac:dyDescent="0.25">
      <c r="D380" s="3"/>
    </row>
    <row r="381" spans="4:4" ht="15.75" customHeight="1" x14ac:dyDescent="0.25">
      <c r="D381" s="3"/>
    </row>
    <row r="382" spans="4:4" ht="15.75" customHeight="1" x14ac:dyDescent="0.25">
      <c r="D382" s="3"/>
    </row>
    <row r="383" spans="4:4" ht="15.75" customHeight="1" x14ac:dyDescent="0.25">
      <c r="D383" s="3"/>
    </row>
    <row r="384" spans="4:4" ht="15.75" customHeight="1" x14ac:dyDescent="0.25">
      <c r="D384" s="3"/>
    </row>
    <row r="385" spans="4:4" ht="15.75" customHeight="1" x14ac:dyDescent="0.25">
      <c r="D385" s="3"/>
    </row>
    <row r="386" spans="4:4" ht="15.75" customHeight="1" x14ac:dyDescent="0.25">
      <c r="D386" s="3"/>
    </row>
    <row r="387" spans="4:4" ht="15.75" customHeight="1" x14ac:dyDescent="0.25">
      <c r="D387" s="3"/>
    </row>
    <row r="388" spans="4:4" ht="15.75" customHeight="1" x14ac:dyDescent="0.25">
      <c r="D388" s="3"/>
    </row>
    <row r="389" spans="4:4" ht="15.75" customHeight="1" x14ac:dyDescent="0.25">
      <c r="D389" s="3"/>
    </row>
    <row r="390" spans="4:4" ht="15.75" customHeight="1" x14ac:dyDescent="0.25">
      <c r="D390" s="3"/>
    </row>
    <row r="391" spans="4:4" ht="15.75" customHeight="1" x14ac:dyDescent="0.25">
      <c r="D391" s="3"/>
    </row>
    <row r="392" spans="4:4" ht="15.75" customHeight="1" x14ac:dyDescent="0.25">
      <c r="D392" s="3"/>
    </row>
    <row r="393" spans="4:4" ht="15.75" customHeight="1" x14ac:dyDescent="0.25">
      <c r="D393" s="3"/>
    </row>
    <row r="394" spans="4:4" ht="15.75" customHeight="1" x14ac:dyDescent="0.25">
      <c r="D394" s="3"/>
    </row>
    <row r="395" spans="4:4" ht="15.75" customHeight="1" x14ac:dyDescent="0.25">
      <c r="D395" s="3"/>
    </row>
    <row r="396" spans="4:4" ht="15.75" customHeight="1" x14ac:dyDescent="0.25">
      <c r="D396" s="3"/>
    </row>
    <row r="397" spans="4:4" ht="15.75" customHeight="1" x14ac:dyDescent="0.25">
      <c r="D397" s="3"/>
    </row>
    <row r="398" spans="4:4" ht="15.75" customHeight="1" x14ac:dyDescent="0.25">
      <c r="D398" s="3"/>
    </row>
    <row r="399" spans="4:4" ht="15.75" customHeight="1" x14ac:dyDescent="0.25">
      <c r="D399" s="3"/>
    </row>
    <row r="400" spans="4:4" ht="15.75" customHeight="1" x14ac:dyDescent="0.25">
      <c r="D400" s="3"/>
    </row>
    <row r="401" spans="4:4" ht="15.75" customHeight="1" x14ac:dyDescent="0.25">
      <c r="D401" s="3"/>
    </row>
    <row r="402" spans="4:4" ht="15.75" customHeight="1" x14ac:dyDescent="0.25">
      <c r="D402" s="3"/>
    </row>
    <row r="403" spans="4:4" ht="15.75" customHeight="1" x14ac:dyDescent="0.25">
      <c r="D403" s="3"/>
    </row>
    <row r="404" spans="4:4" ht="15.75" customHeight="1" x14ac:dyDescent="0.25">
      <c r="D404" s="3"/>
    </row>
    <row r="405" spans="4:4" ht="15.75" customHeight="1" x14ac:dyDescent="0.25">
      <c r="D405" s="3"/>
    </row>
    <row r="406" spans="4:4" ht="15.75" customHeight="1" x14ac:dyDescent="0.25">
      <c r="D406" s="3"/>
    </row>
    <row r="407" spans="4:4" ht="15.75" customHeight="1" x14ac:dyDescent="0.25">
      <c r="D407" s="3"/>
    </row>
    <row r="408" spans="4:4" ht="15.75" customHeight="1" x14ac:dyDescent="0.25">
      <c r="D408" s="3"/>
    </row>
    <row r="409" spans="4:4" ht="15.75" customHeight="1" x14ac:dyDescent="0.25">
      <c r="D409" s="3"/>
    </row>
    <row r="410" spans="4:4" ht="15.75" customHeight="1" x14ac:dyDescent="0.25">
      <c r="D410" s="3"/>
    </row>
    <row r="411" spans="4:4" ht="15.75" customHeight="1" x14ac:dyDescent="0.25">
      <c r="D411" s="3"/>
    </row>
    <row r="412" spans="4:4" ht="15.75" customHeight="1" x14ac:dyDescent="0.25">
      <c r="D412" s="3"/>
    </row>
    <row r="413" spans="4:4" ht="15.75" customHeight="1" x14ac:dyDescent="0.25">
      <c r="D413" s="3"/>
    </row>
    <row r="414" spans="4:4" ht="15.75" customHeight="1" x14ac:dyDescent="0.25">
      <c r="D414" s="3"/>
    </row>
    <row r="415" spans="4:4" ht="15.75" customHeight="1" x14ac:dyDescent="0.25">
      <c r="D415" s="3"/>
    </row>
    <row r="416" spans="4:4" ht="15.75" customHeight="1" x14ac:dyDescent="0.25">
      <c r="D416" s="3"/>
    </row>
    <row r="417" spans="4:4" ht="15.75" customHeight="1" x14ac:dyDescent="0.25">
      <c r="D417" s="3"/>
    </row>
    <row r="418" spans="4:4" ht="15.75" customHeight="1" x14ac:dyDescent="0.25">
      <c r="D418" s="3"/>
    </row>
    <row r="419" spans="4:4" ht="15.75" customHeight="1" x14ac:dyDescent="0.25">
      <c r="D419" s="3"/>
    </row>
    <row r="420" spans="4:4" ht="15.75" customHeight="1" x14ac:dyDescent="0.25">
      <c r="D420" s="3"/>
    </row>
    <row r="421" spans="4:4" ht="15.75" customHeight="1" x14ac:dyDescent="0.25">
      <c r="D421" s="3"/>
    </row>
    <row r="422" spans="4:4" ht="15.75" customHeight="1" x14ac:dyDescent="0.25">
      <c r="D422" s="3"/>
    </row>
    <row r="423" spans="4:4" ht="15.75" customHeight="1" x14ac:dyDescent="0.25">
      <c r="D423" s="3"/>
    </row>
    <row r="424" spans="4:4" ht="15.75" customHeight="1" x14ac:dyDescent="0.25">
      <c r="D424" s="3"/>
    </row>
    <row r="425" spans="4:4" ht="15.75" customHeight="1" x14ac:dyDescent="0.25">
      <c r="D425" s="3"/>
    </row>
    <row r="426" spans="4:4" ht="15.75" customHeight="1" x14ac:dyDescent="0.25">
      <c r="D426" s="3"/>
    </row>
    <row r="427" spans="4:4" ht="15.75" customHeight="1" x14ac:dyDescent="0.25">
      <c r="D427" s="3"/>
    </row>
    <row r="428" spans="4:4" ht="15.75" customHeight="1" x14ac:dyDescent="0.25">
      <c r="D428" s="3"/>
    </row>
    <row r="429" spans="4:4" ht="15.75" customHeight="1" x14ac:dyDescent="0.25"/>
    <row r="430" spans="4:4" ht="15.75" customHeight="1" x14ac:dyDescent="0.25"/>
    <row r="431" spans="4:4" ht="15.75" customHeight="1" x14ac:dyDescent="0.25"/>
    <row r="432" spans="4:4"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00"/>
  <sheetViews>
    <sheetView workbookViewId="0"/>
  </sheetViews>
  <sheetFormatPr baseColWidth="10" defaultColWidth="12.5703125" defaultRowHeight="15" customHeight="1" x14ac:dyDescent="0.25"/>
  <cols>
    <col min="1" max="1" width="38.5703125" customWidth="1"/>
    <col min="2" max="2" width="30.85546875" customWidth="1"/>
    <col min="3" max="3" width="38.5703125" customWidth="1"/>
    <col min="4" max="4" width="10.5703125" customWidth="1"/>
    <col min="5" max="5" width="50.85546875" customWidth="1"/>
    <col min="6" max="6" width="38.5703125" customWidth="1"/>
    <col min="7" max="7" width="27.42578125" customWidth="1"/>
  </cols>
  <sheetData>
    <row r="1" spans="1:3" ht="14.25" customHeight="1" x14ac:dyDescent="0.25"/>
    <row r="2" spans="1:3" ht="14.25" customHeight="1" x14ac:dyDescent="0.25"/>
    <row r="3" spans="1:3" ht="14.25" customHeight="1" x14ac:dyDescent="0.25"/>
    <row r="4" spans="1:3" ht="14.25" customHeight="1" x14ac:dyDescent="0.25"/>
    <row r="5" spans="1:3" ht="14.25" customHeight="1" x14ac:dyDescent="0.25">
      <c r="A5" s="5" t="s">
        <v>1216</v>
      </c>
      <c r="B5" s="5" t="s">
        <v>1217</v>
      </c>
      <c r="C5" s="5" t="s">
        <v>1218</v>
      </c>
    </row>
    <row r="6" spans="1:3" ht="14.25" customHeight="1" x14ac:dyDescent="0.25">
      <c r="A6" s="2" t="s">
        <v>13</v>
      </c>
      <c r="B6" s="1">
        <v>7</v>
      </c>
      <c r="C6" s="3">
        <v>1118440892</v>
      </c>
    </row>
    <row r="7" spans="1:3" ht="14.25" customHeight="1" x14ac:dyDescent="0.25">
      <c r="A7" s="2" t="s">
        <v>4</v>
      </c>
      <c r="B7" s="1">
        <v>19</v>
      </c>
      <c r="C7" s="3">
        <v>1125388262</v>
      </c>
    </row>
    <row r="8" spans="1:3" ht="14.25" customHeight="1" x14ac:dyDescent="0.25">
      <c r="A8" s="2" t="s">
        <v>15</v>
      </c>
      <c r="B8" s="1">
        <v>16</v>
      </c>
      <c r="C8" s="3">
        <v>1491229086</v>
      </c>
    </row>
    <row r="9" spans="1:3" ht="14.25" customHeight="1" x14ac:dyDescent="0.25">
      <c r="A9" s="2" t="s">
        <v>5</v>
      </c>
      <c r="B9" s="1">
        <v>2</v>
      </c>
      <c r="C9" s="3">
        <v>154269639</v>
      </c>
    </row>
    <row r="10" spans="1:3" ht="14.25" customHeight="1" x14ac:dyDescent="0.25">
      <c r="A10" s="2" t="s">
        <v>11</v>
      </c>
      <c r="B10" s="1">
        <v>1</v>
      </c>
      <c r="C10" s="3">
        <v>7000000</v>
      </c>
    </row>
    <row r="11" spans="1:3" ht="14.25" customHeight="1" x14ac:dyDescent="0.25">
      <c r="A11" s="2" t="s">
        <v>1219</v>
      </c>
      <c r="B11" s="1">
        <v>45</v>
      </c>
      <c r="C11" s="3">
        <v>3896327879</v>
      </c>
    </row>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spans="1:6" ht="14.25" customHeight="1" x14ac:dyDescent="0.25"/>
    <row r="18" spans="1:6" ht="14.25" customHeight="1" x14ac:dyDescent="0.25"/>
    <row r="19" spans="1:6" ht="14.25" customHeight="1" x14ac:dyDescent="0.25"/>
    <row r="20" spans="1:6" ht="14.25" customHeight="1" x14ac:dyDescent="0.25"/>
    <row r="21" spans="1:6" ht="14.25" customHeight="1" x14ac:dyDescent="0.25"/>
    <row r="22" spans="1:6" ht="14.25" customHeight="1" x14ac:dyDescent="0.25"/>
    <row r="23" spans="1:6" ht="14.25" customHeight="1" x14ac:dyDescent="0.25"/>
    <row r="24" spans="1:6" ht="14.25" customHeight="1" x14ac:dyDescent="0.25">
      <c r="A24" s="5" t="s">
        <v>1216</v>
      </c>
      <c r="B24" s="5" t="s">
        <v>1217</v>
      </c>
    </row>
    <row r="25" spans="1:6" ht="14.25" customHeight="1" x14ac:dyDescent="0.25">
      <c r="A25" s="2" t="s">
        <v>43</v>
      </c>
      <c r="B25" s="1">
        <v>45</v>
      </c>
    </row>
    <row r="26" spans="1:6" ht="14.25" customHeight="1" x14ac:dyDescent="0.25">
      <c r="E26" s="5" t="s">
        <v>1216</v>
      </c>
      <c r="F26" s="5" t="s">
        <v>1218</v>
      </c>
    </row>
    <row r="27" spans="1:6" ht="14.25" customHeight="1" x14ac:dyDescent="0.25">
      <c r="E27" s="2" t="s">
        <v>13</v>
      </c>
      <c r="F27" s="3">
        <v>1118440892</v>
      </c>
    </row>
    <row r="28" spans="1:6" ht="14.25" customHeight="1" x14ac:dyDescent="0.25">
      <c r="E28" s="2" t="s">
        <v>4</v>
      </c>
      <c r="F28" s="3">
        <v>1125388262</v>
      </c>
    </row>
    <row r="29" spans="1:6" ht="14.25" customHeight="1" x14ac:dyDescent="0.25">
      <c r="E29" s="2" t="s">
        <v>15</v>
      </c>
      <c r="F29" s="3">
        <v>1491229086</v>
      </c>
    </row>
    <row r="30" spans="1:6" ht="14.25" customHeight="1" x14ac:dyDescent="0.25">
      <c r="A30" s="5" t="s">
        <v>1216</v>
      </c>
      <c r="B30" s="5" t="s">
        <v>1217</v>
      </c>
      <c r="C30" s="5" t="s">
        <v>1218</v>
      </c>
      <c r="E30" s="2" t="s">
        <v>5</v>
      </c>
      <c r="F30" s="3">
        <v>154269639</v>
      </c>
    </row>
    <row r="31" spans="1:6" ht="14.25" customHeight="1" x14ac:dyDescent="0.25">
      <c r="A31" s="2" t="s">
        <v>43</v>
      </c>
      <c r="B31" s="1">
        <v>45</v>
      </c>
      <c r="C31" s="3">
        <v>3896327879</v>
      </c>
      <c r="E31" s="2" t="s">
        <v>11</v>
      </c>
      <c r="F31" s="3">
        <v>7000000</v>
      </c>
    </row>
    <row r="32" spans="1:6" ht="14.25" customHeight="1" x14ac:dyDescent="0.25">
      <c r="E32" s="2" t="s">
        <v>1219</v>
      </c>
      <c r="F32" s="3">
        <v>3896327879</v>
      </c>
    </row>
    <row r="33" spans="1:1" ht="14.25" customHeight="1" x14ac:dyDescent="0.25"/>
    <row r="34" spans="1:1" ht="14.25" customHeight="1" x14ac:dyDescent="0.25"/>
    <row r="35" spans="1:1" ht="14.25" customHeight="1" x14ac:dyDescent="0.25"/>
    <row r="36" spans="1:1" ht="14.25" customHeight="1" x14ac:dyDescent="0.25">
      <c r="A36" s="5" t="s">
        <v>1218</v>
      </c>
    </row>
    <row r="37" spans="1:1" ht="14.25" customHeight="1" x14ac:dyDescent="0.25">
      <c r="A37" s="3">
        <v>3896327879</v>
      </c>
    </row>
    <row r="38" spans="1:1" ht="14.25" customHeight="1" x14ac:dyDescent="0.25"/>
    <row r="39" spans="1:1" ht="14.25" customHeight="1" x14ac:dyDescent="0.25"/>
    <row r="40" spans="1:1" ht="14.25" customHeight="1" x14ac:dyDescent="0.25"/>
    <row r="41" spans="1:1" ht="14.25" customHeight="1" x14ac:dyDescent="0.25"/>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spans="7:7" ht="14.25" customHeight="1" x14ac:dyDescent="0.25"/>
    <row r="50" spans="7:7" ht="14.25" customHeight="1" x14ac:dyDescent="0.25">
      <c r="G50" s="5"/>
    </row>
    <row r="51" spans="7:7" ht="14.25" customHeight="1" x14ac:dyDescent="0.25">
      <c r="G51" s="3"/>
    </row>
    <row r="52" spans="7:7" ht="14.25" customHeight="1" x14ac:dyDescent="0.25"/>
    <row r="53" spans="7:7" ht="14.25" customHeight="1" x14ac:dyDescent="0.25"/>
    <row r="54" spans="7:7" ht="14.25" customHeight="1" x14ac:dyDescent="0.25"/>
    <row r="55" spans="7:7" ht="14.25" customHeight="1" x14ac:dyDescent="0.25"/>
    <row r="56" spans="7:7" ht="14.25" customHeight="1" x14ac:dyDescent="0.25"/>
    <row r="57" spans="7:7" ht="14.25" customHeight="1" x14ac:dyDescent="0.25"/>
    <row r="58" spans="7:7" ht="14.25" customHeight="1" x14ac:dyDescent="0.25"/>
    <row r="59" spans="7:7" ht="14.25" customHeight="1" x14ac:dyDescent="0.25"/>
    <row r="60" spans="7:7" ht="14.25" customHeight="1" x14ac:dyDescent="0.25"/>
    <row r="61" spans="7:7" ht="14.25" customHeight="1" x14ac:dyDescent="0.25"/>
    <row r="62" spans="7:7" ht="14.25" customHeight="1" x14ac:dyDescent="0.25"/>
    <row r="63" spans="7:7" ht="14.25" customHeight="1" x14ac:dyDescent="0.25"/>
    <row r="64" spans="7:7"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0"/>
  <sheetViews>
    <sheetView showGridLines="0" workbookViewId="0"/>
  </sheetViews>
  <sheetFormatPr baseColWidth="10" defaultColWidth="12.5703125" defaultRowHeight="15" customHeight="1" x14ac:dyDescent="0.25"/>
  <cols>
    <col min="1" max="1" width="27.85546875" customWidth="1"/>
    <col min="2" max="12" width="16.5703125" customWidth="1"/>
    <col min="13" max="13" width="19.42578125" customWidth="1"/>
    <col min="14" max="26" width="16.5703125" customWidth="1"/>
  </cols>
  <sheetData>
    <row r="1" spans="1:26" ht="60" x14ac:dyDescent="0.25">
      <c r="A1" s="9" t="s">
        <v>0</v>
      </c>
      <c r="B1" s="10" t="s">
        <v>1220</v>
      </c>
      <c r="C1" s="10" t="s">
        <v>1221</v>
      </c>
      <c r="D1" s="10" t="s">
        <v>1222</v>
      </c>
      <c r="E1" s="10" t="s">
        <v>1223</v>
      </c>
      <c r="F1" s="10" t="s">
        <v>1224</v>
      </c>
      <c r="G1" s="10" t="s">
        <v>1225</v>
      </c>
      <c r="H1" s="10" t="s">
        <v>1226</v>
      </c>
      <c r="I1" s="10" t="s">
        <v>1227</v>
      </c>
      <c r="J1" s="10" t="s">
        <v>1228</v>
      </c>
      <c r="K1" s="10" t="s">
        <v>1229</v>
      </c>
      <c r="L1" s="10" t="s">
        <v>1230</v>
      </c>
      <c r="M1" s="10" t="s">
        <v>1231</v>
      </c>
      <c r="N1" s="9"/>
      <c r="O1" s="9"/>
      <c r="P1" s="9"/>
      <c r="Q1" s="9"/>
      <c r="R1" s="9"/>
      <c r="S1" s="9"/>
      <c r="T1" s="9"/>
      <c r="U1" s="9"/>
      <c r="V1" s="9"/>
      <c r="W1" s="9"/>
      <c r="X1" s="9"/>
      <c r="Y1" s="9"/>
      <c r="Z1" s="9"/>
    </row>
    <row r="2" spans="1:26" x14ac:dyDescent="0.25">
      <c r="A2" s="1" t="s">
        <v>834</v>
      </c>
      <c r="B2" s="11">
        <v>994990516</v>
      </c>
      <c r="C2" s="11">
        <v>798743944</v>
      </c>
      <c r="D2" s="11">
        <v>1297220533</v>
      </c>
      <c r="E2" s="11">
        <v>143224419</v>
      </c>
      <c r="F2" s="11">
        <v>187042359</v>
      </c>
      <c r="G2" s="11">
        <v>10230198</v>
      </c>
      <c r="H2" s="11">
        <v>10030198</v>
      </c>
      <c r="I2" s="11">
        <v>12030198</v>
      </c>
      <c r="J2" s="11">
        <v>12030198</v>
      </c>
      <c r="K2" s="11">
        <v>10976864</v>
      </c>
      <c r="L2" s="11">
        <v>9776857</v>
      </c>
      <c r="M2" s="11">
        <v>13703716</v>
      </c>
    </row>
    <row r="3" spans="1:26" x14ac:dyDescent="0.25">
      <c r="A3" s="1" t="s">
        <v>2</v>
      </c>
      <c r="B3" s="11">
        <v>455336900</v>
      </c>
      <c r="C3" s="11">
        <v>125547240</v>
      </c>
      <c r="D3" s="11">
        <v>0</v>
      </c>
      <c r="E3" s="11">
        <v>192509986</v>
      </c>
      <c r="F3" s="11">
        <v>0</v>
      </c>
      <c r="G3" s="11">
        <v>5000000</v>
      </c>
      <c r="H3" s="11">
        <v>40000000</v>
      </c>
      <c r="I3" s="11">
        <v>0</v>
      </c>
      <c r="J3" s="11">
        <v>56958030</v>
      </c>
      <c r="K3" s="11">
        <v>28261820</v>
      </c>
      <c r="L3" s="11">
        <v>130000000</v>
      </c>
      <c r="M3" s="11">
        <v>0</v>
      </c>
    </row>
    <row r="4" spans="1:26" x14ac:dyDescent="0.25">
      <c r="A4" s="1" t="s">
        <v>6</v>
      </c>
      <c r="B4" s="11">
        <v>402842100</v>
      </c>
      <c r="C4" s="11">
        <v>84753200</v>
      </c>
      <c r="D4" s="11">
        <v>8675000</v>
      </c>
      <c r="E4" s="11">
        <v>5000000</v>
      </c>
      <c r="F4" s="11">
        <v>330059065</v>
      </c>
      <c r="G4" s="11">
        <v>76434898</v>
      </c>
      <c r="H4" s="11">
        <v>112152347</v>
      </c>
      <c r="I4" s="11">
        <v>76434898</v>
      </c>
      <c r="J4" s="11">
        <v>102908898</v>
      </c>
      <c r="K4" s="11">
        <v>76434898</v>
      </c>
      <c r="L4" s="11">
        <v>76434898</v>
      </c>
      <c r="M4" s="11">
        <v>147869798</v>
      </c>
    </row>
    <row r="5" spans="1:26" x14ac:dyDescent="0.25">
      <c r="A5" s="1" t="s">
        <v>248</v>
      </c>
      <c r="B5" s="11">
        <v>1153839013</v>
      </c>
      <c r="C5" s="11">
        <v>0</v>
      </c>
      <c r="D5" s="11">
        <v>720859206</v>
      </c>
      <c r="E5" s="11">
        <v>35000000</v>
      </c>
      <c r="F5" s="11">
        <v>421850088</v>
      </c>
      <c r="G5" s="11">
        <v>0</v>
      </c>
      <c r="H5" s="11">
        <v>30000000</v>
      </c>
      <c r="I5" s="11">
        <v>29442250</v>
      </c>
      <c r="J5" s="11">
        <v>802036592</v>
      </c>
      <c r="K5" s="11">
        <v>68249718</v>
      </c>
      <c r="L5" s="11">
        <v>627051012</v>
      </c>
      <c r="M5" s="11">
        <v>8000000</v>
      </c>
    </row>
    <row r="6" spans="1:26" x14ac:dyDescent="0.25">
      <c r="A6" s="1" t="s">
        <v>12</v>
      </c>
      <c r="B6" s="11">
        <v>565018668</v>
      </c>
      <c r="C6" s="11">
        <v>29988500</v>
      </c>
      <c r="D6" s="11">
        <v>173580000</v>
      </c>
      <c r="E6" s="11">
        <v>134447258</v>
      </c>
      <c r="F6" s="11">
        <v>83210281</v>
      </c>
      <c r="G6" s="11">
        <v>82797354</v>
      </c>
      <c r="H6" s="11">
        <v>34196031</v>
      </c>
      <c r="I6" s="11">
        <v>22797354</v>
      </c>
      <c r="J6" s="11">
        <v>42797354</v>
      </c>
      <c r="K6" s="11">
        <v>22797354</v>
      </c>
      <c r="L6" s="11">
        <v>22797354</v>
      </c>
      <c r="M6" s="11">
        <v>23871805</v>
      </c>
    </row>
    <row r="7" spans="1:26" x14ac:dyDescent="0.25">
      <c r="A7" s="1" t="s">
        <v>778</v>
      </c>
      <c r="B7" s="11">
        <v>990477800</v>
      </c>
      <c r="C7" s="11">
        <v>279171400</v>
      </c>
      <c r="D7" s="11">
        <v>500000</v>
      </c>
      <c r="E7" s="11">
        <v>365820000</v>
      </c>
      <c r="F7" s="11">
        <v>1202000000</v>
      </c>
      <c r="G7" s="11">
        <v>44000000</v>
      </c>
      <c r="H7" s="11">
        <v>754400000</v>
      </c>
      <c r="I7" s="11">
        <v>6000000</v>
      </c>
      <c r="J7" s="11">
        <v>380006384</v>
      </c>
      <c r="K7" s="11">
        <v>6000000</v>
      </c>
      <c r="L7" s="11">
        <v>7000000</v>
      </c>
      <c r="M7" s="11">
        <v>2000000</v>
      </c>
    </row>
    <row r="8" spans="1:26" x14ac:dyDescent="0.25">
      <c r="A8" s="1" t="s">
        <v>14</v>
      </c>
      <c r="B8" s="11">
        <v>1254100113</v>
      </c>
      <c r="C8" s="11">
        <v>1556088930</v>
      </c>
      <c r="D8" s="11">
        <v>228151270</v>
      </c>
      <c r="E8" s="11">
        <v>780276382</v>
      </c>
      <c r="F8" s="11">
        <v>145968005</v>
      </c>
      <c r="G8" s="11">
        <v>100515687</v>
      </c>
      <c r="H8" s="11">
        <v>199799763</v>
      </c>
      <c r="I8" s="11">
        <v>100515687</v>
      </c>
      <c r="J8" s="11">
        <v>456452377</v>
      </c>
      <c r="K8" s="11">
        <v>100515687</v>
      </c>
      <c r="L8" s="11">
        <v>736515687</v>
      </c>
      <c r="M8" s="11">
        <v>181314931</v>
      </c>
    </row>
    <row r="9" spans="1:26" x14ac:dyDescent="0.25">
      <c r="A9" s="1" t="s">
        <v>581</v>
      </c>
      <c r="B9" s="11">
        <v>977981114</v>
      </c>
      <c r="C9" s="11">
        <v>762990853</v>
      </c>
      <c r="D9" s="11">
        <v>48800000</v>
      </c>
      <c r="E9" s="11">
        <v>197541814</v>
      </c>
      <c r="F9" s="11">
        <v>93476667</v>
      </c>
      <c r="G9" s="11">
        <v>0</v>
      </c>
      <c r="H9" s="11">
        <v>0</v>
      </c>
      <c r="I9" s="11">
        <v>0</v>
      </c>
      <c r="J9" s="11">
        <v>82726220</v>
      </c>
      <c r="K9" s="11">
        <v>29799999</v>
      </c>
      <c r="L9" s="11">
        <v>6683333</v>
      </c>
      <c r="M9" s="11">
        <v>0</v>
      </c>
    </row>
    <row r="10" spans="1:26" x14ac:dyDescent="0.25">
      <c r="A10" s="1" t="s">
        <v>715</v>
      </c>
      <c r="B10" s="11">
        <v>674579962</v>
      </c>
      <c r="C10" s="11">
        <v>715974890</v>
      </c>
      <c r="D10" s="11">
        <v>246308000</v>
      </c>
      <c r="E10" s="11">
        <v>122066180</v>
      </c>
      <c r="F10" s="11">
        <v>44399620</v>
      </c>
      <c r="G10" s="11">
        <v>3500000</v>
      </c>
      <c r="H10" s="11">
        <v>3500000</v>
      </c>
      <c r="I10" s="11">
        <v>3500000</v>
      </c>
      <c r="J10" s="11">
        <v>3500000</v>
      </c>
      <c r="K10" s="11">
        <v>3500000</v>
      </c>
      <c r="L10" s="11">
        <v>975671348</v>
      </c>
      <c r="M10" s="11">
        <v>3500000</v>
      </c>
    </row>
    <row r="11" spans="1:26" x14ac:dyDescent="0.25">
      <c r="A11" s="1" t="s">
        <v>507</v>
      </c>
      <c r="B11" s="11">
        <v>371249633</v>
      </c>
      <c r="C11" s="11">
        <v>145435714</v>
      </c>
      <c r="D11" s="11">
        <v>427304387</v>
      </c>
      <c r="E11" s="11">
        <v>395000000</v>
      </c>
      <c r="F11" s="11">
        <v>23141466</v>
      </c>
      <c r="G11" s="11">
        <v>142723600</v>
      </c>
      <c r="H11" s="11">
        <v>5500000</v>
      </c>
      <c r="I11" s="11">
        <v>49875200</v>
      </c>
      <c r="J11" s="11">
        <v>2970000</v>
      </c>
      <c r="K11" s="11">
        <v>2500000</v>
      </c>
      <c r="L11" s="11">
        <v>2500000</v>
      </c>
      <c r="M11" s="11">
        <v>431800000</v>
      </c>
    </row>
    <row r="12" spans="1:26" x14ac:dyDescent="0.25">
      <c r="A12" s="1" t="s">
        <v>16</v>
      </c>
      <c r="B12" s="11">
        <v>7840415819</v>
      </c>
      <c r="C12" s="11">
        <v>4498694671</v>
      </c>
      <c r="D12" s="11">
        <v>3151398396</v>
      </c>
      <c r="E12" s="11">
        <v>2370886039</v>
      </c>
      <c r="F12" s="11">
        <v>2531147551</v>
      </c>
      <c r="G12" s="11">
        <v>465201737</v>
      </c>
      <c r="H12" s="11">
        <v>1189578339</v>
      </c>
      <c r="I12" s="11">
        <v>300595587</v>
      </c>
      <c r="J12" s="11">
        <v>1942386053</v>
      </c>
      <c r="K12" s="11">
        <v>349036340</v>
      </c>
      <c r="L12" s="11">
        <v>2594430489</v>
      </c>
      <c r="M12" s="11">
        <v>812060250</v>
      </c>
    </row>
    <row r="13" spans="1:26" x14ac:dyDescent="0.25">
      <c r="B13" s="11"/>
      <c r="C13" s="11"/>
      <c r="D13" s="11"/>
      <c r="E13" s="11"/>
      <c r="F13" s="11"/>
      <c r="G13" s="11"/>
      <c r="H13" s="11"/>
      <c r="I13" s="11"/>
      <c r="J13" s="11"/>
      <c r="K13" s="11"/>
      <c r="L13" s="11"/>
      <c r="M13" s="12" t="s">
        <v>1232</v>
      </c>
      <c r="N13" s="13">
        <f>SUM(B12:M12)</f>
        <v>28045831271</v>
      </c>
    </row>
    <row r="14" spans="1:26" x14ac:dyDescent="0.25">
      <c r="B14" s="11"/>
      <c r="C14" s="11"/>
      <c r="D14" s="11"/>
      <c r="E14" s="11"/>
      <c r="F14" s="11"/>
      <c r="G14" s="11"/>
      <c r="H14" s="11"/>
      <c r="I14" s="11"/>
      <c r="J14" s="11"/>
      <c r="K14" s="11"/>
      <c r="L14" s="11"/>
      <c r="M14" s="12" t="s">
        <v>1233</v>
      </c>
      <c r="N14" s="14">
        <v>28045831271</v>
      </c>
    </row>
    <row r="15" spans="1:26" x14ac:dyDescent="0.25">
      <c r="B15" s="11"/>
      <c r="C15" s="11"/>
      <c r="D15" s="11"/>
      <c r="E15" s="11"/>
      <c r="F15" s="11"/>
      <c r="G15" s="11"/>
      <c r="H15" s="11"/>
      <c r="I15" s="11"/>
      <c r="J15" s="11"/>
      <c r="K15" s="11"/>
      <c r="L15" s="11"/>
      <c r="M15" s="12" t="s">
        <v>1234</v>
      </c>
      <c r="N15" s="15">
        <f>N14-N13</f>
        <v>0</v>
      </c>
    </row>
    <row r="16" spans="1:26" x14ac:dyDescent="0.25">
      <c r="A16" s="35" t="s">
        <v>17</v>
      </c>
      <c r="B16" s="36" t="s">
        <v>43</v>
      </c>
      <c r="C16" s="11"/>
      <c r="D16" s="11"/>
      <c r="E16" s="11"/>
      <c r="F16" s="11"/>
      <c r="G16" s="11"/>
      <c r="H16" s="11"/>
      <c r="I16" s="11"/>
      <c r="J16" s="11"/>
      <c r="K16" s="11"/>
      <c r="L16" s="11"/>
      <c r="M16" s="11"/>
    </row>
    <row r="17" spans="1:26" x14ac:dyDescent="0.25">
      <c r="B17" s="11"/>
      <c r="C17" s="11"/>
      <c r="D17" s="11"/>
      <c r="E17" s="11"/>
      <c r="F17" s="11"/>
      <c r="G17" s="11"/>
      <c r="H17" s="11"/>
      <c r="I17" s="11"/>
      <c r="J17" s="11"/>
      <c r="K17" s="11"/>
      <c r="L17" s="11"/>
      <c r="M17" s="11"/>
    </row>
    <row r="18" spans="1:26" x14ac:dyDescent="0.25">
      <c r="A18" s="18"/>
      <c r="B18" s="19" t="s">
        <v>1247</v>
      </c>
      <c r="C18" s="20"/>
      <c r="D18" s="20"/>
      <c r="E18" s="20"/>
      <c r="F18" s="20"/>
      <c r="G18" s="20"/>
      <c r="H18" s="20"/>
      <c r="I18" s="20"/>
      <c r="J18" s="20"/>
      <c r="K18" s="20"/>
      <c r="L18" s="20"/>
      <c r="M18" s="21"/>
      <c r="N18" s="9"/>
      <c r="O18" s="9"/>
      <c r="P18" s="9"/>
      <c r="Q18" s="9"/>
      <c r="R18" s="9"/>
      <c r="S18" s="9"/>
      <c r="T18" s="9"/>
      <c r="U18" s="9"/>
      <c r="V18" s="9"/>
      <c r="W18" s="9"/>
      <c r="X18" s="9"/>
      <c r="Y18" s="9"/>
      <c r="Z18" s="9"/>
    </row>
    <row r="19" spans="1:26" x14ac:dyDescent="0.25">
      <c r="A19" s="19" t="s">
        <v>0</v>
      </c>
      <c r="B19" s="18" t="s">
        <v>1235</v>
      </c>
      <c r="C19" s="22" t="s">
        <v>1236</v>
      </c>
      <c r="D19" s="22" t="s">
        <v>1237</v>
      </c>
      <c r="E19" s="22" t="s">
        <v>1238</v>
      </c>
      <c r="F19" s="22" t="s">
        <v>1239</v>
      </c>
      <c r="G19" s="22" t="s">
        <v>1240</v>
      </c>
      <c r="H19" s="22" t="s">
        <v>1241</v>
      </c>
      <c r="I19" s="22" t="s">
        <v>1242</v>
      </c>
      <c r="J19" s="22" t="s">
        <v>1243</v>
      </c>
      <c r="K19" s="22" t="s">
        <v>1244</v>
      </c>
      <c r="L19" s="22" t="s">
        <v>1245</v>
      </c>
      <c r="M19" s="23" t="s">
        <v>1246</v>
      </c>
    </row>
    <row r="20" spans="1:26" x14ac:dyDescent="0.25">
      <c r="A20" s="18" t="s">
        <v>834</v>
      </c>
      <c r="B20" s="24">
        <v>0</v>
      </c>
      <c r="C20" s="25">
        <v>39736484</v>
      </c>
      <c r="D20" s="25">
        <v>170998967</v>
      </c>
      <c r="E20" s="25">
        <v>319625393</v>
      </c>
      <c r="F20" s="25">
        <v>322611440</v>
      </c>
      <c r="G20" s="25">
        <v>374611168</v>
      </c>
      <c r="H20" s="25">
        <v>378134596</v>
      </c>
      <c r="I20" s="25">
        <v>410532977</v>
      </c>
      <c r="J20" s="25">
        <v>320446330</v>
      </c>
      <c r="K20" s="25">
        <v>336351126</v>
      </c>
      <c r="L20" s="25">
        <v>311379237</v>
      </c>
      <c r="M20" s="26">
        <v>522272282</v>
      </c>
    </row>
    <row r="21" spans="1:26" ht="15.75" customHeight="1" x14ac:dyDescent="0.25">
      <c r="A21" s="27" t="s">
        <v>2</v>
      </c>
      <c r="B21" s="28"/>
      <c r="C21" s="29">
        <v>15100000</v>
      </c>
      <c r="D21" s="29">
        <v>45152427</v>
      </c>
      <c r="E21" s="29">
        <v>48294700</v>
      </c>
      <c r="F21" s="29">
        <v>48294700</v>
      </c>
      <c r="G21" s="29">
        <v>97100362</v>
      </c>
      <c r="H21" s="29">
        <v>56294700</v>
      </c>
      <c r="I21" s="29">
        <v>124076234</v>
      </c>
      <c r="J21" s="29">
        <v>76294700</v>
      </c>
      <c r="K21" s="29">
        <v>108992275</v>
      </c>
      <c r="L21" s="29">
        <v>237855039</v>
      </c>
      <c r="M21" s="30">
        <v>176158839</v>
      </c>
    </row>
    <row r="22" spans="1:26" ht="15.75" customHeight="1" x14ac:dyDescent="0.25">
      <c r="A22" s="27" t="s">
        <v>6</v>
      </c>
      <c r="B22" s="28">
        <v>0</v>
      </c>
      <c r="C22" s="29">
        <v>38652000</v>
      </c>
      <c r="D22" s="29">
        <v>84639200</v>
      </c>
      <c r="E22" s="29">
        <v>84639200</v>
      </c>
      <c r="F22" s="29">
        <v>179298898</v>
      </c>
      <c r="G22" s="29">
        <v>124605898</v>
      </c>
      <c r="H22" s="29">
        <v>162760415</v>
      </c>
      <c r="I22" s="29">
        <v>124605898</v>
      </c>
      <c r="J22" s="29">
        <v>124605898</v>
      </c>
      <c r="K22" s="29">
        <v>153387898</v>
      </c>
      <c r="L22" s="29">
        <v>157169898</v>
      </c>
      <c r="M22" s="30">
        <v>265634797</v>
      </c>
    </row>
    <row r="23" spans="1:26" ht="15.75" customHeight="1" x14ac:dyDescent="0.25">
      <c r="A23" s="27" t="s">
        <v>248</v>
      </c>
      <c r="B23" s="28">
        <v>0</v>
      </c>
      <c r="C23" s="29">
        <v>58058286</v>
      </c>
      <c r="D23" s="29">
        <v>110020136</v>
      </c>
      <c r="E23" s="29">
        <v>110020136</v>
      </c>
      <c r="F23" s="29">
        <v>589613886</v>
      </c>
      <c r="G23" s="29">
        <v>117666094</v>
      </c>
      <c r="H23" s="29">
        <v>327020136</v>
      </c>
      <c r="I23" s="29">
        <v>112534440</v>
      </c>
      <c r="J23" s="29">
        <v>110164140</v>
      </c>
      <c r="K23" s="29">
        <v>109650650</v>
      </c>
      <c r="L23" s="29">
        <v>109650650</v>
      </c>
      <c r="M23" s="30">
        <v>2141929325</v>
      </c>
    </row>
    <row r="24" spans="1:26" ht="15.75" customHeight="1" x14ac:dyDescent="0.25">
      <c r="A24" s="27" t="s">
        <v>12</v>
      </c>
      <c r="B24" s="28">
        <v>0</v>
      </c>
      <c r="C24" s="29">
        <v>31451120</v>
      </c>
      <c r="D24" s="29">
        <v>69527635</v>
      </c>
      <c r="E24" s="29">
        <v>105345694</v>
      </c>
      <c r="F24" s="29">
        <v>118095255</v>
      </c>
      <c r="G24" s="29">
        <v>152215932</v>
      </c>
      <c r="H24" s="29">
        <v>127711932</v>
      </c>
      <c r="I24" s="29">
        <v>116313255</v>
      </c>
      <c r="J24" s="29">
        <v>167092158</v>
      </c>
      <c r="K24" s="29">
        <v>130313255</v>
      </c>
      <c r="L24" s="29">
        <v>116618346</v>
      </c>
      <c r="M24" s="30">
        <v>103614731</v>
      </c>
    </row>
    <row r="25" spans="1:26" ht="15.75" customHeight="1" x14ac:dyDescent="0.25">
      <c r="A25" s="27" t="s">
        <v>778</v>
      </c>
      <c r="B25" s="28"/>
      <c r="C25" s="29">
        <v>26659648</v>
      </c>
      <c r="D25" s="29">
        <v>102498247</v>
      </c>
      <c r="E25" s="29">
        <v>113330424</v>
      </c>
      <c r="F25" s="29">
        <v>222476424</v>
      </c>
      <c r="G25" s="29">
        <v>475330424</v>
      </c>
      <c r="H25" s="29">
        <v>118830424</v>
      </c>
      <c r="I25" s="29">
        <v>494978424</v>
      </c>
      <c r="J25" s="29">
        <v>125330424</v>
      </c>
      <c r="K25" s="29">
        <v>1018192339</v>
      </c>
      <c r="L25" s="29">
        <v>129581025</v>
      </c>
      <c r="M25" s="30">
        <v>1210167781</v>
      </c>
    </row>
    <row r="26" spans="1:26" ht="15.75" customHeight="1" x14ac:dyDescent="0.25">
      <c r="A26" s="27" t="s">
        <v>14</v>
      </c>
      <c r="B26" s="28">
        <v>0</v>
      </c>
      <c r="C26" s="29">
        <v>48296103</v>
      </c>
      <c r="D26" s="29">
        <v>265143420</v>
      </c>
      <c r="E26" s="29">
        <v>992074258</v>
      </c>
      <c r="F26" s="29">
        <v>400126175</v>
      </c>
      <c r="G26" s="29">
        <v>394126175</v>
      </c>
      <c r="H26" s="29">
        <v>455726646</v>
      </c>
      <c r="I26" s="29">
        <v>411072575</v>
      </c>
      <c r="J26" s="29">
        <v>400606078</v>
      </c>
      <c r="K26" s="29">
        <v>726193665</v>
      </c>
      <c r="L26" s="29">
        <v>359922882</v>
      </c>
      <c r="M26" s="30">
        <v>1386926542</v>
      </c>
    </row>
    <row r="27" spans="1:26" ht="15.75" customHeight="1" x14ac:dyDescent="0.25">
      <c r="A27" s="27" t="s">
        <v>581</v>
      </c>
      <c r="B27" s="28">
        <v>0</v>
      </c>
      <c r="C27" s="29">
        <v>25287590</v>
      </c>
      <c r="D27" s="29">
        <v>148388111</v>
      </c>
      <c r="E27" s="29">
        <v>156111611</v>
      </c>
      <c r="F27" s="29">
        <v>173736611</v>
      </c>
      <c r="G27" s="29">
        <v>155736610</v>
      </c>
      <c r="H27" s="29">
        <v>169351796</v>
      </c>
      <c r="I27" s="29">
        <v>162736609</v>
      </c>
      <c r="J27" s="29">
        <v>163936609</v>
      </c>
      <c r="K27" s="29">
        <v>203006897</v>
      </c>
      <c r="L27" s="29">
        <v>275128527</v>
      </c>
      <c r="M27" s="30">
        <v>566579029</v>
      </c>
    </row>
    <row r="28" spans="1:26" ht="15.75" customHeight="1" x14ac:dyDescent="0.25">
      <c r="A28" s="27" t="s">
        <v>715</v>
      </c>
      <c r="B28" s="28">
        <v>0</v>
      </c>
      <c r="C28" s="29">
        <v>23580410</v>
      </c>
      <c r="D28" s="29">
        <v>119514058</v>
      </c>
      <c r="E28" s="29">
        <v>269558998</v>
      </c>
      <c r="F28" s="29">
        <v>154392818</v>
      </c>
      <c r="G28" s="29">
        <v>154992818</v>
      </c>
      <c r="H28" s="29">
        <v>155892818</v>
      </c>
      <c r="I28" s="29">
        <v>156992821</v>
      </c>
      <c r="J28" s="29">
        <v>166380948</v>
      </c>
      <c r="K28" s="29">
        <v>167422740</v>
      </c>
      <c r="L28" s="29">
        <v>655392819</v>
      </c>
      <c r="M28" s="30">
        <v>775878752</v>
      </c>
    </row>
    <row r="29" spans="1:26" ht="15.75" customHeight="1" x14ac:dyDescent="0.25">
      <c r="A29" s="27" t="s">
        <v>507</v>
      </c>
      <c r="B29" s="28">
        <v>2000000</v>
      </c>
      <c r="C29" s="29">
        <v>22630865</v>
      </c>
      <c r="D29" s="29">
        <v>83346862</v>
      </c>
      <c r="E29" s="29">
        <v>697182386</v>
      </c>
      <c r="F29" s="29">
        <v>83682386</v>
      </c>
      <c r="G29" s="29">
        <v>78691786</v>
      </c>
      <c r="H29" s="29">
        <v>149144362</v>
      </c>
      <c r="I29" s="29">
        <v>79318971</v>
      </c>
      <c r="J29" s="29">
        <v>75761786</v>
      </c>
      <c r="K29" s="29">
        <v>75091786</v>
      </c>
      <c r="L29" s="29">
        <v>71776576</v>
      </c>
      <c r="M29" s="30">
        <v>581372234</v>
      </c>
    </row>
    <row r="30" spans="1:26" ht="15.75" customHeight="1" x14ac:dyDescent="0.25">
      <c r="A30" s="31" t="s">
        <v>1219</v>
      </c>
      <c r="B30" s="32">
        <v>2000000</v>
      </c>
      <c r="C30" s="33">
        <v>329452506</v>
      </c>
      <c r="D30" s="33">
        <v>1199229063</v>
      </c>
      <c r="E30" s="33">
        <v>2896182800</v>
      </c>
      <c r="F30" s="33">
        <v>2292328593</v>
      </c>
      <c r="G30" s="33">
        <v>2125077267</v>
      </c>
      <c r="H30" s="33">
        <v>2100867825</v>
      </c>
      <c r="I30" s="33">
        <v>2193162204</v>
      </c>
      <c r="J30" s="33">
        <v>1730619071</v>
      </c>
      <c r="K30" s="33">
        <v>3028602631</v>
      </c>
      <c r="L30" s="33">
        <v>2424474999</v>
      </c>
      <c r="M30" s="34">
        <v>7730534312</v>
      </c>
      <c r="N30" s="13">
        <f>SUM(B29:M29)</f>
        <v>2000000000</v>
      </c>
    </row>
    <row r="31" spans="1:26" ht="15.75" customHeight="1" x14ac:dyDescent="0.25">
      <c r="B31" s="11"/>
      <c r="C31" s="11"/>
      <c r="D31" s="11"/>
      <c r="E31" s="11"/>
      <c r="F31" s="11"/>
      <c r="G31" s="11"/>
      <c r="H31" s="11"/>
      <c r="I31" s="11"/>
      <c r="J31" s="11"/>
      <c r="K31" s="11"/>
      <c r="L31" s="11"/>
      <c r="M31" s="12" t="s">
        <v>1233</v>
      </c>
      <c r="N31" s="14">
        <v>28045831271</v>
      </c>
    </row>
    <row r="32" spans="1:26" ht="15.75" customHeight="1" x14ac:dyDescent="0.25">
      <c r="B32" s="11"/>
      <c r="C32" s="11"/>
      <c r="D32" s="11"/>
      <c r="E32" s="11"/>
      <c r="F32" s="11"/>
      <c r="G32" s="11"/>
      <c r="H32" s="11"/>
      <c r="I32" s="11"/>
      <c r="J32" s="11"/>
      <c r="K32" s="11"/>
      <c r="L32" s="11"/>
      <c r="M32" s="12" t="s">
        <v>1234</v>
      </c>
      <c r="N32" s="15">
        <f>N31-N30</f>
        <v>26045831271</v>
      </c>
    </row>
    <row r="33" spans="2:13" ht="15.75" customHeight="1" x14ac:dyDescent="0.25">
      <c r="B33" s="11"/>
      <c r="C33" s="11"/>
      <c r="D33" s="11"/>
      <c r="E33" s="11"/>
      <c r="F33" s="11"/>
      <c r="G33" s="11"/>
      <c r="H33" s="11"/>
      <c r="I33" s="11"/>
      <c r="J33" s="11"/>
      <c r="K33" s="11"/>
      <c r="L33" s="11"/>
      <c r="M33" s="11"/>
    </row>
    <row r="34" spans="2:13" ht="15.75" customHeight="1" x14ac:dyDescent="0.25">
      <c r="B34" s="11"/>
      <c r="C34" s="11"/>
      <c r="D34" s="11"/>
      <c r="E34" s="11"/>
      <c r="F34" s="11"/>
      <c r="G34" s="11"/>
      <c r="H34" s="11"/>
      <c r="I34" s="11"/>
      <c r="J34" s="11"/>
      <c r="K34" s="11"/>
      <c r="L34" s="11"/>
      <c r="M34" s="11"/>
    </row>
    <row r="35" spans="2:13" ht="15.75" customHeight="1" x14ac:dyDescent="0.25">
      <c r="B35" s="11"/>
      <c r="C35" s="11"/>
      <c r="D35" s="11"/>
      <c r="E35" s="11"/>
      <c r="F35" s="11"/>
      <c r="G35" s="11"/>
      <c r="H35" s="11"/>
      <c r="I35" s="11"/>
      <c r="J35" s="11"/>
      <c r="K35" s="11"/>
      <c r="L35" s="11"/>
      <c r="M35" s="11"/>
    </row>
    <row r="36" spans="2:13" ht="15.75" customHeight="1" x14ac:dyDescent="0.25">
      <c r="B36" s="11"/>
      <c r="C36" s="11"/>
      <c r="D36" s="11"/>
      <c r="E36" s="11"/>
      <c r="F36" s="11"/>
      <c r="G36" s="11"/>
      <c r="H36" s="11"/>
      <c r="I36" s="11"/>
      <c r="J36" s="11"/>
      <c r="K36" s="11"/>
      <c r="L36" s="11"/>
      <c r="M36" s="11"/>
    </row>
    <row r="37" spans="2:13" ht="15.75" customHeight="1" x14ac:dyDescent="0.25">
      <c r="B37" s="11"/>
      <c r="C37" s="11"/>
      <c r="D37" s="11"/>
      <c r="E37" s="11"/>
      <c r="F37" s="11"/>
      <c r="G37" s="11"/>
      <c r="H37" s="11"/>
      <c r="I37" s="11"/>
      <c r="J37" s="11"/>
      <c r="K37" s="11"/>
      <c r="L37" s="11"/>
      <c r="M37" s="11"/>
    </row>
    <row r="38" spans="2:13" ht="15.75" customHeight="1" x14ac:dyDescent="0.25">
      <c r="B38" s="11"/>
      <c r="C38" s="11"/>
      <c r="D38" s="11"/>
      <c r="E38" s="11"/>
      <c r="F38" s="11"/>
      <c r="G38" s="11"/>
      <c r="H38" s="11"/>
      <c r="I38" s="11"/>
      <c r="J38" s="11"/>
      <c r="K38" s="11"/>
      <c r="L38" s="11"/>
      <c r="M38" s="11"/>
    </row>
    <row r="39" spans="2:13" ht="15.75" customHeight="1" x14ac:dyDescent="0.25">
      <c r="B39" s="11"/>
      <c r="C39" s="11"/>
      <c r="D39" s="11"/>
      <c r="E39" s="11"/>
      <c r="F39" s="11"/>
      <c r="G39" s="11"/>
      <c r="H39" s="11"/>
      <c r="I39" s="11"/>
      <c r="J39" s="11"/>
      <c r="K39" s="11"/>
      <c r="L39" s="11"/>
      <c r="M39" s="11"/>
    </row>
    <row r="40" spans="2:13" ht="15.75" customHeight="1" x14ac:dyDescent="0.25">
      <c r="B40" s="11"/>
      <c r="C40" s="11"/>
      <c r="D40" s="11"/>
      <c r="E40" s="11"/>
      <c r="F40" s="11"/>
      <c r="G40" s="11"/>
      <c r="H40" s="11"/>
      <c r="I40" s="11"/>
      <c r="J40" s="11"/>
      <c r="K40" s="11"/>
      <c r="L40" s="11"/>
      <c r="M40" s="11"/>
    </row>
    <row r="41" spans="2:13" ht="15.75" customHeight="1" x14ac:dyDescent="0.25">
      <c r="B41" s="11"/>
      <c r="C41" s="11"/>
      <c r="D41" s="11"/>
      <c r="E41" s="11"/>
      <c r="F41" s="11"/>
      <c r="G41" s="11"/>
      <c r="H41" s="11"/>
      <c r="I41" s="11"/>
      <c r="J41" s="11"/>
      <c r="K41" s="11"/>
      <c r="L41" s="11"/>
      <c r="M41" s="11"/>
    </row>
    <row r="42" spans="2:13" ht="15.75" customHeight="1" x14ac:dyDescent="0.25">
      <c r="B42" s="11"/>
      <c r="C42" s="11"/>
      <c r="D42" s="11"/>
      <c r="E42" s="11"/>
      <c r="F42" s="11"/>
      <c r="G42" s="11"/>
      <c r="H42" s="11"/>
      <c r="I42" s="11"/>
      <c r="J42" s="11"/>
      <c r="K42" s="11"/>
      <c r="L42" s="11"/>
      <c r="M42" s="11"/>
    </row>
    <row r="43" spans="2:13" ht="15.75" customHeight="1" x14ac:dyDescent="0.25">
      <c r="B43" s="11"/>
      <c r="C43" s="11"/>
      <c r="D43" s="11"/>
      <c r="E43" s="11"/>
      <c r="F43" s="11"/>
      <c r="G43" s="11"/>
      <c r="H43" s="11"/>
      <c r="I43" s="11"/>
      <c r="J43" s="11"/>
      <c r="K43" s="11"/>
      <c r="L43" s="11"/>
      <c r="M43" s="11"/>
    </row>
    <row r="44" spans="2:13" ht="15.75" customHeight="1" x14ac:dyDescent="0.25">
      <c r="B44" s="11"/>
      <c r="C44" s="11"/>
      <c r="D44" s="11"/>
      <c r="E44" s="11"/>
      <c r="F44" s="11"/>
      <c r="G44" s="11"/>
      <c r="H44" s="11"/>
      <c r="I44" s="11"/>
      <c r="J44" s="11"/>
      <c r="K44" s="11"/>
      <c r="L44" s="11"/>
      <c r="M44" s="11"/>
    </row>
    <row r="45" spans="2:13" ht="15.75" customHeight="1" x14ac:dyDescent="0.25">
      <c r="B45" s="11"/>
      <c r="C45" s="11"/>
      <c r="D45" s="11"/>
      <c r="E45" s="11"/>
      <c r="F45" s="11"/>
      <c r="G45" s="11"/>
      <c r="H45" s="11"/>
      <c r="I45" s="11"/>
      <c r="J45" s="11"/>
      <c r="K45" s="11"/>
      <c r="L45" s="11"/>
      <c r="M45" s="11"/>
    </row>
    <row r="46" spans="2:13" ht="15.75" customHeight="1" x14ac:dyDescent="0.25">
      <c r="B46" s="11"/>
      <c r="C46" s="11"/>
      <c r="D46" s="11"/>
      <c r="E46" s="11"/>
      <c r="F46" s="11"/>
      <c r="G46" s="11"/>
      <c r="H46" s="11"/>
      <c r="I46" s="11"/>
      <c r="J46" s="11"/>
      <c r="K46" s="11"/>
      <c r="L46" s="11"/>
      <c r="M46" s="11"/>
    </row>
    <row r="47" spans="2:13" ht="15.75" customHeight="1" x14ac:dyDescent="0.25">
      <c r="B47" s="11"/>
      <c r="C47" s="11"/>
      <c r="D47" s="11"/>
      <c r="E47" s="11"/>
      <c r="F47" s="11"/>
      <c r="G47" s="11"/>
      <c r="H47" s="11"/>
      <c r="I47" s="11"/>
      <c r="J47" s="11"/>
      <c r="K47" s="11"/>
      <c r="L47" s="11"/>
      <c r="M47" s="11"/>
    </row>
    <row r="48" spans="2:13" ht="15.75" customHeight="1" x14ac:dyDescent="0.25">
      <c r="B48" s="11"/>
      <c r="C48" s="11"/>
      <c r="D48" s="11"/>
      <c r="E48" s="11"/>
      <c r="F48" s="11"/>
      <c r="G48" s="11"/>
      <c r="H48" s="11"/>
      <c r="I48" s="11"/>
      <c r="J48" s="11"/>
      <c r="K48" s="11"/>
      <c r="L48" s="11"/>
      <c r="M48" s="11"/>
    </row>
    <row r="49" spans="2:13" ht="15.75" customHeight="1" x14ac:dyDescent="0.25">
      <c r="B49" s="11"/>
      <c r="C49" s="11"/>
      <c r="D49" s="11"/>
      <c r="E49" s="11"/>
      <c r="F49" s="11"/>
      <c r="G49" s="11"/>
      <c r="H49" s="11"/>
      <c r="I49" s="11"/>
      <c r="J49" s="11"/>
      <c r="K49" s="11"/>
      <c r="L49" s="11"/>
      <c r="M49" s="11"/>
    </row>
    <row r="50" spans="2:13" ht="15.75" customHeight="1" x14ac:dyDescent="0.25">
      <c r="B50" s="11"/>
      <c r="C50" s="11"/>
      <c r="D50" s="11"/>
      <c r="E50" s="11"/>
      <c r="F50" s="11"/>
      <c r="G50" s="11"/>
      <c r="H50" s="11"/>
      <c r="I50" s="11"/>
      <c r="J50" s="11"/>
      <c r="K50" s="11"/>
      <c r="L50" s="11"/>
      <c r="M50" s="11"/>
    </row>
    <row r="51" spans="2:13" ht="15.75" customHeight="1" x14ac:dyDescent="0.25">
      <c r="B51" s="11"/>
      <c r="C51" s="11"/>
      <c r="D51" s="11"/>
      <c r="E51" s="11"/>
      <c r="F51" s="11"/>
      <c r="G51" s="11"/>
      <c r="H51" s="11"/>
      <c r="I51" s="11"/>
      <c r="J51" s="11"/>
      <c r="K51" s="11"/>
      <c r="L51" s="11"/>
      <c r="M51" s="11"/>
    </row>
    <row r="52" spans="2:13" ht="15.75" customHeight="1" x14ac:dyDescent="0.25">
      <c r="B52" s="11"/>
      <c r="C52" s="11"/>
      <c r="D52" s="11"/>
      <c r="E52" s="11"/>
      <c r="F52" s="11"/>
      <c r="G52" s="11"/>
      <c r="H52" s="11"/>
      <c r="I52" s="11"/>
      <c r="J52" s="11"/>
      <c r="K52" s="11"/>
      <c r="L52" s="11"/>
      <c r="M52" s="11"/>
    </row>
    <row r="53" spans="2:13" ht="15.75" customHeight="1" x14ac:dyDescent="0.25">
      <c r="B53" s="11"/>
      <c r="C53" s="11"/>
      <c r="D53" s="11"/>
      <c r="E53" s="11"/>
      <c r="F53" s="11"/>
      <c r="G53" s="11"/>
      <c r="H53" s="11"/>
      <c r="I53" s="11"/>
      <c r="J53" s="11"/>
      <c r="K53" s="11"/>
      <c r="L53" s="11"/>
      <c r="M53" s="11"/>
    </row>
    <row r="54" spans="2:13" ht="15.75" customHeight="1" x14ac:dyDescent="0.25">
      <c r="B54" s="11"/>
      <c r="C54" s="11"/>
      <c r="D54" s="11"/>
      <c r="E54" s="11"/>
      <c r="F54" s="11"/>
      <c r="G54" s="11"/>
      <c r="H54" s="11"/>
      <c r="I54" s="11"/>
      <c r="J54" s="11"/>
      <c r="K54" s="11"/>
      <c r="L54" s="11"/>
      <c r="M54" s="11"/>
    </row>
    <row r="55" spans="2:13" ht="15.75" customHeight="1" x14ac:dyDescent="0.25">
      <c r="B55" s="11"/>
      <c r="C55" s="11"/>
      <c r="D55" s="11"/>
      <c r="E55" s="11"/>
      <c r="F55" s="11"/>
      <c r="G55" s="11"/>
      <c r="H55" s="11"/>
      <c r="I55" s="11"/>
      <c r="J55" s="11"/>
      <c r="K55" s="11"/>
      <c r="L55" s="11"/>
      <c r="M55" s="11"/>
    </row>
    <row r="56" spans="2:13" ht="15.75" customHeight="1" x14ac:dyDescent="0.25">
      <c r="B56" s="11"/>
      <c r="C56" s="11"/>
      <c r="D56" s="11"/>
      <c r="E56" s="11"/>
      <c r="F56" s="11"/>
      <c r="G56" s="11"/>
      <c r="H56" s="11"/>
      <c r="I56" s="11"/>
      <c r="J56" s="11"/>
      <c r="K56" s="11"/>
      <c r="L56" s="11"/>
      <c r="M56" s="11"/>
    </row>
    <row r="57" spans="2:13" ht="15.75" customHeight="1" x14ac:dyDescent="0.25">
      <c r="B57" s="11"/>
      <c r="C57" s="11"/>
      <c r="D57" s="11"/>
      <c r="E57" s="11"/>
      <c r="F57" s="11"/>
      <c r="G57" s="11"/>
      <c r="H57" s="11"/>
      <c r="I57" s="11"/>
      <c r="J57" s="11"/>
      <c r="K57" s="11"/>
      <c r="L57" s="11"/>
      <c r="M57" s="11"/>
    </row>
    <row r="58" spans="2:13" ht="15.75" customHeight="1" x14ac:dyDescent="0.25">
      <c r="B58" s="11"/>
      <c r="C58" s="11"/>
      <c r="D58" s="11"/>
      <c r="E58" s="11"/>
      <c r="F58" s="11"/>
      <c r="G58" s="11"/>
      <c r="H58" s="11"/>
      <c r="I58" s="11"/>
      <c r="J58" s="11"/>
      <c r="K58" s="11"/>
      <c r="L58" s="11"/>
      <c r="M58" s="11"/>
    </row>
    <row r="59" spans="2:13" ht="15.75" customHeight="1" x14ac:dyDescent="0.25">
      <c r="B59" s="11"/>
      <c r="C59" s="11"/>
      <c r="D59" s="11"/>
      <c r="E59" s="11"/>
      <c r="F59" s="11"/>
      <c r="G59" s="11"/>
      <c r="H59" s="11"/>
      <c r="I59" s="11"/>
      <c r="J59" s="11"/>
      <c r="K59" s="11"/>
      <c r="L59" s="11"/>
      <c r="M59" s="11"/>
    </row>
    <row r="60" spans="2:13" ht="15.75" customHeight="1" x14ac:dyDescent="0.25">
      <c r="B60" s="11"/>
      <c r="C60" s="11"/>
      <c r="D60" s="11"/>
      <c r="E60" s="11"/>
      <c r="F60" s="11"/>
      <c r="G60" s="11"/>
      <c r="H60" s="11"/>
      <c r="I60" s="11"/>
      <c r="J60" s="11"/>
      <c r="K60" s="11"/>
      <c r="L60" s="11"/>
      <c r="M60" s="11"/>
    </row>
    <row r="61" spans="2:13" ht="15.75" customHeight="1" x14ac:dyDescent="0.25">
      <c r="B61" s="11"/>
      <c r="C61" s="11"/>
      <c r="D61" s="11"/>
      <c r="E61" s="11"/>
      <c r="F61" s="11"/>
      <c r="G61" s="11"/>
      <c r="H61" s="11"/>
      <c r="I61" s="11"/>
      <c r="J61" s="11"/>
      <c r="K61" s="11"/>
      <c r="L61" s="11"/>
      <c r="M61" s="11"/>
    </row>
    <row r="62" spans="2:13" ht="15.75" customHeight="1" x14ac:dyDescent="0.25">
      <c r="B62" s="11"/>
      <c r="C62" s="11"/>
      <c r="D62" s="11"/>
      <c r="E62" s="11"/>
      <c r="F62" s="11"/>
      <c r="G62" s="11"/>
      <c r="H62" s="11"/>
      <c r="I62" s="11"/>
      <c r="J62" s="11"/>
      <c r="K62" s="11"/>
      <c r="L62" s="11"/>
      <c r="M62" s="11"/>
    </row>
    <row r="63" spans="2:13" ht="15.75" customHeight="1" x14ac:dyDescent="0.25">
      <c r="B63" s="11"/>
      <c r="C63" s="11"/>
      <c r="D63" s="11"/>
      <c r="E63" s="11"/>
      <c r="F63" s="11"/>
      <c r="G63" s="11"/>
      <c r="H63" s="11"/>
      <c r="I63" s="11"/>
      <c r="J63" s="11"/>
      <c r="K63" s="11"/>
      <c r="L63" s="11"/>
      <c r="M63" s="11"/>
    </row>
    <row r="64" spans="2:13" ht="15.75" customHeight="1" x14ac:dyDescent="0.25">
      <c r="B64" s="11"/>
      <c r="C64" s="11"/>
      <c r="D64" s="11"/>
      <c r="E64" s="11"/>
      <c r="F64" s="11"/>
      <c r="G64" s="11"/>
      <c r="H64" s="11"/>
      <c r="I64" s="11"/>
      <c r="J64" s="11"/>
      <c r="K64" s="11"/>
      <c r="L64" s="11"/>
      <c r="M64" s="11"/>
    </row>
    <row r="65" spans="2:13" ht="15.75" customHeight="1" x14ac:dyDescent="0.25">
      <c r="B65" s="11"/>
      <c r="C65" s="11"/>
      <c r="D65" s="11"/>
      <c r="E65" s="11"/>
      <c r="F65" s="11"/>
      <c r="G65" s="11"/>
      <c r="H65" s="11"/>
      <c r="I65" s="11"/>
      <c r="J65" s="11"/>
      <c r="K65" s="11"/>
      <c r="L65" s="11"/>
      <c r="M65" s="11"/>
    </row>
    <row r="66" spans="2:13" ht="15.75" customHeight="1" x14ac:dyDescent="0.25">
      <c r="B66" s="11"/>
      <c r="C66" s="11"/>
      <c r="D66" s="11"/>
      <c r="E66" s="11"/>
      <c r="F66" s="11"/>
      <c r="G66" s="11"/>
      <c r="H66" s="11"/>
      <c r="I66" s="11"/>
      <c r="J66" s="11"/>
      <c r="K66" s="11"/>
      <c r="L66" s="11"/>
      <c r="M66" s="11"/>
    </row>
    <row r="67" spans="2:13" ht="15.75" customHeight="1" x14ac:dyDescent="0.25">
      <c r="B67" s="11"/>
      <c r="C67" s="11"/>
      <c r="D67" s="11"/>
      <c r="E67" s="11"/>
      <c r="F67" s="11"/>
      <c r="G67" s="11"/>
      <c r="H67" s="11"/>
      <c r="I67" s="11"/>
      <c r="J67" s="11"/>
      <c r="K67" s="11"/>
      <c r="L67" s="11"/>
      <c r="M67" s="11"/>
    </row>
    <row r="68" spans="2:13" ht="15.75" customHeight="1" x14ac:dyDescent="0.25">
      <c r="B68" s="11"/>
      <c r="C68" s="11"/>
      <c r="D68" s="11"/>
      <c r="E68" s="11"/>
      <c r="F68" s="11"/>
      <c r="G68" s="11"/>
      <c r="H68" s="11"/>
      <c r="I68" s="11"/>
      <c r="J68" s="11"/>
      <c r="K68" s="11"/>
      <c r="L68" s="11"/>
      <c r="M68" s="11"/>
    </row>
    <row r="69" spans="2:13" ht="15.75" customHeight="1" x14ac:dyDescent="0.25">
      <c r="B69" s="11"/>
      <c r="C69" s="11"/>
      <c r="D69" s="11"/>
      <c r="E69" s="11"/>
      <c r="F69" s="11"/>
      <c r="G69" s="11"/>
      <c r="H69" s="11"/>
      <c r="I69" s="11"/>
      <c r="J69" s="11"/>
      <c r="K69" s="11"/>
      <c r="L69" s="11"/>
      <c r="M69" s="11"/>
    </row>
    <row r="70" spans="2:13" ht="15.75" customHeight="1" x14ac:dyDescent="0.25">
      <c r="B70" s="11"/>
      <c r="C70" s="11"/>
      <c r="D70" s="11"/>
      <c r="E70" s="11"/>
      <c r="F70" s="11"/>
      <c r="G70" s="11"/>
      <c r="H70" s="11"/>
      <c r="I70" s="11"/>
      <c r="J70" s="11"/>
      <c r="K70" s="11"/>
      <c r="L70" s="11"/>
      <c r="M70" s="11"/>
    </row>
    <row r="71" spans="2:13" ht="15.75" customHeight="1" x14ac:dyDescent="0.25">
      <c r="B71" s="11"/>
      <c r="C71" s="11"/>
      <c r="D71" s="11"/>
      <c r="E71" s="11"/>
      <c r="F71" s="11"/>
      <c r="G71" s="11"/>
      <c r="H71" s="11"/>
      <c r="I71" s="11"/>
      <c r="J71" s="11"/>
      <c r="K71" s="11"/>
      <c r="L71" s="11"/>
      <c r="M71" s="11"/>
    </row>
    <row r="72" spans="2:13" ht="15.75" customHeight="1" x14ac:dyDescent="0.25">
      <c r="B72" s="11"/>
      <c r="C72" s="11"/>
      <c r="D72" s="11"/>
      <c r="E72" s="11"/>
      <c r="F72" s="11"/>
      <c r="G72" s="11"/>
      <c r="H72" s="11"/>
      <c r="I72" s="11"/>
      <c r="J72" s="11"/>
      <c r="K72" s="11"/>
      <c r="L72" s="11"/>
      <c r="M72" s="11"/>
    </row>
    <row r="73" spans="2:13" ht="15.75" customHeight="1" x14ac:dyDescent="0.25">
      <c r="B73" s="11"/>
      <c r="C73" s="11"/>
      <c r="D73" s="11"/>
      <c r="E73" s="11"/>
      <c r="F73" s="11"/>
      <c r="G73" s="11"/>
      <c r="H73" s="11"/>
      <c r="I73" s="11"/>
      <c r="J73" s="11"/>
      <c r="K73" s="11"/>
      <c r="L73" s="11"/>
      <c r="M73" s="11"/>
    </row>
    <row r="74" spans="2:13" ht="15.75" customHeight="1" x14ac:dyDescent="0.25">
      <c r="B74" s="11"/>
      <c r="C74" s="11"/>
      <c r="D74" s="11"/>
      <c r="E74" s="11"/>
      <c r="F74" s="11"/>
      <c r="G74" s="11"/>
      <c r="H74" s="11"/>
      <c r="I74" s="11"/>
      <c r="J74" s="11"/>
      <c r="K74" s="11"/>
      <c r="L74" s="11"/>
      <c r="M74" s="11"/>
    </row>
    <row r="75" spans="2:13" ht="15.75" customHeight="1" x14ac:dyDescent="0.25">
      <c r="B75" s="11"/>
      <c r="C75" s="11"/>
      <c r="D75" s="11"/>
      <c r="E75" s="11"/>
      <c r="F75" s="11"/>
      <c r="G75" s="11"/>
      <c r="H75" s="11"/>
      <c r="I75" s="11"/>
      <c r="J75" s="11"/>
      <c r="K75" s="11"/>
      <c r="L75" s="11"/>
      <c r="M75" s="11"/>
    </row>
    <row r="76" spans="2:13" ht="15.75" customHeight="1" x14ac:dyDescent="0.25">
      <c r="B76" s="11"/>
      <c r="C76" s="11"/>
      <c r="D76" s="11"/>
      <c r="E76" s="11"/>
      <c r="F76" s="11"/>
      <c r="G76" s="11"/>
      <c r="H76" s="11"/>
      <c r="I76" s="11"/>
      <c r="J76" s="11"/>
      <c r="K76" s="11"/>
      <c r="L76" s="11"/>
      <c r="M76" s="11"/>
    </row>
    <row r="77" spans="2:13" ht="15.75" customHeight="1" x14ac:dyDescent="0.25">
      <c r="B77" s="11"/>
      <c r="C77" s="11"/>
      <c r="D77" s="11"/>
      <c r="E77" s="11"/>
      <c r="F77" s="11"/>
      <c r="G77" s="11"/>
      <c r="H77" s="11"/>
      <c r="I77" s="11"/>
      <c r="J77" s="11"/>
      <c r="K77" s="11"/>
      <c r="L77" s="11"/>
      <c r="M77" s="11"/>
    </row>
    <row r="78" spans="2:13" ht="15.75" customHeight="1" x14ac:dyDescent="0.25">
      <c r="B78" s="11"/>
      <c r="C78" s="11"/>
      <c r="D78" s="11"/>
      <c r="E78" s="11"/>
      <c r="F78" s="11"/>
      <c r="G78" s="11"/>
      <c r="H78" s="11"/>
      <c r="I78" s="11"/>
      <c r="J78" s="11"/>
      <c r="K78" s="11"/>
      <c r="L78" s="11"/>
      <c r="M78" s="11"/>
    </row>
    <row r="79" spans="2:13" ht="15.75" customHeight="1" x14ac:dyDescent="0.25">
      <c r="B79" s="11"/>
      <c r="C79" s="11"/>
      <c r="D79" s="11"/>
      <c r="E79" s="11"/>
      <c r="F79" s="11"/>
      <c r="G79" s="11"/>
      <c r="H79" s="11"/>
      <c r="I79" s="11"/>
      <c r="J79" s="11"/>
      <c r="K79" s="11"/>
      <c r="L79" s="11"/>
      <c r="M79" s="11"/>
    </row>
    <row r="80" spans="2:13" ht="15.75" customHeight="1" x14ac:dyDescent="0.25">
      <c r="B80" s="11"/>
      <c r="C80" s="11"/>
      <c r="D80" s="11"/>
      <c r="E80" s="11"/>
      <c r="F80" s="11"/>
      <c r="G80" s="11"/>
      <c r="H80" s="11"/>
      <c r="I80" s="11"/>
      <c r="J80" s="11"/>
      <c r="K80" s="11"/>
      <c r="L80" s="11"/>
      <c r="M80" s="11"/>
    </row>
    <row r="81" spans="2:13" ht="15.75" customHeight="1" x14ac:dyDescent="0.25">
      <c r="B81" s="11"/>
      <c r="C81" s="11"/>
      <c r="D81" s="11"/>
      <c r="E81" s="11"/>
      <c r="F81" s="11"/>
      <c r="G81" s="11"/>
      <c r="H81" s="11"/>
      <c r="I81" s="11"/>
      <c r="J81" s="11"/>
      <c r="K81" s="11"/>
      <c r="L81" s="11"/>
      <c r="M81" s="11"/>
    </row>
    <row r="82" spans="2:13" ht="15.75" customHeight="1" x14ac:dyDescent="0.25">
      <c r="B82" s="11"/>
      <c r="C82" s="11"/>
      <c r="D82" s="11"/>
      <c r="E82" s="11"/>
      <c r="F82" s="11"/>
      <c r="G82" s="11"/>
      <c r="H82" s="11"/>
      <c r="I82" s="11"/>
      <c r="J82" s="11"/>
      <c r="K82" s="11"/>
      <c r="L82" s="11"/>
      <c r="M82" s="11"/>
    </row>
    <row r="83" spans="2:13" ht="15.75" customHeight="1" x14ac:dyDescent="0.25">
      <c r="B83" s="11"/>
      <c r="C83" s="11"/>
      <c r="D83" s="11"/>
      <c r="E83" s="11"/>
      <c r="F83" s="11"/>
      <c r="G83" s="11"/>
      <c r="H83" s="11"/>
      <c r="I83" s="11"/>
      <c r="J83" s="11"/>
      <c r="K83" s="11"/>
      <c r="L83" s="11"/>
      <c r="M83" s="11"/>
    </row>
    <row r="84" spans="2:13" ht="15.75" customHeight="1" x14ac:dyDescent="0.25">
      <c r="B84" s="11"/>
      <c r="C84" s="11"/>
      <c r="D84" s="11"/>
      <c r="E84" s="11"/>
      <c r="F84" s="11"/>
      <c r="G84" s="11"/>
      <c r="H84" s="11"/>
      <c r="I84" s="11"/>
      <c r="J84" s="11"/>
      <c r="K84" s="11"/>
      <c r="L84" s="11"/>
      <c r="M84" s="11"/>
    </row>
    <row r="85" spans="2:13" ht="15.75" customHeight="1" x14ac:dyDescent="0.25">
      <c r="B85" s="11"/>
      <c r="C85" s="11"/>
      <c r="D85" s="11"/>
      <c r="E85" s="11"/>
      <c r="F85" s="11"/>
      <c r="G85" s="11"/>
      <c r="H85" s="11"/>
      <c r="I85" s="11"/>
      <c r="J85" s="11"/>
      <c r="K85" s="11"/>
      <c r="L85" s="11"/>
      <c r="M85" s="11"/>
    </row>
    <row r="86" spans="2:13" ht="15.75" customHeight="1" x14ac:dyDescent="0.25">
      <c r="B86" s="11"/>
      <c r="C86" s="11"/>
      <c r="D86" s="11"/>
      <c r="E86" s="11"/>
      <c r="F86" s="11"/>
      <c r="G86" s="11"/>
      <c r="H86" s="11"/>
      <c r="I86" s="11"/>
      <c r="J86" s="11"/>
      <c r="K86" s="11"/>
      <c r="L86" s="11"/>
      <c r="M86" s="11"/>
    </row>
    <row r="87" spans="2:13" ht="15.75" customHeight="1" x14ac:dyDescent="0.25">
      <c r="B87" s="11"/>
      <c r="C87" s="11"/>
      <c r="D87" s="11"/>
      <c r="E87" s="11"/>
      <c r="F87" s="11"/>
      <c r="G87" s="11"/>
      <c r="H87" s="11"/>
      <c r="I87" s="11"/>
      <c r="J87" s="11"/>
      <c r="K87" s="11"/>
      <c r="L87" s="11"/>
      <c r="M87" s="11"/>
    </row>
    <row r="88" spans="2:13" ht="15.75" customHeight="1" x14ac:dyDescent="0.25">
      <c r="B88" s="11"/>
      <c r="C88" s="11"/>
      <c r="D88" s="11"/>
      <c r="E88" s="11"/>
      <c r="F88" s="11"/>
      <c r="G88" s="11"/>
      <c r="H88" s="11"/>
      <c r="I88" s="11"/>
      <c r="J88" s="11"/>
      <c r="K88" s="11"/>
      <c r="L88" s="11"/>
      <c r="M88" s="11"/>
    </row>
    <row r="89" spans="2:13" ht="15.75" customHeight="1" x14ac:dyDescent="0.25">
      <c r="B89" s="11"/>
      <c r="C89" s="11"/>
      <c r="D89" s="11"/>
      <c r="E89" s="11"/>
      <c r="F89" s="11"/>
      <c r="G89" s="11"/>
      <c r="H89" s="11"/>
      <c r="I89" s="11"/>
      <c r="J89" s="11"/>
      <c r="K89" s="11"/>
      <c r="L89" s="11"/>
      <c r="M89" s="11"/>
    </row>
    <row r="90" spans="2:13" ht="15.75" customHeight="1" x14ac:dyDescent="0.25">
      <c r="B90" s="11"/>
      <c r="C90" s="11"/>
      <c r="D90" s="11"/>
      <c r="E90" s="11"/>
      <c r="F90" s="11"/>
      <c r="G90" s="11"/>
      <c r="H90" s="11"/>
      <c r="I90" s="11"/>
      <c r="J90" s="11"/>
      <c r="K90" s="11"/>
      <c r="L90" s="11"/>
      <c r="M90" s="11"/>
    </row>
    <row r="91" spans="2:13" ht="15.75" customHeight="1" x14ac:dyDescent="0.25">
      <c r="B91" s="11"/>
      <c r="C91" s="11"/>
      <c r="D91" s="11"/>
      <c r="E91" s="11"/>
      <c r="F91" s="11"/>
      <c r="G91" s="11"/>
      <c r="H91" s="11"/>
      <c r="I91" s="11"/>
      <c r="J91" s="11"/>
      <c r="K91" s="11"/>
      <c r="L91" s="11"/>
      <c r="M91" s="11"/>
    </row>
    <row r="92" spans="2:13" ht="15.75" customHeight="1" x14ac:dyDescent="0.25">
      <c r="B92" s="11"/>
      <c r="C92" s="11"/>
      <c r="D92" s="11"/>
      <c r="E92" s="11"/>
      <c r="F92" s="11"/>
      <c r="G92" s="11"/>
      <c r="H92" s="11"/>
      <c r="I92" s="11"/>
      <c r="J92" s="11"/>
      <c r="K92" s="11"/>
      <c r="L92" s="11"/>
      <c r="M92" s="11"/>
    </row>
    <row r="93" spans="2:13" ht="15.75" customHeight="1" x14ac:dyDescent="0.25">
      <c r="B93" s="11"/>
      <c r="C93" s="11"/>
      <c r="D93" s="11"/>
      <c r="E93" s="11"/>
      <c r="F93" s="11"/>
      <c r="G93" s="11"/>
      <c r="H93" s="11"/>
      <c r="I93" s="11"/>
      <c r="J93" s="11"/>
      <c r="K93" s="11"/>
      <c r="L93" s="11"/>
      <c r="M93" s="11"/>
    </row>
    <row r="94" spans="2:13" ht="15.75" customHeight="1" x14ac:dyDescent="0.25">
      <c r="B94" s="11"/>
      <c r="C94" s="11"/>
      <c r="D94" s="11"/>
      <c r="E94" s="11"/>
      <c r="F94" s="11"/>
      <c r="G94" s="11"/>
      <c r="H94" s="11"/>
      <c r="I94" s="11"/>
      <c r="J94" s="11"/>
      <c r="K94" s="11"/>
      <c r="L94" s="11"/>
      <c r="M94" s="11"/>
    </row>
    <row r="95" spans="2:13" ht="15.75" customHeight="1" x14ac:dyDescent="0.25">
      <c r="B95" s="11"/>
      <c r="C95" s="11"/>
      <c r="D95" s="11"/>
      <c r="E95" s="11"/>
      <c r="F95" s="11"/>
      <c r="G95" s="11"/>
      <c r="H95" s="11"/>
      <c r="I95" s="11"/>
      <c r="J95" s="11"/>
      <c r="K95" s="11"/>
      <c r="L95" s="11"/>
      <c r="M95" s="11"/>
    </row>
    <row r="96" spans="2:13" ht="15.75" customHeight="1" x14ac:dyDescent="0.25">
      <c r="B96" s="11"/>
      <c r="C96" s="11"/>
      <c r="D96" s="11"/>
      <c r="E96" s="11"/>
      <c r="F96" s="11"/>
      <c r="G96" s="11"/>
      <c r="H96" s="11"/>
      <c r="I96" s="11"/>
      <c r="J96" s="11"/>
      <c r="K96" s="11"/>
      <c r="L96" s="11"/>
      <c r="M96" s="11"/>
    </row>
    <row r="97" spans="2:13" ht="15.75" customHeight="1" x14ac:dyDescent="0.25">
      <c r="B97" s="11"/>
      <c r="C97" s="11"/>
      <c r="D97" s="11"/>
      <c r="E97" s="11"/>
      <c r="F97" s="11"/>
      <c r="G97" s="11"/>
      <c r="H97" s="11"/>
      <c r="I97" s="11"/>
      <c r="J97" s="11"/>
      <c r="K97" s="11"/>
      <c r="L97" s="11"/>
      <c r="M97" s="11"/>
    </row>
    <row r="98" spans="2:13" ht="15.75" customHeight="1" x14ac:dyDescent="0.25">
      <c r="B98" s="11"/>
      <c r="C98" s="11"/>
      <c r="D98" s="11"/>
      <c r="E98" s="11"/>
      <c r="F98" s="11"/>
      <c r="G98" s="11"/>
      <c r="H98" s="11"/>
      <c r="I98" s="11"/>
      <c r="J98" s="11"/>
      <c r="K98" s="11"/>
      <c r="L98" s="11"/>
      <c r="M98" s="11"/>
    </row>
    <row r="99" spans="2:13" ht="15.75" customHeight="1" x14ac:dyDescent="0.25">
      <c r="B99" s="11"/>
      <c r="C99" s="11"/>
      <c r="D99" s="11"/>
      <c r="E99" s="11"/>
      <c r="F99" s="11"/>
      <c r="G99" s="11"/>
      <c r="H99" s="11"/>
      <c r="I99" s="11"/>
      <c r="J99" s="11"/>
      <c r="K99" s="11"/>
      <c r="L99" s="11"/>
      <c r="M99" s="11"/>
    </row>
    <row r="100" spans="2:13" ht="15.75" customHeight="1" x14ac:dyDescent="0.25">
      <c r="B100" s="11"/>
      <c r="C100" s="11"/>
      <c r="D100" s="11"/>
      <c r="E100" s="11"/>
      <c r="F100" s="11"/>
      <c r="G100" s="11"/>
      <c r="H100" s="11"/>
      <c r="I100" s="11"/>
      <c r="J100" s="11"/>
      <c r="K100" s="11"/>
      <c r="L100" s="11"/>
      <c r="M100" s="11"/>
    </row>
    <row r="101" spans="2:13" ht="15.75" customHeight="1" x14ac:dyDescent="0.25">
      <c r="B101" s="11"/>
      <c r="C101" s="11"/>
      <c r="D101" s="11"/>
      <c r="E101" s="11"/>
      <c r="F101" s="11"/>
      <c r="G101" s="11"/>
      <c r="H101" s="11"/>
      <c r="I101" s="11"/>
      <c r="J101" s="11"/>
      <c r="K101" s="11"/>
      <c r="L101" s="11"/>
      <c r="M101" s="11"/>
    </row>
    <row r="102" spans="2:13" ht="15.75" customHeight="1" x14ac:dyDescent="0.25">
      <c r="B102" s="11"/>
      <c r="C102" s="11"/>
      <c r="D102" s="11"/>
      <c r="E102" s="11"/>
      <c r="F102" s="11"/>
      <c r="G102" s="11"/>
      <c r="H102" s="11"/>
      <c r="I102" s="11"/>
      <c r="J102" s="11"/>
      <c r="K102" s="11"/>
      <c r="L102" s="11"/>
      <c r="M102" s="11"/>
    </row>
    <row r="103" spans="2:13" ht="15.75" customHeight="1" x14ac:dyDescent="0.25">
      <c r="B103" s="11"/>
      <c r="C103" s="11"/>
      <c r="D103" s="11"/>
      <c r="E103" s="11"/>
      <c r="F103" s="11"/>
      <c r="G103" s="11"/>
      <c r="H103" s="11"/>
      <c r="I103" s="11"/>
      <c r="J103" s="11"/>
      <c r="K103" s="11"/>
      <c r="L103" s="11"/>
      <c r="M103" s="11"/>
    </row>
    <row r="104" spans="2:13" ht="15.75" customHeight="1" x14ac:dyDescent="0.25">
      <c r="B104" s="11"/>
      <c r="C104" s="11"/>
      <c r="D104" s="11"/>
      <c r="E104" s="11"/>
      <c r="F104" s="11"/>
      <c r="G104" s="11"/>
      <c r="H104" s="11"/>
      <c r="I104" s="11"/>
      <c r="J104" s="11"/>
      <c r="K104" s="11"/>
      <c r="L104" s="11"/>
      <c r="M104" s="11"/>
    </row>
    <row r="105" spans="2:13" ht="15.75" customHeight="1" x14ac:dyDescent="0.25">
      <c r="B105" s="11"/>
      <c r="C105" s="11"/>
      <c r="D105" s="11"/>
      <c r="E105" s="11"/>
      <c r="F105" s="11"/>
      <c r="G105" s="11"/>
      <c r="H105" s="11"/>
      <c r="I105" s="11"/>
      <c r="J105" s="11"/>
      <c r="K105" s="11"/>
      <c r="L105" s="11"/>
      <c r="M105" s="11"/>
    </row>
    <row r="106" spans="2:13" ht="15.75" customHeight="1" x14ac:dyDescent="0.25">
      <c r="B106" s="11"/>
      <c r="C106" s="11"/>
      <c r="D106" s="11"/>
      <c r="E106" s="11"/>
      <c r="F106" s="11"/>
      <c r="G106" s="11"/>
      <c r="H106" s="11"/>
      <c r="I106" s="11"/>
      <c r="J106" s="11"/>
      <c r="K106" s="11"/>
      <c r="L106" s="11"/>
      <c r="M106" s="11"/>
    </row>
    <row r="107" spans="2:13" ht="15.75" customHeight="1" x14ac:dyDescent="0.25">
      <c r="B107" s="11"/>
      <c r="C107" s="11"/>
      <c r="D107" s="11"/>
      <c r="E107" s="11"/>
      <c r="F107" s="11"/>
      <c r="G107" s="11"/>
      <c r="H107" s="11"/>
      <c r="I107" s="11"/>
      <c r="J107" s="11"/>
      <c r="K107" s="11"/>
      <c r="L107" s="11"/>
      <c r="M107" s="11"/>
    </row>
    <row r="108" spans="2:13" ht="15.75" customHeight="1" x14ac:dyDescent="0.25">
      <c r="B108" s="11"/>
      <c r="C108" s="11"/>
      <c r="D108" s="11"/>
      <c r="E108" s="11"/>
      <c r="F108" s="11"/>
      <c r="G108" s="11"/>
      <c r="H108" s="11"/>
      <c r="I108" s="11"/>
      <c r="J108" s="11"/>
      <c r="K108" s="11"/>
      <c r="L108" s="11"/>
      <c r="M108" s="11"/>
    </row>
    <row r="109" spans="2:13" ht="15.75" customHeight="1" x14ac:dyDescent="0.25">
      <c r="B109" s="11"/>
      <c r="C109" s="11"/>
      <c r="D109" s="11"/>
      <c r="E109" s="11"/>
      <c r="F109" s="11"/>
      <c r="G109" s="11"/>
      <c r="H109" s="11"/>
      <c r="I109" s="11"/>
      <c r="J109" s="11"/>
      <c r="K109" s="11"/>
      <c r="L109" s="11"/>
      <c r="M109" s="11"/>
    </row>
    <row r="110" spans="2:13" ht="15.75" customHeight="1" x14ac:dyDescent="0.25">
      <c r="B110" s="11"/>
      <c r="C110" s="11"/>
      <c r="D110" s="11"/>
      <c r="E110" s="11"/>
      <c r="F110" s="11"/>
      <c r="G110" s="11"/>
      <c r="H110" s="11"/>
      <c r="I110" s="11"/>
      <c r="J110" s="11"/>
      <c r="K110" s="11"/>
      <c r="L110" s="11"/>
      <c r="M110" s="11"/>
    </row>
    <row r="111" spans="2:13" ht="15.75" customHeight="1" x14ac:dyDescent="0.25">
      <c r="B111" s="11"/>
      <c r="C111" s="11"/>
      <c r="D111" s="11"/>
      <c r="E111" s="11"/>
      <c r="F111" s="11"/>
      <c r="G111" s="11"/>
      <c r="H111" s="11"/>
      <c r="I111" s="11"/>
      <c r="J111" s="11"/>
      <c r="K111" s="11"/>
      <c r="L111" s="11"/>
      <c r="M111" s="11"/>
    </row>
    <row r="112" spans="2:13" ht="15.75" customHeight="1" x14ac:dyDescent="0.25">
      <c r="B112" s="11"/>
      <c r="C112" s="11"/>
      <c r="D112" s="11"/>
      <c r="E112" s="11"/>
      <c r="F112" s="11"/>
      <c r="G112" s="11"/>
      <c r="H112" s="11"/>
      <c r="I112" s="11"/>
      <c r="J112" s="11"/>
      <c r="K112" s="11"/>
      <c r="L112" s="11"/>
      <c r="M112" s="11"/>
    </row>
    <row r="113" spans="2:13" ht="15.75" customHeight="1" x14ac:dyDescent="0.25">
      <c r="B113" s="11"/>
      <c r="C113" s="11"/>
      <c r="D113" s="11"/>
      <c r="E113" s="11"/>
      <c r="F113" s="11"/>
      <c r="G113" s="11"/>
      <c r="H113" s="11"/>
      <c r="I113" s="11"/>
      <c r="J113" s="11"/>
      <c r="K113" s="11"/>
      <c r="L113" s="11"/>
      <c r="M113" s="11"/>
    </row>
    <row r="114" spans="2:13" ht="15.75" customHeight="1" x14ac:dyDescent="0.25">
      <c r="B114" s="11"/>
      <c r="C114" s="11"/>
      <c r="D114" s="11"/>
      <c r="E114" s="11"/>
      <c r="F114" s="11"/>
      <c r="G114" s="11"/>
      <c r="H114" s="11"/>
      <c r="I114" s="11"/>
      <c r="J114" s="11"/>
      <c r="K114" s="11"/>
      <c r="L114" s="11"/>
      <c r="M114" s="11"/>
    </row>
    <row r="115" spans="2:13" ht="15.75" customHeight="1" x14ac:dyDescent="0.25">
      <c r="B115" s="11"/>
      <c r="C115" s="11"/>
      <c r="D115" s="11"/>
      <c r="E115" s="11"/>
      <c r="F115" s="11"/>
      <c r="G115" s="11"/>
      <c r="H115" s="11"/>
      <c r="I115" s="11"/>
      <c r="J115" s="11"/>
      <c r="K115" s="11"/>
      <c r="L115" s="11"/>
      <c r="M115" s="11"/>
    </row>
    <row r="116" spans="2:13" ht="15.75" customHeight="1" x14ac:dyDescent="0.25">
      <c r="B116" s="11"/>
      <c r="C116" s="11"/>
      <c r="D116" s="11"/>
      <c r="E116" s="11"/>
      <c r="F116" s="11"/>
      <c r="G116" s="11"/>
      <c r="H116" s="11"/>
      <c r="I116" s="11"/>
      <c r="J116" s="11"/>
      <c r="K116" s="11"/>
      <c r="L116" s="11"/>
      <c r="M116" s="11"/>
    </row>
    <row r="117" spans="2:13" ht="15.75" customHeight="1" x14ac:dyDescent="0.25">
      <c r="B117" s="11"/>
      <c r="C117" s="11"/>
      <c r="D117" s="11"/>
      <c r="E117" s="11"/>
      <c r="F117" s="11"/>
      <c r="G117" s="11"/>
      <c r="H117" s="11"/>
      <c r="I117" s="11"/>
      <c r="J117" s="11"/>
      <c r="K117" s="11"/>
      <c r="L117" s="11"/>
      <c r="M117" s="11"/>
    </row>
    <row r="118" spans="2:13" ht="15.75" customHeight="1" x14ac:dyDescent="0.25">
      <c r="B118" s="11"/>
      <c r="C118" s="11"/>
      <c r="D118" s="11"/>
      <c r="E118" s="11"/>
      <c r="F118" s="11"/>
      <c r="G118" s="11"/>
      <c r="H118" s="11"/>
      <c r="I118" s="11"/>
      <c r="J118" s="11"/>
      <c r="K118" s="11"/>
      <c r="L118" s="11"/>
      <c r="M118" s="11"/>
    </row>
    <row r="119" spans="2:13" ht="15.75" customHeight="1" x14ac:dyDescent="0.25">
      <c r="B119" s="11"/>
      <c r="C119" s="11"/>
      <c r="D119" s="11"/>
      <c r="E119" s="11"/>
      <c r="F119" s="11"/>
      <c r="G119" s="11"/>
      <c r="H119" s="11"/>
      <c r="I119" s="11"/>
      <c r="J119" s="11"/>
      <c r="K119" s="11"/>
      <c r="L119" s="11"/>
      <c r="M119" s="11"/>
    </row>
    <row r="120" spans="2:13" ht="15.75" customHeight="1" x14ac:dyDescent="0.25">
      <c r="B120" s="11"/>
      <c r="C120" s="11"/>
      <c r="D120" s="11"/>
      <c r="E120" s="11"/>
      <c r="F120" s="11"/>
      <c r="G120" s="11"/>
      <c r="H120" s="11"/>
      <c r="I120" s="11"/>
      <c r="J120" s="11"/>
      <c r="K120" s="11"/>
      <c r="L120" s="11"/>
      <c r="M120" s="11"/>
    </row>
    <row r="121" spans="2:13" ht="15.75" customHeight="1" x14ac:dyDescent="0.25">
      <c r="B121" s="11"/>
      <c r="C121" s="11"/>
      <c r="D121" s="11"/>
      <c r="E121" s="11"/>
      <c r="F121" s="11"/>
      <c r="G121" s="11"/>
      <c r="H121" s="11"/>
      <c r="I121" s="11"/>
      <c r="J121" s="11"/>
      <c r="K121" s="11"/>
      <c r="L121" s="11"/>
      <c r="M121" s="11"/>
    </row>
    <row r="122" spans="2:13" ht="15.75" customHeight="1" x14ac:dyDescent="0.25">
      <c r="B122" s="11"/>
      <c r="C122" s="11"/>
      <c r="D122" s="11"/>
      <c r="E122" s="11"/>
      <c r="F122" s="11"/>
      <c r="G122" s="11"/>
      <c r="H122" s="11"/>
      <c r="I122" s="11"/>
      <c r="J122" s="11"/>
      <c r="K122" s="11"/>
      <c r="L122" s="11"/>
      <c r="M122" s="11"/>
    </row>
    <row r="123" spans="2:13" ht="15.75" customHeight="1" x14ac:dyDescent="0.25">
      <c r="B123" s="11"/>
      <c r="C123" s="11"/>
      <c r="D123" s="11"/>
      <c r="E123" s="11"/>
      <c r="F123" s="11"/>
      <c r="G123" s="11"/>
      <c r="H123" s="11"/>
      <c r="I123" s="11"/>
      <c r="J123" s="11"/>
      <c r="K123" s="11"/>
      <c r="L123" s="11"/>
      <c r="M123" s="11"/>
    </row>
    <row r="124" spans="2:13" ht="15.75" customHeight="1" x14ac:dyDescent="0.25">
      <c r="B124" s="11"/>
      <c r="C124" s="11"/>
      <c r="D124" s="11"/>
      <c r="E124" s="11"/>
      <c r="F124" s="11"/>
      <c r="G124" s="11"/>
      <c r="H124" s="11"/>
      <c r="I124" s="11"/>
      <c r="J124" s="11"/>
      <c r="K124" s="11"/>
      <c r="L124" s="11"/>
      <c r="M124" s="11"/>
    </row>
    <row r="125" spans="2:13" ht="15.75" customHeight="1" x14ac:dyDescent="0.25">
      <c r="B125" s="11"/>
      <c r="C125" s="11"/>
      <c r="D125" s="11"/>
      <c r="E125" s="11"/>
      <c r="F125" s="11"/>
      <c r="G125" s="11"/>
      <c r="H125" s="11"/>
      <c r="I125" s="11"/>
      <c r="J125" s="11"/>
      <c r="K125" s="11"/>
      <c r="L125" s="11"/>
      <c r="M125" s="11"/>
    </row>
    <row r="126" spans="2:13" ht="15.75" customHeight="1" x14ac:dyDescent="0.25">
      <c r="B126" s="11"/>
      <c r="C126" s="11"/>
      <c r="D126" s="11"/>
      <c r="E126" s="11"/>
      <c r="F126" s="11"/>
      <c r="G126" s="11"/>
      <c r="H126" s="11"/>
      <c r="I126" s="11"/>
      <c r="J126" s="11"/>
      <c r="K126" s="11"/>
      <c r="L126" s="11"/>
      <c r="M126" s="11"/>
    </row>
    <row r="127" spans="2:13" ht="15.75" customHeight="1" x14ac:dyDescent="0.25">
      <c r="B127" s="11"/>
      <c r="C127" s="11"/>
      <c r="D127" s="11"/>
      <c r="E127" s="11"/>
      <c r="F127" s="11"/>
      <c r="G127" s="11"/>
      <c r="H127" s="11"/>
      <c r="I127" s="11"/>
      <c r="J127" s="11"/>
      <c r="K127" s="11"/>
      <c r="L127" s="11"/>
      <c r="M127" s="11"/>
    </row>
    <row r="128" spans="2:13" ht="15.75" customHeight="1" x14ac:dyDescent="0.25">
      <c r="B128" s="11"/>
      <c r="C128" s="11"/>
      <c r="D128" s="11"/>
      <c r="E128" s="11"/>
      <c r="F128" s="11"/>
      <c r="G128" s="11"/>
      <c r="H128" s="11"/>
      <c r="I128" s="11"/>
      <c r="J128" s="11"/>
      <c r="K128" s="11"/>
      <c r="L128" s="11"/>
      <c r="M128" s="11"/>
    </row>
    <row r="129" spans="2:13" ht="15.75" customHeight="1" x14ac:dyDescent="0.25">
      <c r="B129" s="11"/>
      <c r="C129" s="11"/>
      <c r="D129" s="11"/>
      <c r="E129" s="11"/>
      <c r="F129" s="11"/>
      <c r="G129" s="11"/>
      <c r="H129" s="11"/>
      <c r="I129" s="11"/>
      <c r="J129" s="11"/>
      <c r="K129" s="11"/>
      <c r="L129" s="11"/>
      <c r="M129" s="11"/>
    </row>
    <row r="130" spans="2:13" ht="15.75" customHeight="1" x14ac:dyDescent="0.25">
      <c r="B130" s="11"/>
      <c r="C130" s="11"/>
      <c r="D130" s="11"/>
      <c r="E130" s="11"/>
      <c r="F130" s="11"/>
      <c r="G130" s="11"/>
      <c r="H130" s="11"/>
      <c r="I130" s="11"/>
      <c r="J130" s="11"/>
      <c r="K130" s="11"/>
      <c r="L130" s="11"/>
      <c r="M130" s="11"/>
    </row>
    <row r="131" spans="2:13" ht="15.75" customHeight="1" x14ac:dyDescent="0.25">
      <c r="B131" s="11"/>
      <c r="C131" s="11"/>
      <c r="D131" s="11"/>
      <c r="E131" s="11"/>
      <c r="F131" s="11"/>
      <c r="G131" s="11"/>
      <c r="H131" s="11"/>
      <c r="I131" s="11"/>
      <c r="J131" s="11"/>
      <c r="K131" s="11"/>
      <c r="L131" s="11"/>
      <c r="M131" s="11"/>
    </row>
    <row r="132" spans="2:13" ht="15.75" customHeight="1" x14ac:dyDescent="0.25">
      <c r="B132" s="11"/>
      <c r="C132" s="11"/>
      <c r="D132" s="11"/>
      <c r="E132" s="11"/>
      <c r="F132" s="11"/>
      <c r="G132" s="11"/>
      <c r="H132" s="11"/>
      <c r="I132" s="11"/>
      <c r="J132" s="11"/>
      <c r="K132" s="11"/>
      <c r="L132" s="11"/>
      <c r="M132" s="11"/>
    </row>
    <row r="133" spans="2:13" ht="15.75" customHeight="1" x14ac:dyDescent="0.25">
      <c r="B133" s="11"/>
      <c r="C133" s="11"/>
      <c r="D133" s="11"/>
      <c r="E133" s="11"/>
      <c r="F133" s="11"/>
      <c r="G133" s="11"/>
      <c r="H133" s="11"/>
      <c r="I133" s="11"/>
      <c r="J133" s="11"/>
      <c r="K133" s="11"/>
      <c r="L133" s="11"/>
      <c r="M133" s="11"/>
    </row>
    <row r="134" spans="2:13" ht="15.75" customHeight="1" x14ac:dyDescent="0.25">
      <c r="B134" s="11"/>
      <c r="C134" s="11"/>
      <c r="D134" s="11"/>
      <c r="E134" s="11"/>
      <c r="F134" s="11"/>
      <c r="G134" s="11"/>
      <c r="H134" s="11"/>
      <c r="I134" s="11"/>
      <c r="J134" s="11"/>
      <c r="K134" s="11"/>
      <c r="L134" s="11"/>
      <c r="M134" s="11"/>
    </row>
    <row r="135" spans="2:13" ht="15.75" customHeight="1" x14ac:dyDescent="0.25">
      <c r="B135" s="11"/>
      <c r="C135" s="11"/>
      <c r="D135" s="11"/>
      <c r="E135" s="11"/>
      <c r="F135" s="11"/>
      <c r="G135" s="11"/>
      <c r="H135" s="11"/>
      <c r="I135" s="11"/>
      <c r="J135" s="11"/>
      <c r="K135" s="11"/>
      <c r="L135" s="11"/>
      <c r="M135" s="11"/>
    </row>
    <row r="136" spans="2:13" ht="15.75" customHeight="1" x14ac:dyDescent="0.25">
      <c r="B136" s="11"/>
      <c r="C136" s="11"/>
      <c r="D136" s="11"/>
      <c r="E136" s="11"/>
      <c r="F136" s="11"/>
      <c r="G136" s="11"/>
      <c r="H136" s="11"/>
      <c r="I136" s="11"/>
      <c r="J136" s="11"/>
      <c r="K136" s="11"/>
      <c r="L136" s="11"/>
      <c r="M136" s="11"/>
    </row>
    <row r="137" spans="2:13" ht="15.75" customHeight="1" x14ac:dyDescent="0.25">
      <c r="B137" s="11"/>
      <c r="C137" s="11"/>
      <c r="D137" s="11"/>
      <c r="E137" s="11"/>
      <c r="F137" s="11"/>
      <c r="G137" s="11"/>
      <c r="H137" s="11"/>
      <c r="I137" s="11"/>
      <c r="J137" s="11"/>
      <c r="K137" s="11"/>
      <c r="L137" s="11"/>
      <c r="M137" s="11"/>
    </row>
    <row r="138" spans="2:13" ht="15.75" customHeight="1" x14ac:dyDescent="0.25">
      <c r="B138" s="11"/>
      <c r="C138" s="11"/>
      <c r="D138" s="11"/>
      <c r="E138" s="11"/>
      <c r="F138" s="11"/>
      <c r="G138" s="11"/>
      <c r="H138" s="11"/>
      <c r="I138" s="11"/>
      <c r="J138" s="11"/>
      <c r="K138" s="11"/>
      <c r="L138" s="11"/>
      <c r="M138" s="11"/>
    </row>
    <row r="139" spans="2:13" ht="15.75" customHeight="1" x14ac:dyDescent="0.25">
      <c r="B139" s="11"/>
      <c r="C139" s="11"/>
      <c r="D139" s="11"/>
      <c r="E139" s="11"/>
      <c r="F139" s="11"/>
      <c r="G139" s="11"/>
      <c r="H139" s="11"/>
      <c r="I139" s="11"/>
      <c r="J139" s="11"/>
      <c r="K139" s="11"/>
      <c r="L139" s="11"/>
      <c r="M139" s="11"/>
    </row>
    <row r="140" spans="2:13" ht="15.75" customHeight="1" x14ac:dyDescent="0.25">
      <c r="B140" s="11"/>
      <c r="C140" s="11"/>
      <c r="D140" s="11"/>
      <c r="E140" s="11"/>
      <c r="F140" s="11"/>
      <c r="G140" s="11"/>
      <c r="H140" s="11"/>
      <c r="I140" s="11"/>
      <c r="J140" s="11"/>
      <c r="K140" s="11"/>
      <c r="L140" s="11"/>
      <c r="M140" s="11"/>
    </row>
    <row r="141" spans="2:13" ht="15.75" customHeight="1" x14ac:dyDescent="0.25">
      <c r="B141" s="11"/>
      <c r="C141" s="11"/>
      <c r="D141" s="11"/>
      <c r="E141" s="11"/>
      <c r="F141" s="11"/>
      <c r="G141" s="11"/>
      <c r="H141" s="11"/>
      <c r="I141" s="11"/>
      <c r="J141" s="11"/>
      <c r="K141" s="11"/>
      <c r="L141" s="11"/>
      <c r="M141" s="11"/>
    </row>
    <row r="142" spans="2:13" ht="15.75" customHeight="1" x14ac:dyDescent="0.25">
      <c r="B142" s="11"/>
      <c r="C142" s="11"/>
      <c r="D142" s="11"/>
      <c r="E142" s="11"/>
      <c r="F142" s="11"/>
      <c r="G142" s="11"/>
      <c r="H142" s="11"/>
      <c r="I142" s="11"/>
      <c r="J142" s="11"/>
      <c r="K142" s="11"/>
      <c r="L142" s="11"/>
      <c r="M142" s="11"/>
    </row>
    <row r="143" spans="2:13" ht="15.75" customHeight="1" x14ac:dyDescent="0.25">
      <c r="B143" s="11"/>
      <c r="C143" s="11"/>
      <c r="D143" s="11"/>
      <c r="E143" s="11"/>
      <c r="F143" s="11"/>
      <c r="G143" s="11"/>
      <c r="H143" s="11"/>
      <c r="I143" s="11"/>
      <c r="J143" s="11"/>
      <c r="K143" s="11"/>
      <c r="L143" s="11"/>
      <c r="M143" s="11"/>
    </row>
    <row r="144" spans="2:13" ht="15.75" customHeight="1" x14ac:dyDescent="0.25">
      <c r="B144" s="11"/>
      <c r="C144" s="11"/>
      <c r="D144" s="11"/>
      <c r="E144" s="11"/>
      <c r="F144" s="11"/>
      <c r="G144" s="11"/>
      <c r="H144" s="11"/>
      <c r="I144" s="11"/>
      <c r="J144" s="11"/>
      <c r="K144" s="11"/>
      <c r="L144" s="11"/>
      <c r="M144" s="11"/>
    </row>
    <row r="145" spans="2:13" ht="15.75" customHeight="1" x14ac:dyDescent="0.25">
      <c r="B145" s="11"/>
      <c r="C145" s="11"/>
      <c r="D145" s="11"/>
      <c r="E145" s="11"/>
      <c r="F145" s="11"/>
      <c r="G145" s="11"/>
      <c r="H145" s="11"/>
      <c r="I145" s="11"/>
      <c r="J145" s="11"/>
      <c r="K145" s="11"/>
      <c r="L145" s="11"/>
      <c r="M145" s="11"/>
    </row>
    <row r="146" spans="2:13" ht="15.75" customHeight="1" x14ac:dyDescent="0.25">
      <c r="B146" s="11"/>
      <c r="C146" s="11"/>
      <c r="D146" s="11"/>
      <c r="E146" s="11"/>
      <c r="F146" s="11"/>
      <c r="G146" s="11"/>
      <c r="H146" s="11"/>
      <c r="I146" s="11"/>
      <c r="J146" s="11"/>
      <c r="K146" s="11"/>
      <c r="L146" s="11"/>
      <c r="M146" s="11"/>
    </row>
    <row r="147" spans="2:13" ht="15.75" customHeight="1" x14ac:dyDescent="0.25">
      <c r="B147" s="11"/>
      <c r="C147" s="11"/>
      <c r="D147" s="11"/>
      <c r="E147" s="11"/>
      <c r="F147" s="11"/>
      <c r="G147" s="11"/>
      <c r="H147" s="11"/>
      <c r="I147" s="11"/>
      <c r="J147" s="11"/>
      <c r="K147" s="11"/>
      <c r="L147" s="11"/>
      <c r="M147" s="11"/>
    </row>
    <row r="148" spans="2:13" ht="15.75" customHeight="1" x14ac:dyDescent="0.25">
      <c r="B148" s="11"/>
      <c r="C148" s="11"/>
      <c r="D148" s="11"/>
      <c r="E148" s="11"/>
      <c r="F148" s="11"/>
      <c r="G148" s="11"/>
      <c r="H148" s="11"/>
      <c r="I148" s="11"/>
      <c r="J148" s="11"/>
      <c r="K148" s="11"/>
      <c r="L148" s="11"/>
      <c r="M148" s="11"/>
    </row>
    <row r="149" spans="2:13" ht="15.75" customHeight="1" x14ac:dyDescent="0.25">
      <c r="B149" s="11"/>
      <c r="C149" s="11"/>
      <c r="D149" s="11"/>
      <c r="E149" s="11"/>
      <c r="F149" s="11"/>
      <c r="G149" s="11"/>
      <c r="H149" s="11"/>
      <c r="I149" s="11"/>
      <c r="J149" s="11"/>
      <c r="K149" s="11"/>
      <c r="L149" s="11"/>
      <c r="M149" s="11"/>
    </row>
    <row r="150" spans="2:13" ht="15.75" customHeight="1" x14ac:dyDescent="0.25">
      <c r="B150" s="11"/>
      <c r="C150" s="11"/>
      <c r="D150" s="11"/>
      <c r="E150" s="11"/>
      <c r="F150" s="11"/>
      <c r="G150" s="11"/>
      <c r="H150" s="11"/>
      <c r="I150" s="11"/>
      <c r="J150" s="11"/>
      <c r="K150" s="11"/>
      <c r="L150" s="11"/>
      <c r="M150" s="11"/>
    </row>
    <row r="151" spans="2:13" ht="15.75" customHeight="1" x14ac:dyDescent="0.25">
      <c r="B151" s="11"/>
      <c r="C151" s="11"/>
      <c r="D151" s="11"/>
      <c r="E151" s="11"/>
      <c r="F151" s="11"/>
      <c r="G151" s="11"/>
      <c r="H151" s="11"/>
      <c r="I151" s="11"/>
      <c r="J151" s="11"/>
      <c r="K151" s="11"/>
      <c r="L151" s="11"/>
      <c r="M151" s="11"/>
    </row>
    <row r="152" spans="2:13" ht="15.75" customHeight="1" x14ac:dyDescent="0.25">
      <c r="B152" s="11"/>
      <c r="C152" s="11"/>
      <c r="D152" s="11"/>
      <c r="E152" s="11"/>
      <c r="F152" s="11"/>
      <c r="G152" s="11"/>
      <c r="H152" s="11"/>
      <c r="I152" s="11"/>
      <c r="J152" s="11"/>
      <c r="K152" s="11"/>
      <c r="L152" s="11"/>
      <c r="M152" s="11"/>
    </row>
    <row r="153" spans="2:13" ht="15.75" customHeight="1" x14ac:dyDescent="0.25">
      <c r="B153" s="11"/>
      <c r="C153" s="11"/>
      <c r="D153" s="11"/>
      <c r="E153" s="11"/>
      <c r="F153" s="11"/>
      <c r="G153" s="11"/>
      <c r="H153" s="11"/>
      <c r="I153" s="11"/>
      <c r="J153" s="11"/>
      <c r="K153" s="11"/>
      <c r="L153" s="11"/>
      <c r="M153" s="11"/>
    </row>
    <row r="154" spans="2:13" ht="15.75" customHeight="1" x14ac:dyDescent="0.25">
      <c r="B154" s="11"/>
      <c r="C154" s="11"/>
      <c r="D154" s="11"/>
      <c r="E154" s="11"/>
      <c r="F154" s="11"/>
      <c r="G154" s="11"/>
      <c r="H154" s="11"/>
      <c r="I154" s="11"/>
      <c r="J154" s="11"/>
      <c r="K154" s="11"/>
      <c r="L154" s="11"/>
      <c r="M154" s="11"/>
    </row>
    <row r="155" spans="2:13" ht="15.75" customHeight="1" x14ac:dyDescent="0.25">
      <c r="B155" s="11"/>
      <c r="C155" s="11"/>
      <c r="D155" s="11"/>
      <c r="E155" s="11"/>
      <c r="F155" s="11"/>
      <c r="G155" s="11"/>
      <c r="H155" s="11"/>
      <c r="I155" s="11"/>
      <c r="J155" s="11"/>
      <c r="K155" s="11"/>
      <c r="L155" s="11"/>
      <c r="M155" s="11"/>
    </row>
    <row r="156" spans="2:13" ht="15.75" customHeight="1" x14ac:dyDescent="0.25">
      <c r="B156" s="11"/>
      <c r="C156" s="11"/>
      <c r="D156" s="11"/>
      <c r="E156" s="11"/>
      <c r="F156" s="11"/>
      <c r="G156" s="11"/>
      <c r="H156" s="11"/>
      <c r="I156" s="11"/>
      <c r="J156" s="11"/>
      <c r="K156" s="11"/>
      <c r="L156" s="11"/>
      <c r="M156" s="11"/>
    </row>
    <row r="157" spans="2:13" ht="15.75" customHeight="1" x14ac:dyDescent="0.25">
      <c r="B157" s="11"/>
      <c r="C157" s="11"/>
      <c r="D157" s="11"/>
      <c r="E157" s="11"/>
      <c r="F157" s="11"/>
      <c r="G157" s="11"/>
      <c r="H157" s="11"/>
      <c r="I157" s="11"/>
      <c r="J157" s="11"/>
      <c r="K157" s="11"/>
      <c r="L157" s="11"/>
      <c r="M157" s="11"/>
    </row>
    <row r="158" spans="2:13" ht="15.75" customHeight="1" x14ac:dyDescent="0.25">
      <c r="B158" s="11"/>
      <c r="C158" s="11"/>
      <c r="D158" s="11"/>
      <c r="E158" s="11"/>
      <c r="F158" s="11"/>
      <c r="G158" s="11"/>
      <c r="H158" s="11"/>
      <c r="I158" s="11"/>
      <c r="J158" s="11"/>
      <c r="K158" s="11"/>
      <c r="L158" s="11"/>
      <c r="M158" s="11"/>
    </row>
    <row r="159" spans="2:13" ht="15.75" customHeight="1" x14ac:dyDescent="0.25">
      <c r="B159" s="11"/>
      <c r="C159" s="11"/>
      <c r="D159" s="11"/>
      <c r="E159" s="11"/>
      <c r="F159" s="11"/>
      <c r="G159" s="11"/>
      <c r="H159" s="11"/>
      <c r="I159" s="11"/>
      <c r="J159" s="11"/>
      <c r="K159" s="11"/>
      <c r="L159" s="11"/>
      <c r="M159" s="11"/>
    </row>
    <row r="160" spans="2:13" ht="15.75" customHeight="1" x14ac:dyDescent="0.25">
      <c r="B160" s="11"/>
      <c r="C160" s="11"/>
      <c r="D160" s="11"/>
      <c r="E160" s="11"/>
      <c r="F160" s="11"/>
      <c r="G160" s="11"/>
      <c r="H160" s="11"/>
      <c r="I160" s="11"/>
      <c r="J160" s="11"/>
      <c r="K160" s="11"/>
      <c r="L160" s="11"/>
      <c r="M160" s="11"/>
    </row>
    <row r="161" spans="2:13" ht="15.75" customHeight="1" x14ac:dyDescent="0.25">
      <c r="B161" s="11"/>
      <c r="C161" s="11"/>
      <c r="D161" s="11"/>
      <c r="E161" s="11"/>
      <c r="F161" s="11"/>
      <c r="G161" s="11"/>
      <c r="H161" s="11"/>
      <c r="I161" s="11"/>
      <c r="J161" s="11"/>
      <c r="K161" s="11"/>
      <c r="L161" s="11"/>
      <c r="M161" s="11"/>
    </row>
    <row r="162" spans="2:13" ht="15.75" customHeight="1" x14ac:dyDescent="0.25">
      <c r="B162" s="11"/>
      <c r="C162" s="11"/>
      <c r="D162" s="11"/>
      <c r="E162" s="11"/>
      <c r="F162" s="11"/>
      <c r="G162" s="11"/>
      <c r="H162" s="11"/>
      <c r="I162" s="11"/>
      <c r="J162" s="11"/>
      <c r="K162" s="11"/>
      <c r="L162" s="11"/>
      <c r="M162" s="11"/>
    </row>
    <row r="163" spans="2:13" ht="15.75" customHeight="1" x14ac:dyDescent="0.25">
      <c r="B163" s="11"/>
      <c r="C163" s="11"/>
      <c r="D163" s="11"/>
      <c r="E163" s="11"/>
      <c r="F163" s="11"/>
      <c r="G163" s="11"/>
      <c r="H163" s="11"/>
      <c r="I163" s="11"/>
      <c r="J163" s="11"/>
      <c r="K163" s="11"/>
      <c r="L163" s="11"/>
      <c r="M163" s="11"/>
    </row>
    <row r="164" spans="2:13" ht="15.75" customHeight="1" x14ac:dyDescent="0.25">
      <c r="B164" s="11"/>
      <c r="C164" s="11"/>
      <c r="D164" s="11"/>
      <c r="E164" s="11"/>
      <c r="F164" s="11"/>
      <c r="G164" s="11"/>
      <c r="H164" s="11"/>
      <c r="I164" s="11"/>
      <c r="J164" s="11"/>
      <c r="K164" s="11"/>
      <c r="L164" s="11"/>
      <c r="M164" s="11"/>
    </row>
    <row r="165" spans="2:13" ht="15.75" customHeight="1" x14ac:dyDescent="0.25">
      <c r="B165" s="11"/>
      <c r="C165" s="11"/>
      <c r="D165" s="11"/>
      <c r="E165" s="11"/>
      <c r="F165" s="11"/>
      <c r="G165" s="11"/>
      <c r="H165" s="11"/>
      <c r="I165" s="11"/>
      <c r="J165" s="11"/>
      <c r="K165" s="11"/>
      <c r="L165" s="11"/>
      <c r="M165" s="11"/>
    </row>
    <row r="166" spans="2:13" ht="15.75" customHeight="1" x14ac:dyDescent="0.25">
      <c r="B166" s="11"/>
      <c r="C166" s="11"/>
      <c r="D166" s="11"/>
      <c r="E166" s="11"/>
      <c r="F166" s="11"/>
      <c r="G166" s="11"/>
      <c r="H166" s="11"/>
      <c r="I166" s="11"/>
      <c r="J166" s="11"/>
      <c r="K166" s="11"/>
      <c r="L166" s="11"/>
      <c r="M166" s="11"/>
    </row>
    <row r="167" spans="2:13" ht="15.75" customHeight="1" x14ac:dyDescent="0.25">
      <c r="B167" s="11"/>
      <c r="C167" s="11"/>
      <c r="D167" s="11"/>
      <c r="E167" s="11"/>
      <c r="F167" s="11"/>
      <c r="G167" s="11"/>
      <c r="H167" s="11"/>
      <c r="I167" s="11"/>
      <c r="J167" s="11"/>
      <c r="K167" s="11"/>
      <c r="L167" s="11"/>
      <c r="M167" s="11"/>
    </row>
    <row r="168" spans="2:13" ht="15.75" customHeight="1" x14ac:dyDescent="0.25">
      <c r="B168" s="11"/>
      <c r="C168" s="11"/>
      <c r="D168" s="11"/>
      <c r="E168" s="11"/>
      <c r="F168" s="11"/>
      <c r="G168" s="11"/>
      <c r="H168" s="11"/>
      <c r="I168" s="11"/>
      <c r="J168" s="11"/>
      <c r="K168" s="11"/>
      <c r="L168" s="11"/>
      <c r="M168" s="11"/>
    </row>
    <row r="169" spans="2:13" ht="15.75" customHeight="1" x14ac:dyDescent="0.25">
      <c r="B169" s="11"/>
      <c r="C169" s="11"/>
      <c r="D169" s="11"/>
      <c r="E169" s="11"/>
      <c r="F169" s="11"/>
      <c r="G169" s="11"/>
      <c r="H169" s="11"/>
      <c r="I169" s="11"/>
      <c r="J169" s="11"/>
      <c r="K169" s="11"/>
      <c r="L169" s="11"/>
      <c r="M169" s="11"/>
    </row>
    <row r="170" spans="2:13" ht="15.75" customHeight="1" x14ac:dyDescent="0.25">
      <c r="B170" s="11"/>
      <c r="C170" s="11"/>
      <c r="D170" s="11"/>
      <c r="E170" s="11"/>
      <c r="F170" s="11"/>
      <c r="G170" s="11"/>
      <c r="H170" s="11"/>
      <c r="I170" s="11"/>
      <c r="J170" s="11"/>
      <c r="K170" s="11"/>
      <c r="L170" s="11"/>
      <c r="M170" s="11"/>
    </row>
    <row r="171" spans="2:13" ht="15.75" customHeight="1" x14ac:dyDescent="0.25">
      <c r="B171" s="11"/>
      <c r="C171" s="11"/>
      <c r="D171" s="11"/>
      <c r="E171" s="11"/>
      <c r="F171" s="11"/>
      <c r="G171" s="11"/>
      <c r="H171" s="11"/>
      <c r="I171" s="11"/>
      <c r="J171" s="11"/>
      <c r="K171" s="11"/>
      <c r="L171" s="11"/>
      <c r="M171" s="11"/>
    </row>
    <row r="172" spans="2:13" ht="15.75" customHeight="1" x14ac:dyDescent="0.25">
      <c r="B172" s="11"/>
      <c r="C172" s="11"/>
      <c r="D172" s="11"/>
      <c r="E172" s="11"/>
      <c r="F172" s="11"/>
      <c r="G172" s="11"/>
      <c r="H172" s="11"/>
      <c r="I172" s="11"/>
      <c r="J172" s="11"/>
      <c r="K172" s="11"/>
      <c r="L172" s="11"/>
      <c r="M172" s="11"/>
    </row>
    <row r="173" spans="2:13" ht="15.75" customHeight="1" x14ac:dyDescent="0.25">
      <c r="B173" s="11"/>
      <c r="C173" s="11"/>
      <c r="D173" s="11"/>
      <c r="E173" s="11"/>
      <c r="F173" s="11"/>
      <c r="G173" s="11"/>
      <c r="H173" s="11"/>
      <c r="I173" s="11"/>
      <c r="J173" s="11"/>
      <c r="K173" s="11"/>
      <c r="L173" s="11"/>
      <c r="M173" s="11"/>
    </row>
    <row r="174" spans="2:13" ht="15.75" customHeight="1" x14ac:dyDescent="0.25">
      <c r="B174" s="11"/>
      <c r="C174" s="11"/>
      <c r="D174" s="11"/>
      <c r="E174" s="11"/>
      <c r="F174" s="11"/>
      <c r="G174" s="11"/>
      <c r="H174" s="11"/>
      <c r="I174" s="11"/>
      <c r="J174" s="11"/>
      <c r="K174" s="11"/>
      <c r="L174" s="11"/>
      <c r="M174" s="11"/>
    </row>
    <row r="175" spans="2:13" ht="15.75" customHeight="1" x14ac:dyDescent="0.25">
      <c r="B175" s="11"/>
      <c r="C175" s="11"/>
      <c r="D175" s="11"/>
      <c r="E175" s="11"/>
      <c r="F175" s="11"/>
      <c r="G175" s="11"/>
      <c r="H175" s="11"/>
      <c r="I175" s="11"/>
      <c r="J175" s="11"/>
      <c r="K175" s="11"/>
      <c r="L175" s="11"/>
      <c r="M175" s="11"/>
    </row>
    <row r="176" spans="2:13" ht="15.75" customHeight="1" x14ac:dyDescent="0.25">
      <c r="B176" s="11"/>
      <c r="C176" s="11"/>
      <c r="D176" s="11"/>
      <c r="E176" s="11"/>
      <c r="F176" s="11"/>
      <c r="G176" s="11"/>
      <c r="H176" s="11"/>
      <c r="I176" s="11"/>
      <c r="J176" s="11"/>
      <c r="K176" s="11"/>
      <c r="L176" s="11"/>
      <c r="M176" s="11"/>
    </row>
    <row r="177" spans="2:13" ht="15.75" customHeight="1" x14ac:dyDescent="0.25">
      <c r="B177" s="11"/>
      <c r="C177" s="11"/>
      <c r="D177" s="11"/>
      <c r="E177" s="11"/>
      <c r="F177" s="11"/>
      <c r="G177" s="11"/>
      <c r="H177" s="11"/>
      <c r="I177" s="11"/>
      <c r="J177" s="11"/>
      <c r="K177" s="11"/>
      <c r="L177" s="11"/>
      <c r="M177" s="11"/>
    </row>
    <row r="178" spans="2:13" ht="15.75" customHeight="1" x14ac:dyDescent="0.25">
      <c r="B178" s="11"/>
      <c r="C178" s="11"/>
      <c r="D178" s="11"/>
      <c r="E178" s="11"/>
      <c r="F178" s="11"/>
      <c r="G178" s="11"/>
      <c r="H178" s="11"/>
      <c r="I178" s="11"/>
      <c r="J178" s="11"/>
      <c r="K178" s="11"/>
      <c r="L178" s="11"/>
      <c r="M178" s="11"/>
    </row>
    <row r="179" spans="2:13" ht="15.75" customHeight="1" x14ac:dyDescent="0.25">
      <c r="B179" s="11"/>
      <c r="C179" s="11"/>
      <c r="D179" s="11"/>
      <c r="E179" s="11"/>
      <c r="F179" s="11"/>
      <c r="G179" s="11"/>
      <c r="H179" s="11"/>
      <c r="I179" s="11"/>
      <c r="J179" s="11"/>
      <c r="K179" s="11"/>
      <c r="L179" s="11"/>
      <c r="M179" s="11"/>
    </row>
    <row r="180" spans="2:13" ht="15.75" customHeight="1" x14ac:dyDescent="0.25">
      <c r="B180" s="11"/>
      <c r="C180" s="11"/>
      <c r="D180" s="11"/>
      <c r="E180" s="11"/>
      <c r="F180" s="11"/>
      <c r="G180" s="11"/>
      <c r="H180" s="11"/>
      <c r="I180" s="11"/>
      <c r="J180" s="11"/>
      <c r="K180" s="11"/>
      <c r="L180" s="11"/>
      <c r="M180" s="11"/>
    </row>
    <row r="181" spans="2:13" ht="15.75" customHeight="1" x14ac:dyDescent="0.25">
      <c r="B181" s="11"/>
      <c r="C181" s="11"/>
      <c r="D181" s="11"/>
      <c r="E181" s="11"/>
      <c r="F181" s="11"/>
      <c r="G181" s="11"/>
      <c r="H181" s="11"/>
      <c r="I181" s="11"/>
      <c r="J181" s="11"/>
      <c r="K181" s="11"/>
      <c r="L181" s="11"/>
      <c r="M181" s="11"/>
    </row>
    <row r="182" spans="2:13" ht="15.75" customHeight="1" x14ac:dyDescent="0.25">
      <c r="B182" s="11"/>
      <c r="C182" s="11"/>
      <c r="D182" s="11"/>
      <c r="E182" s="11"/>
      <c r="F182" s="11"/>
      <c r="G182" s="11"/>
      <c r="H182" s="11"/>
      <c r="I182" s="11"/>
      <c r="J182" s="11"/>
      <c r="K182" s="11"/>
      <c r="L182" s="11"/>
      <c r="M182" s="11"/>
    </row>
    <row r="183" spans="2:13" ht="15.75" customHeight="1" x14ac:dyDescent="0.25">
      <c r="B183" s="11"/>
      <c r="C183" s="11"/>
      <c r="D183" s="11"/>
      <c r="E183" s="11"/>
      <c r="F183" s="11"/>
      <c r="G183" s="11"/>
      <c r="H183" s="11"/>
      <c r="I183" s="11"/>
      <c r="J183" s="11"/>
      <c r="K183" s="11"/>
      <c r="L183" s="11"/>
      <c r="M183" s="11"/>
    </row>
    <row r="184" spans="2:13" ht="15.75" customHeight="1" x14ac:dyDescent="0.25">
      <c r="B184" s="11"/>
      <c r="C184" s="11"/>
      <c r="D184" s="11"/>
      <c r="E184" s="11"/>
      <c r="F184" s="11"/>
      <c r="G184" s="11"/>
      <c r="H184" s="11"/>
      <c r="I184" s="11"/>
      <c r="J184" s="11"/>
      <c r="K184" s="11"/>
      <c r="L184" s="11"/>
      <c r="M184" s="11"/>
    </row>
    <row r="185" spans="2:13" ht="15.75" customHeight="1" x14ac:dyDescent="0.25">
      <c r="B185" s="11"/>
      <c r="C185" s="11"/>
      <c r="D185" s="11"/>
      <c r="E185" s="11"/>
      <c r="F185" s="11"/>
      <c r="G185" s="11"/>
      <c r="H185" s="11"/>
      <c r="I185" s="11"/>
      <c r="J185" s="11"/>
      <c r="K185" s="11"/>
      <c r="L185" s="11"/>
      <c r="M185" s="11"/>
    </row>
    <row r="186" spans="2:13" ht="15.75" customHeight="1" x14ac:dyDescent="0.25">
      <c r="B186" s="11"/>
      <c r="C186" s="11"/>
      <c r="D186" s="11"/>
      <c r="E186" s="11"/>
      <c r="F186" s="11"/>
      <c r="G186" s="11"/>
      <c r="H186" s="11"/>
      <c r="I186" s="11"/>
      <c r="J186" s="11"/>
      <c r="K186" s="11"/>
      <c r="L186" s="11"/>
      <c r="M186" s="11"/>
    </row>
    <row r="187" spans="2:13" ht="15.75" customHeight="1" x14ac:dyDescent="0.25">
      <c r="B187" s="11"/>
      <c r="C187" s="11"/>
      <c r="D187" s="11"/>
      <c r="E187" s="11"/>
      <c r="F187" s="11"/>
      <c r="G187" s="11"/>
      <c r="H187" s="11"/>
      <c r="I187" s="11"/>
      <c r="J187" s="11"/>
      <c r="K187" s="11"/>
      <c r="L187" s="11"/>
      <c r="M187" s="11"/>
    </row>
    <row r="188" spans="2:13" ht="15.75" customHeight="1" x14ac:dyDescent="0.25">
      <c r="B188" s="11"/>
      <c r="C188" s="11"/>
      <c r="D188" s="11"/>
      <c r="E188" s="11"/>
      <c r="F188" s="11"/>
      <c r="G188" s="11"/>
      <c r="H188" s="11"/>
      <c r="I188" s="11"/>
      <c r="J188" s="11"/>
      <c r="K188" s="11"/>
      <c r="L188" s="11"/>
      <c r="M188" s="11"/>
    </row>
    <row r="189" spans="2:13" ht="15.75" customHeight="1" x14ac:dyDescent="0.25">
      <c r="B189" s="11"/>
      <c r="C189" s="11"/>
      <c r="D189" s="11"/>
      <c r="E189" s="11"/>
      <c r="F189" s="11"/>
      <c r="G189" s="11"/>
      <c r="H189" s="11"/>
      <c r="I189" s="11"/>
      <c r="J189" s="11"/>
      <c r="K189" s="11"/>
      <c r="L189" s="11"/>
      <c r="M189" s="11"/>
    </row>
    <row r="190" spans="2:13" ht="15.75" customHeight="1" x14ac:dyDescent="0.25">
      <c r="B190" s="11"/>
      <c r="C190" s="11"/>
      <c r="D190" s="11"/>
      <c r="E190" s="11"/>
      <c r="F190" s="11"/>
      <c r="G190" s="11"/>
      <c r="H190" s="11"/>
      <c r="I190" s="11"/>
      <c r="J190" s="11"/>
      <c r="K190" s="11"/>
      <c r="L190" s="11"/>
      <c r="M190" s="11"/>
    </row>
    <row r="191" spans="2:13" ht="15.75" customHeight="1" x14ac:dyDescent="0.25">
      <c r="B191" s="11"/>
      <c r="C191" s="11"/>
      <c r="D191" s="11"/>
      <c r="E191" s="11"/>
      <c r="F191" s="11"/>
      <c r="G191" s="11"/>
      <c r="H191" s="11"/>
      <c r="I191" s="11"/>
      <c r="J191" s="11"/>
      <c r="K191" s="11"/>
      <c r="L191" s="11"/>
      <c r="M191" s="11"/>
    </row>
    <row r="192" spans="2:13" ht="15.75" customHeight="1" x14ac:dyDescent="0.25">
      <c r="B192" s="11"/>
      <c r="C192" s="11"/>
      <c r="D192" s="11"/>
      <c r="E192" s="11"/>
      <c r="F192" s="11"/>
      <c r="G192" s="11"/>
      <c r="H192" s="11"/>
      <c r="I192" s="11"/>
      <c r="J192" s="11"/>
      <c r="K192" s="11"/>
      <c r="L192" s="11"/>
      <c r="M192" s="11"/>
    </row>
    <row r="193" spans="2:13" ht="15.75" customHeight="1" x14ac:dyDescent="0.25">
      <c r="B193" s="11"/>
      <c r="C193" s="11"/>
      <c r="D193" s="11"/>
      <c r="E193" s="11"/>
      <c r="F193" s="11"/>
      <c r="G193" s="11"/>
      <c r="H193" s="11"/>
      <c r="I193" s="11"/>
      <c r="J193" s="11"/>
      <c r="K193" s="11"/>
      <c r="L193" s="11"/>
      <c r="M193" s="11"/>
    </row>
    <row r="194" spans="2:13" ht="15.75" customHeight="1" x14ac:dyDescent="0.25">
      <c r="B194" s="11"/>
      <c r="C194" s="11"/>
      <c r="D194" s="11"/>
      <c r="E194" s="11"/>
      <c r="F194" s="11"/>
      <c r="G194" s="11"/>
      <c r="H194" s="11"/>
      <c r="I194" s="11"/>
      <c r="J194" s="11"/>
      <c r="K194" s="11"/>
      <c r="L194" s="11"/>
      <c r="M194" s="11"/>
    </row>
    <row r="195" spans="2:13" ht="15.75" customHeight="1" x14ac:dyDescent="0.25">
      <c r="B195" s="11"/>
      <c r="C195" s="11"/>
      <c r="D195" s="11"/>
      <c r="E195" s="11"/>
      <c r="F195" s="11"/>
      <c r="G195" s="11"/>
      <c r="H195" s="11"/>
      <c r="I195" s="11"/>
      <c r="J195" s="11"/>
      <c r="K195" s="11"/>
      <c r="L195" s="11"/>
      <c r="M195" s="11"/>
    </row>
    <row r="196" spans="2:13" ht="15.75" customHeight="1" x14ac:dyDescent="0.25">
      <c r="B196" s="11"/>
      <c r="C196" s="11"/>
      <c r="D196" s="11"/>
      <c r="E196" s="11"/>
      <c r="F196" s="11"/>
      <c r="G196" s="11"/>
      <c r="H196" s="11"/>
      <c r="I196" s="11"/>
      <c r="J196" s="11"/>
      <c r="K196" s="11"/>
      <c r="L196" s="11"/>
      <c r="M196" s="11"/>
    </row>
    <row r="197" spans="2:13" ht="15.75" customHeight="1" x14ac:dyDescent="0.25">
      <c r="B197" s="11"/>
      <c r="C197" s="11"/>
      <c r="D197" s="11"/>
      <c r="E197" s="11"/>
      <c r="F197" s="11"/>
      <c r="G197" s="11"/>
      <c r="H197" s="11"/>
      <c r="I197" s="11"/>
      <c r="J197" s="11"/>
      <c r="K197" s="11"/>
      <c r="L197" s="11"/>
      <c r="M197" s="11"/>
    </row>
    <row r="198" spans="2:13" ht="15.75" customHeight="1" x14ac:dyDescent="0.25">
      <c r="B198" s="11"/>
      <c r="C198" s="11"/>
      <c r="D198" s="11"/>
      <c r="E198" s="11"/>
      <c r="F198" s="11"/>
      <c r="G198" s="11"/>
      <c r="H198" s="11"/>
      <c r="I198" s="11"/>
      <c r="J198" s="11"/>
      <c r="K198" s="11"/>
      <c r="L198" s="11"/>
      <c r="M198" s="11"/>
    </row>
    <row r="199" spans="2:13" ht="15.75" customHeight="1" x14ac:dyDescent="0.25">
      <c r="B199" s="11"/>
      <c r="C199" s="11"/>
      <c r="D199" s="11"/>
      <c r="E199" s="11"/>
      <c r="F199" s="11"/>
      <c r="G199" s="11"/>
      <c r="H199" s="11"/>
      <c r="I199" s="11"/>
      <c r="J199" s="11"/>
      <c r="K199" s="11"/>
      <c r="L199" s="11"/>
      <c r="M199" s="11"/>
    </row>
    <row r="200" spans="2:13" ht="15.75" customHeight="1" x14ac:dyDescent="0.25">
      <c r="B200" s="11"/>
      <c r="C200" s="11"/>
      <c r="D200" s="11"/>
      <c r="E200" s="11"/>
      <c r="F200" s="11"/>
      <c r="G200" s="11"/>
      <c r="H200" s="11"/>
      <c r="I200" s="11"/>
      <c r="J200" s="11"/>
      <c r="K200" s="11"/>
      <c r="L200" s="11"/>
      <c r="M200" s="11"/>
    </row>
    <row r="201" spans="2:13" ht="15.75" customHeight="1" x14ac:dyDescent="0.25">
      <c r="B201" s="11"/>
      <c r="C201" s="11"/>
      <c r="D201" s="11"/>
      <c r="E201" s="11"/>
      <c r="F201" s="11"/>
      <c r="G201" s="11"/>
      <c r="H201" s="11"/>
      <c r="I201" s="11"/>
      <c r="J201" s="11"/>
      <c r="K201" s="11"/>
      <c r="L201" s="11"/>
      <c r="M201" s="11"/>
    </row>
    <row r="202" spans="2:13" ht="15.75" customHeight="1" x14ac:dyDescent="0.25">
      <c r="B202" s="11"/>
      <c r="C202" s="11"/>
      <c r="D202" s="11"/>
      <c r="E202" s="11"/>
      <c r="F202" s="11"/>
      <c r="G202" s="11"/>
      <c r="H202" s="11"/>
      <c r="I202" s="11"/>
      <c r="J202" s="11"/>
      <c r="K202" s="11"/>
      <c r="L202" s="11"/>
      <c r="M202" s="11"/>
    </row>
    <row r="203" spans="2:13" ht="15.75" customHeight="1" x14ac:dyDescent="0.25">
      <c r="B203" s="11"/>
      <c r="C203" s="11"/>
      <c r="D203" s="11"/>
      <c r="E203" s="11"/>
      <c r="F203" s="11"/>
      <c r="G203" s="11"/>
      <c r="H203" s="11"/>
      <c r="I203" s="11"/>
      <c r="J203" s="11"/>
      <c r="K203" s="11"/>
      <c r="L203" s="11"/>
      <c r="M203" s="11"/>
    </row>
    <row r="204" spans="2:13" ht="15.75" customHeight="1" x14ac:dyDescent="0.25">
      <c r="B204" s="11"/>
      <c r="C204" s="11"/>
      <c r="D204" s="11"/>
      <c r="E204" s="11"/>
      <c r="F204" s="11"/>
      <c r="G204" s="11"/>
      <c r="H204" s="11"/>
      <c r="I204" s="11"/>
      <c r="J204" s="11"/>
      <c r="K204" s="11"/>
      <c r="L204" s="11"/>
      <c r="M204" s="11"/>
    </row>
    <row r="205" spans="2:13" ht="15.75" customHeight="1" x14ac:dyDescent="0.25">
      <c r="B205" s="11"/>
      <c r="C205" s="11"/>
      <c r="D205" s="11"/>
      <c r="E205" s="11"/>
      <c r="F205" s="11"/>
      <c r="G205" s="11"/>
      <c r="H205" s="11"/>
      <c r="I205" s="11"/>
      <c r="J205" s="11"/>
      <c r="K205" s="11"/>
      <c r="L205" s="11"/>
      <c r="M205" s="11"/>
    </row>
    <row r="206" spans="2:13" ht="15.75" customHeight="1" x14ac:dyDescent="0.25">
      <c r="B206" s="11"/>
      <c r="C206" s="11"/>
      <c r="D206" s="11"/>
      <c r="E206" s="11"/>
      <c r="F206" s="11"/>
      <c r="G206" s="11"/>
      <c r="H206" s="11"/>
      <c r="I206" s="11"/>
      <c r="J206" s="11"/>
      <c r="K206" s="11"/>
      <c r="L206" s="11"/>
      <c r="M206" s="11"/>
    </row>
    <row r="207" spans="2:13" ht="15.75" customHeight="1" x14ac:dyDescent="0.25">
      <c r="B207" s="11"/>
      <c r="C207" s="11"/>
      <c r="D207" s="11"/>
      <c r="E207" s="11"/>
      <c r="F207" s="11"/>
      <c r="G207" s="11"/>
      <c r="H207" s="11"/>
      <c r="I207" s="11"/>
      <c r="J207" s="11"/>
      <c r="K207" s="11"/>
      <c r="L207" s="11"/>
      <c r="M207" s="11"/>
    </row>
    <row r="208" spans="2:13" ht="15.75" customHeight="1" x14ac:dyDescent="0.25">
      <c r="B208" s="11"/>
      <c r="C208" s="11"/>
      <c r="D208" s="11"/>
      <c r="E208" s="11"/>
      <c r="F208" s="11"/>
      <c r="G208" s="11"/>
      <c r="H208" s="11"/>
      <c r="I208" s="11"/>
      <c r="J208" s="11"/>
      <c r="K208" s="11"/>
      <c r="L208" s="11"/>
      <c r="M208" s="11"/>
    </row>
    <row r="209" spans="2:13" ht="15.75" customHeight="1" x14ac:dyDescent="0.25">
      <c r="B209" s="11"/>
      <c r="C209" s="11"/>
      <c r="D209" s="11"/>
      <c r="E209" s="11"/>
      <c r="F209" s="11"/>
      <c r="G209" s="11"/>
      <c r="H209" s="11"/>
      <c r="I209" s="11"/>
      <c r="J209" s="11"/>
      <c r="K209" s="11"/>
      <c r="L209" s="11"/>
      <c r="M209" s="11"/>
    </row>
    <row r="210" spans="2:13" ht="15.75" customHeight="1" x14ac:dyDescent="0.25">
      <c r="B210" s="11"/>
      <c r="C210" s="11"/>
      <c r="D210" s="11"/>
      <c r="E210" s="11"/>
      <c r="F210" s="11"/>
      <c r="G210" s="11"/>
      <c r="H210" s="11"/>
      <c r="I210" s="11"/>
      <c r="J210" s="11"/>
      <c r="K210" s="11"/>
      <c r="L210" s="11"/>
      <c r="M210" s="11"/>
    </row>
    <row r="211" spans="2:13" ht="15.75" customHeight="1" x14ac:dyDescent="0.25">
      <c r="B211" s="11"/>
      <c r="C211" s="11"/>
      <c r="D211" s="11"/>
      <c r="E211" s="11"/>
      <c r="F211" s="11"/>
      <c r="G211" s="11"/>
      <c r="H211" s="11"/>
      <c r="I211" s="11"/>
      <c r="J211" s="11"/>
      <c r="K211" s="11"/>
      <c r="L211" s="11"/>
      <c r="M211" s="11"/>
    </row>
    <row r="212" spans="2:13" ht="15.75" customHeight="1" x14ac:dyDescent="0.25">
      <c r="B212" s="11"/>
      <c r="C212" s="11"/>
      <c r="D212" s="11"/>
      <c r="E212" s="11"/>
      <c r="F212" s="11"/>
      <c r="G212" s="11"/>
      <c r="H212" s="11"/>
      <c r="I212" s="11"/>
      <c r="J212" s="11"/>
      <c r="K212" s="11"/>
      <c r="L212" s="11"/>
      <c r="M212" s="11"/>
    </row>
    <row r="213" spans="2:13" ht="15.75" customHeight="1" x14ac:dyDescent="0.25">
      <c r="B213" s="11"/>
      <c r="C213" s="11"/>
      <c r="D213" s="11"/>
      <c r="E213" s="11"/>
      <c r="F213" s="11"/>
      <c r="G213" s="11"/>
      <c r="H213" s="11"/>
      <c r="I213" s="11"/>
      <c r="J213" s="11"/>
      <c r="K213" s="11"/>
      <c r="L213" s="11"/>
      <c r="M213" s="11"/>
    </row>
    <row r="214" spans="2:13" ht="15.75" customHeight="1" x14ac:dyDescent="0.25">
      <c r="B214" s="11"/>
      <c r="C214" s="11"/>
      <c r="D214" s="11"/>
      <c r="E214" s="11"/>
      <c r="F214" s="11"/>
      <c r="G214" s="11"/>
      <c r="H214" s="11"/>
      <c r="I214" s="11"/>
      <c r="J214" s="11"/>
      <c r="K214" s="11"/>
      <c r="L214" s="11"/>
      <c r="M214" s="11"/>
    </row>
    <row r="215" spans="2:13" ht="15.75" customHeight="1" x14ac:dyDescent="0.25">
      <c r="B215" s="11"/>
      <c r="C215" s="11"/>
      <c r="D215" s="11"/>
      <c r="E215" s="11"/>
      <c r="F215" s="11"/>
      <c r="G215" s="11"/>
      <c r="H215" s="11"/>
      <c r="I215" s="11"/>
      <c r="J215" s="11"/>
      <c r="K215" s="11"/>
      <c r="L215" s="11"/>
      <c r="M215" s="11"/>
    </row>
    <row r="216" spans="2:13" ht="15.75" customHeight="1" x14ac:dyDescent="0.25">
      <c r="B216" s="11"/>
      <c r="C216" s="11"/>
      <c r="D216" s="11"/>
      <c r="E216" s="11"/>
      <c r="F216" s="11"/>
      <c r="G216" s="11"/>
      <c r="H216" s="11"/>
      <c r="I216" s="11"/>
      <c r="J216" s="11"/>
      <c r="K216" s="11"/>
      <c r="L216" s="11"/>
      <c r="M216" s="11"/>
    </row>
    <row r="217" spans="2:13" ht="15.75" customHeight="1" x14ac:dyDescent="0.25">
      <c r="B217" s="11"/>
      <c r="C217" s="11"/>
      <c r="D217" s="11"/>
      <c r="E217" s="11"/>
      <c r="F217" s="11"/>
      <c r="G217" s="11"/>
      <c r="H217" s="11"/>
      <c r="I217" s="11"/>
      <c r="J217" s="11"/>
      <c r="K217" s="11"/>
      <c r="L217" s="11"/>
      <c r="M217" s="11"/>
    </row>
    <row r="218" spans="2:13" ht="15.75" customHeight="1" x14ac:dyDescent="0.25">
      <c r="B218" s="11"/>
      <c r="C218" s="11"/>
      <c r="D218" s="11"/>
      <c r="E218" s="11"/>
      <c r="F218" s="11"/>
      <c r="G218" s="11"/>
      <c r="H218" s="11"/>
      <c r="I218" s="11"/>
      <c r="J218" s="11"/>
      <c r="K218" s="11"/>
      <c r="L218" s="11"/>
      <c r="M218" s="11"/>
    </row>
    <row r="219" spans="2:13" ht="15.75" customHeight="1" x14ac:dyDescent="0.25">
      <c r="B219" s="11"/>
      <c r="C219" s="11"/>
      <c r="D219" s="11"/>
      <c r="E219" s="11"/>
      <c r="F219" s="11"/>
      <c r="G219" s="11"/>
      <c r="H219" s="11"/>
      <c r="I219" s="11"/>
      <c r="J219" s="11"/>
      <c r="K219" s="11"/>
      <c r="L219" s="11"/>
      <c r="M219" s="11"/>
    </row>
    <row r="220" spans="2:13" ht="15.75" customHeight="1" x14ac:dyDescent="0.25">
      <c r="B220" s="11"/>
      <c r="C220" s="11"/>
      <c r="D220" s="11"/>
      <c r="E220" s="11"/>
      <c r="F220" s="11"/>
      <c r="G220" s="11"/>
      <c r="H220" s="11"/>
      <c r="I220" s="11"/>
      <c r="J220" s="11"/>
      <c r="K220" s="11"/>
      <c r="L220" s="11"/>
      <c r="M220" s="11"/>
    </row>
    <row r="221" spans="2:13" ht="15.75" customHeight="1" x14ac:dyDescent="0.25">
      <c r="B221" s="11"/>
      <c r="C221" s="11"/>
      <c r="D221" s="11"/>
      <c r="E221" s="11"/>
      <c r="F221" s="11"/>
      <c r="G221" s="11"/>
      <c r="H221" s="11"/>
      <c r="I221" s="11"/>
      <c r="J221" s="11"/>
      <c r="K221" s="11"/>
      <c r="L221" s="11"/>
      <c r="M221" s="11"/>
    </row>
    <row r="222" spans="2:13" ht="15.75" customHeight="1" x14ac:dyDescent="0.25">
      <c r="B222" s="11"/>
      <c r="C222" s="11"/>
      <c r="D222" s="11"/>
      <c r="E222" s="11"/>
      <c r="F222" s="11"/>
      <c r="G222" s="11"/>
      <c r="H222" s="11"/>
      <c r="I222" s="11"/>
      <c r="J222" s="11"/>
      <c r="K222" s="11"/>
      <c r="L222" s="11"/>
      <c r="M222" s="11"/>
    </row>
    <row r="223" spans="2:13" ht="15.75" customHeight="1" x14ac:dyDescent="0.25">
      <c r="B223" s="11"/>
      <c r="C223" s="11"/>
      <c r="D223" s="11"/>
      <c r="E223" s="11"/>
      <c r="F223" s="11"/>
      <c r="G223" s="11"/>
      <c r="H223" s="11"/>
      <c r="I223" s="11"/>
      <c r="J223" s="11"/>
      <c r="K223" s="11"/>
      <c r="L223" s="11"/>
      <c r="M223" s="11"/>
    </row>
    <row r="224" spans="2:13" ht="15.75" customHeight="1" x14ac:dyDescent="0.25">
      <c r="B224" s="11"/>
      <c r="C224" s="11"/>
      <c r="D224" s="11"/>
      <c r="E224" s="11"/>
      <c r="F224" s="11"/>
      <c r="G224" s="11"/>
      <c r="H224" s="11"/>
      <c r="I224" s="11"/>
      <c r="J224" s="11"/>
      <c r="K224" s="11"/>
      <c r="L224" s="11"/>
      <c r="M224" s="11"/>
    </row>
    <row r="225" spans="2:13" ht="15.75" customHeight="1" x14ac:dyDescent="0.25">
      <c r="B225" s="11"/>
      <c r="C225" s="11"/>
      <c r="D225" s="11"/>
      <c r="E225" s="11"/>
      <c r="F225" s="11"/>
      <c r="G225" s="11"/>
      <c r="H225" s="11"/>
      <c r="I225" s="11"/>
      <c r="J225" s="11"/>
      <c r="K225" s="11"/>
      <c r="L225" s="11"/>
      <c r="M225" s="11"/>
    </row>
    <row r="226" spans="2:13" ht="15.75" customHeight="1" x14ac:dyDescent="0.25">
      <c r="B226" s="11"/>
      <c r="C226" s="11"/>
      <c r="D226" s="11"/>
      <c r="E226" s="11"/>
      <c r="F226" s="11"/>
      <c r="G226" s="11"/>
      <c r="H226" s="11"/>
      <c r="I226" s="11"/>
      <c r="J226" s="11"/>
      <c r="K226" s="11"/>
      <c r="L226" s="11"/>
      <c r="M226" s="11"/>
    </row>
    <row r="227" spans="2:13" ht="15.75" customHeight="1" x14ac:dyDescent="0.25">
      <c r="B227" s="11"/>
      <c r="C227" s="11"/>
      <c r="D227" s="11"/>
      <c r="E227" s="11"/>
      <c r="F227" s="11"/>
      <c r="G227" s="11"/>
      <c r="H227" s="11"/>
      <c r="I227" s="11"/>
      <c r="J227" s="11"/>
      <c r="K227" s="11"/>
      <c r="L227" s="11"/>
      <c r="M227" s="11"/>
    </row>
    <row r="228" spans="2:13" ht="15.75" customHeight="1" x14ac:dyDescent="0.25">
      <c r="B228" s="11"/>
      <c r="C228" s="11"/>
      <c r="D228" s="11"/>
      <c r="E228" s="11"/>
      <c r="F228" s="11"/>
      <c r="G228" s="11"/>
      <c r="H228" s="11"/>
      <c r="I228" s="11"/>
      <c r="J228" s="11"/>
      <c r="K228" s="11"/>
      <c r="L228" s="11"/>
      <c r="M228" s="11"/>
    </row>
    <row r="229" spans="2:13" ht="15.75" customHeight="1" x14ac:dyDescent="0.25">
      <c r="B229" s="11"/>
      <c r="C229" s="11"/>
      <c r="D229" s="11"/>
      <c r="E229" s="11"/>
      <c r="F229" s="11"/>
      <c r="G229" s="11"/>
      <c r="H229" s="11"/>
      <c r="I229" s="11"/>
      <c r="J229" s="11"/>
      <c r="K229" s="11"/>
      <c r="L229" s="11"/>
      <c r="M229" s="11"/>
    </row>
    <row r="230" spans="2:13" ht="15.75" customHeight="1" x14ac:dyDescent="0.25">
      <c r="B230" s="11"/>
      <c r="C230" s="11"/>
      <c r="D230" s="11"/>
      <c r="E230" s="11"/>
      <c r="F230" s="11"/>
      <c r="G230" s="11"/>
      <c r="H230" s="11"/>
      <c r="I230" s="11"/>
      <c r="J230" s="11"/>
      <c r="K230" s="11"/>
      <c r="L230" s="11"/>
      <c r="M230" s="11"/>
    </row>
    <row r="231" spans="2:13" ht="15.75" customHeight="1" x14ac:dyDescent="0.25">
      <c r="B231" s="11"/>
      <c r="C231" s="11"/>
      <c r="D231" s="11"/>
      <c r="E231" s="11"/>
      <c r="F231" s="11"/>
      <c r="G231" s="11"/>
      <c r="H231" s="11"/>
      <c r="I231" s="11"/>
      <c r="J231" s="11"/>
      <c r="K231" s="11"/>
      <c r="L231" s="11"/>
      <c r="M231" s="11"/>
    </row>
    <row r="232" spans="2:13" ht="15.75" customHeight="1" x14ac:dyDescent="0.25">
      <c r="B232" s="11"/>
      <c r="C232" s="11"/>
      <c r="D232" s="11"/>
      <c r="E232" s="11"/>
      <c r="F232" s="11"/>
      <c r="G232" s="11"/>
      <c r="H232" s="11"/>
      <c r="I232" s="11"/>
      <c r="J232" s="11"/>
      <c r="K232" s="11"/>
      <c r="L232" s="11"/>
      <c r="M232" s="11"/>
    </row>
    <row r="233" spans="2:13" ht="15.75" customHeight="1" x14ac:dyDescent="0.25"/>
    <row r="234" spans="2:13" ht="15.75" customHeight="1" x14ac:dyDescent="0.25"/>
    <row r="235" spans="2:13" ht="15.75" customHeight="1" x14ac:dyDescent="0.25"/>
    <row r="236" spans="2:13" ht="15.75" customHeight="1" x14ac:dyDescent="0.25"/>
    <row r="237" spans="2:13" ht="15.75" customHeight="1" x14ac:dyDescent="0.25"/>
    <row r="238" spans="2:13" ht="15.75" customHeight="1" x14ac:dyDescent="0.25"/>
    <row r="239" spans="2:13" ht="15.75" customHeight="1" x14ac:dyDescent="0.25"/>
    <row r="240" spans="2:1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E1000"/>
  <sheetViews>
    <sheetView showGridLines="0" workbookViewId="0"/>
  </sheetViews>
  <sheetFormatPr baseColWidth="10" defaultColWidth="12.5703125" defaultRowHeight="15" customHeight="1" x14ac:dyDescent="0.25"/>
  <cols>
    <col min="1" max="1" width="44" customWidth="1"/>
    <col min="2" max="2" width="43.140625" customWidth="1"/>
    <col min="3" max="3" width="34.5703125" customWidth="1"/>
    <col min="4" max="4" width="24.140625" customWidth="1"/>
    <col min="5" max="6" width="12.5703125" customWidth="1"/>
  </cols>
  <sheetData>
    <row r="1" spans="1:4" x14ac:dyDescent="0.25">
      <c r="A1" s="35" t="s">
        <v>17</v>
      </c>
      <c r="B1" s="36" t="s">
        <v>43</v>
      </c>
      <c r="D1" s="11"/>
    </row>
    <row r="2" spans="1:4" x14ac:dyDescent="0.25">
      <c r="D2" s="11"/>
    </row>
    <row r="3" spans="1:4" x14ac:dyDescent="0.25">
      <c r="A3" s="19" t="s">
        <v>26</v>
      </c>
      <c r="B3" s="19" t="s">
        <v>23</v>
      </c>
      <c r="C3" s="37" t="s">
        <v>1210</v>
      </c>
      <c r="D3" s="11"/>
    </row>
    <row r="4" spans="1:4" x14ac:dyDescent="0.25">
      <c r="A4" s="18" t="s">
        <v>205</v>
      </c>
      <c r="B4" s="18" t="s">
        <v>203</v>
      </c>
      <c r="C4" s="38">
        <v>1391397005</v>
      </c>
      <c r="D4" s="11"/>
    </row>
    <row r="5" spans="1:4" x14ac:dyDescent="0.25">
      <c r="A5" s="18" t="s">
        <v>192</v>
      </c>
      <c r="B5" s="18" t="s">
        <v>190</v>
      </c>
      <c r="C5" s="38">
        <v>108602995</v>
      </c>
      <c r="D5" s="11"/>
    </row>
    <row r="6" spans="1:4" x14ac:dyDescent="0.25">
      <c r="A6" s="18" t="s">
        <v>380</v>
      </c>
      <c r="B6" s="18" t="s">
        <v>378</v>
      </c>
      <c r="C6" s="38">
        <v>5041034524</v>
      </c>
      <c r="D6" s="11"/>
    </row>
    <row r="7" spans="1:4" x14ac:dyDescent="0.25">
      <c r="A7" s="18" t="s">
        <v>435</v>
      </c>
      <c r="B7" s="18" t="s">
        <v>433</v>
      </c>
      <c r="C7" s="38">
        <v>799179995</v>
      </c>
      <c r="D7" s="11"/>
    </row>
    <row r="8" spans="1:4" x14ac:dyDescent="0.25">
      <c r="A8" s="18" t="s">
        <v>762</v>
      </c>
      <c r="B8" s="18" t="s">
        <v>761</v>
      </c>
      <c r="C8" s="38">
        <v>713512590</v>
      </c>
      <c r="D8" s="11"/>
    </row>
    <row r="9" spans="1:4" x14ac:dyDescent="0.25">
      <c r="A9" s="18" t="s">
        <v>720</v>
      </c>
      <c r="B9" s="18" t="s">
        <v>719</v>
      </c>
      <c r="C9" s="38">
        <v>2086487410</v>
      </c>
      <c r="D9" s="11"/>
    </row>
    <row r="10" spans="1:4" x14ac:dyDescent="0.25">
      <c r="A10" s="18" t="s">
        <v>839</v>
      </c>
      <c r="B10" s="18" t="s">
        <v>48</v>
      </c>
      <c r="C10" s="38">
        <v>2409089505</v>
      </c>
      <c r="D10" s="11"/>
    </row>
    <row r="11" spans="1:4" x14ac:dyDescent="0.25">
      <c r="A11" s="18" t="s">
        <v>870</v>
      </c>
      <c r="B11" s="18" t="s">
        <v>868</v>
      </c>
      <c r="C11" s="38">
        <v>1090910495</v>
      </c>
      <c r="D11" s="11"/>
    </row>
    <row r="12" spans="1:4" x14ac:dyDescent="0.25">
      <c r="A12" s="18" t="s">
        <v>513</v>
      </c>
      <c r="B12" s="18" t="s">
        <v>511</v>
      </c>
      <c r="C12" s="38">
        <v>800000000</v>
      </c>
      <c r="D12" s="11"/>
    </row>
    <row r="13" spans="1:4" x14ac:dyDescent="0.25">
      <c r="A13" s="18" t="s">
        <v>544</v>
      </c>
      <c r="B13" s="18" t="s">
        <v>542</v>
      </c>
      <c r="C13" s="38">
        <v>1200000000</v>
      </c>
      <c r="D13" s="11"/>
    </row>
    <row r="14" spans="1:4" x14ac:dyDescent="0.25">
      <c r="A14" s="18" t="s">
        <v>783</v>
      </c>
      <c r="B14" s="18" t="s">
        <v>782</v>
      </c>
      <c r="C14" s="38">
        <v>2332684384</v>
      </c>
      <c r="D14" s="11"/>
    </row>
    <row r="15" spans="1:4" x14ac:dyDescent="0.25">
      <c r="A15" s="18" t="s">
        <v>801</v>
      </c>
      <c r="B15" s="18" t="s">
        <v>800</v>
      </c>
      <c r="C15" s="38">
        <v>755667200</v>
      </c>
      <c r="D15" s="11"/>
    </row>
    <row r="16" spans="1:4" x14ac:dyDescent="0.25">
      <c r="A16" s="18" t="s">
        <v>806</v>
      </c>
      <c r="B16" s="18" t="s">
        <v>805</v>
      </c>
      <c r="C16" s="38">
        <v>949024000</v>
      </c>
      <c r="D16" s="11"/>
    </row>
    <row r="17" spans="1:5" x14ac:dyDescent="0.25">
      <c r="A17" s="18" t="s">
        <v>586</v>
      </c>
      <c r="B17" s="18" t="s">
        <v>585</v>
      </c>
      <c r="C17" s="38">
        <v>205235000</v>
      </c>
      <c r="D17" s="11"/>
    </row>
    <row r="18" spans="1:5" x14ac:dyDescent="0.25">
      <c r="A18" s="39"/>
      <c r="B18" s="27" t="s">
        <v>619</v>
      </c>
      <c r="C18" s="40">
        <v>438415160</v>
      </c>
      <c r="D18" s="11"/>
    </row>
    <row r="19" spans="1:5" x14ac:dyDescent="0.25">
      <c r="A19" s="18" t="s">
        <v>691</v>
      </c>
      <c r="B19" s="18" t="s">
        <v>689</v>
      </c>
      <c r="C19" s="38">
        <v>352445220</v>
      </c>
      <c r="D19" s="11"/>
    </row>
    <row r="20" spans="1:5" x14ac:dyDescent="0.25">
      <c r="A20" s="18" t="s">
        <v>648</v>
      </c>
      <c r="B20" s="18" t="s">
        <v>647</v>
      </c>
      <c r="C20" s="38">
        <v>317000000</v>
      </c>
      <c r="D20" s="11"/>
    </row>
    <row r="21" spans="1:5" ht="15.75" customHeight="1" x14ac:dyDescent="0.25">
      <c r="A21" s="18" t="s">
        <v>601</v>
      </c>
      <c r="B21" s="18" t="s">
        <v>599</v>
      </c>
      <c r="C21" s="38">
        <v>294235000</v>
      </c>
      <c r="D21" s="11"/>
    </row>
    <row r="22" spans="1:5" ht="15.75" customHeight="1" x14ac:dyDescent="0.25">
      <c r="A22" s="39"/>
      <c r="B22" s="27" t="s">
        <v>668</v>
      </c>
      <c r="C22" s="40">
        <v>592669620</v>
      </c>
      <c r="D22" s="16">
        <v>737178628</v>
      </c>
      <c r="E22" s="11">
        <f>C22-D22</f>
        <v>-144509008</v>
      </c>
    </row>
    <row r="23" spans="1:5" ht="15.75" customHeight="1" x14ac:dyDescent="0.25">
      <c r="A23" s="18" t="s">
        <v>127</v>
      </c>
      <c r="B23" s="18" t="s">
        <v>125</v>
      </c>
      <c r="C23" s="38">
        <v>371664514</v>
      </c>
    </row>
    <row r="24" spans="1:5" ht="15.75" customHeight="1" x14ac:dyDescent="0.25">
      <c r="A24" s="18" t="s">
        <v>51</v>
      </c>
      <c r="B24" s="18" t="s">
        <v>48</v>
      </c>
      <c r="C24" s="38">
        <v>737178628</v>
      </c>
      <c r="D24" s="16">
        <v>501120685</v>
      </c>
      <c r="E24" s="11">
        <f>C24-D24</f>
        <v>236057943</v>
      </c>
    </row>
    <row r="25" spans="1:5" ht="15.75" customHeight="1" x14ac:dyDescent="0.25">
      <c r="A25" s="39"/>
      <c r="B25" s="27" t="s">
        <v>179</v>
      </c>
      <c r="C25" s="40">
        <v>192509986</v>
      </c>
      <c r="D25" s="11"/>
      <c r="E25" s="17"/>
    </row>
    <row r="26" spans="1:5" ht="15.75" customHeight="1" x14ac:dyDescent="0.25">
      <c r="A26" s="18" t="s">
        <v>65</v>
      </c>
      <c r="B26" s="18" t="s">
        <v>63</v>
      </c>
      <c r="C26" s="38">
        <v>501120685</v>
      </c>
      <c r="D26" s="11"/>
    </row>
    <row r="27" spans="1:5" ht="15.75" customHeight="1" x14ac:dyDescent="0.25">
      <c r="A27" s="18" t="s">
        <v>165</v>
      </c>
      <c r="B27" s="18" t="s">
        <v>163</v>
      </c>
      <c r="C27" s="38">
        <v>469439476</v>
      </c>
      <c r="D27" s="11"/>
    </row>
    <row r="28" spans="1:5" ht="15.75" customHeight="1" x14ac:dyDescent="0.25">
      <c r="A28" s="18" t="s">
        <v>286</v>
      </c>
      <c r="B28" s="18" t="s">
        <v>284</v>
      </c>
      <c r="C28" s="38">
        <v>318300000</v>
      </c>
      <c r="D28" s="11"/>
    </row>
    <row r="29" spans="1:5" ht="15.75" customHeight="1" x14ac:dyDescent="0.25">
      <c r="A29" s="18" t="s">
        <v>254</v>
      </c>
      <c r="B29" s="18" t="s">
        <v>252</v>
      </c>
      <c r="C29" s="38">
        <v>873135480</v>
      </c>
      <c r="D29" s="11"/>
    </row>
    <row r="30" spans="1:5" ht="15.75" customHeight="1" x14ac:dyDescent="0.25">
      <c r="A30" s="31" t="s">
        <v>272</v>
      </c>
      <c r="B30" s="31" t="s">
        <v>270</v>
      </c>
      <c r="C30" s="41">
        <v>2704892399</v>
      </c>
      <c r="D30" s="11"/>
    </row>
    <row r="31" spans="1:5" ht="15.75" customHeight="1" x14ac:dyDescent="0.25">
      <c r="C31" s="11"/>
      <c r="D31" s="11"/>
    </row>
    <row r="32" spans="1:5" ht="15.75" customHeight="1" x14ac:dyDescent="0.25">
      <c r="C32" s="11"/>
      <c r="D32" s="11"/>
    </row>
    <row r="33" spans="3:4" ht="15.75" customHeight="1" x14ac:dyDescent="0.25">
      <c r="C33" s="11"/>
      <c r="D33" s="11"/>
    </row>
    <row r="34" spans="3:4" ht="15.75" customHeight="1" x14ac:dyDescent="0.25">
      <c r="C34" s="11"/>
      <c r="D34" s="11"/>
    </row>
    <row r="35" spans="3:4" ht="15.75" customHeight="1" x14ac:dyDescent="0.25">
      <c r="C35" s="11"/>
      <c r="D35" s="11"/>
    </row>
    <row r="36" spans="3:4" ht="15.75" customHeight="1" x14ac:dyDescent="0.25">
      <c r="C36" s="11"/>
      <c r="D36" s="11"/>
    </row>
    <row r="37" spans="3:4" ht="15.75" customHeight="1" x14ac:dyDescent="0.25">
      <c r="C37" s="11"/>
      <c r="D37" s="11"/>
    </row>
    <row r="38" spans="3:4" ht="15.75" customHeight="1" x14ac:dyDescent="0.25">
      <c r="C38" s="11"/>
      <c r="D38" s="11"/>
    </row>
    <row r="39" spans="3:4" ht="15.75" customHeight="1" x14ac:dyDescent="0.25">
      <c r="C39" s="11"/>
      <c r="D39" s="11"/>
    </row>
    <row r="40" spans="3:4" ht="15.75" customHeight="1" x14ac:dyDescent="0.25">
      <c r="C40" s="11"/>
      <c r="D40" s="11"/>
    </row>
    <row r="41" spans="3:4" ht="15.75" customHeight="1" x14ac:dyDescent="0.25">
      <c r="C41" s="11"/>
      <c r="D41" s="11"/>
    </row>
    <row r="42" spans="3:4" ht="15.75" customHeight="1" x14ac:dyDescent="0.25">
      <c r="C42" s="11"/>
      <c r="D42" s="11"/>
    </row>
    <row r="43" spans="3:4" ht="15.75" customHeight="1" x14ac:dyDescent="0.25">
      <c r="C43" s="11"/>
      <c r="D43" s="11"/>
    </row>
    <row r="44" spans="3:4" ht="15.75" customHeight="1" x14ac:dyDescent="0.25">
      <c r="C44" s="11"/>
      <c r="D44" s="11"/>
    </row>
    <row r="45" spans="3:4" ht="15.75" customHeight="1" x14ac:dyDescent="0.25">
      <c r="C45" s="11"/>
      <c r="D45" s="11"/>
    </row>
    <row r="46" spans="3:4" ht="15.75" customHeight="1" x14ac:dyDescent="0.25">
      <c r="C46" s="11"/>
      <c r="D46" s="11"/>
    </row>
    <row r="47" spans="3:4" ht="15.75" customHeight="1" x14ac:dyDescent="0.25">
      <c r="C47" s="11"/>
      <c r="D47" s="11"/>
    </row>
    <row r="48" spans="3:4" ht="15.75" customHeight="1" x14ac:dyDescent="0.25">
      <c r="C48" s="11"/>
      <c r="D48" s="11"/>
    </row>
    <row r="49" spans="3:4" ht="15.75" customHeight="1" x14ac:dyDescent="0.25">
      <c r="C49" s="11"/>
      <c r="D49" s="11"/>
    </row>
    <row r="50" spans="3:4" ht="15.75" customHeight="1" x14ac:dyDescent="0.25">
      <c r="C50" s="11"/>
      <c r="D50" s="11"/>
    </row>
    <row r="51" spans="3:4" ht="15.75" customHeight="1" x14ac:dyDescent="0.25">
      <c r="C51" s="11"/>
      <c r="D51" s="11"/>
    </row>
    <row r="52" spans="3:4" ht="15.75" customHeight="1" x14ac:dyDescent="0.25">
      <c r="C52" s="11"/>
      <c r="D52" s="11"/>
    </row>
    <row r="53" spans="3:4" ht="15.75" customHeight="1" x14ac:dyDescent="0.25">
      <c r="C53" s="11"/>
      <c r="D53" s="11"/>
    </row>
    <row r="54" spans="3:4" ht="15.75" customHeight="1" x14ac:dyDescent="0.25">
      <c r="C54" s="11"/>
      <c r="D54" s="11"/>
    </row>
    <row r="55" spans="3:4" ht="15.75" customHeight="1" x14ac:dyDescent="0.25">
      <c r="C55" s="11"/>
      <c r="D55" s="11"/>
    </row>
    <row r="56" spans="3:4" ht="15.75" customHeight="1" x14ac:dyDescent="0.25">
      <c r="C56" s="11"/>
      <c r="D56" s="11"/>
    </row>
    <row r="57" spans="3:4" ht="15.75" customHeight="1" x14ac:dyDescent="0.25">
      <c r="C57" s="11"/>
      <c r="D57" s="11"/>
    </row>
    <row r="58" spans="3:4" ht="15.75" customHeight="1" x14ac:dyDescent="0.25">
      <c r="C58" s="11"/>
      <c r="D58" s="11"/>
    </row>
    <row r="59" spans="3:4" ht="15.75" customHeight="1" x14ac:dyDescent="0.25">
      <c r="C59" s="11"/>
      <c r="D59" s="11"/>
    </row>
    <row r="60" spans="3:4" ht="15.75" customHeight="1" x14ac:dyDescent="0.25">
      <c r="C60" s="11"/>
      <c r="D60" s="11"/>
    </row>
    <row r="61" spans="3:4" ht="15.75" customHeight="1" x14ac:dyDescent="0.25">
      <c r="C61" s="11"/>
      <c r="D61" s="11"/>
    </row>
    <row r="62" spans="3:4" ht="15.75" customHeight="1" x14ac:dyDescent="0.25">
      <c r="C62" s="11"/>
      <c r="D62" s="11"/>
    </row>
    <row r="63" spans="3:4" ht="15.75" customHeight="1" x14ac:dyDescent="0.25">
      <c r="C63" s="11"/>
      <c r="D63" s="11"/>
    </row>
    <row r="64" spans="3:4" ht="15.75" customHeight="1" x14ac:dyDescent="0.25">
      <c r="C64" s="11"/>
      <c r="D64" s="11"/>
    </row>
    <row r="65" spans="3:4" ht="15.75" customHeight="1" x14ac:dyDescent="0.25">
      <c r="C65" s="11"/>
      <c r="D65" s="11"/>
    </row>
    <row r="66" spans="3:4" ht="15.75" customHeight="1" x14ac:dyDescent="0.25">
      <c r="C66" s="11"/>
      <c r="D66" s="11"/>
    </row>
    <row r="67" spans="3:4" ht="15.75" customHeight="1" x14ac:dyDescent="0.25">
      <c r="C67" s="11"/>
      <c r="D67" s="11"/>
    </row>
    <row r="68" spans="3:4" ht="15.75" customHeight="1" x14ac:dyDescent="0.25">
      <c r="C68" s="11"/>
      <c r="D68" s="11"/>
    </row>
    <row r="69" spans="3:4" ht="15.75" customHeight="1" x14ac:dyDescent="0.25">
      <c r="C69" s="11"/>
      <c r="D69" s="11"/>
    </row>
    <row r="70" spans="3:4" ht="15.75" customHeight="1" x14ac:dyDescent="0.25">
      <c r="C70" s="11"/>
      <c r="D70" s="11"/>
    </row>
    <row r="71" spans="3:4" ht="15.75" customHeight="1" x14ac:dyDescent="0.25">
      <c r="C71" s="11"/>
      <c r="D71" s="11"/>
    </row>
    <row r="72" spans="3:4" ht="15.75" customHeight="1" x14ac:dyDescent="0.25">
      <c r="C72" s="11"/>
      <c r="D72" s="11"/>
    </row>
    <row r="73" spans="3:4" ht="15.75" customHeight="1" x14ac:dyDescent="0.25">
      <c r="C73" s="11"/>
      <c r="D73" s="11"/>
    </row>
    <row r="74" spans="3:4" ht="15.75" customHeight="1" x14ac:dyDescent="0.25">
      <c r="C74" s="11"/>
      <c r="D74" s="11"/>
    </row>
    <row r="75" spans="3:4" ht="15.75" customHeight="1" x14ac:dyDescent="0.25">
      <c r="C75" s="11"/>
      <c r="D75" s="11"/>
    </row>
    <row r="76" spans="3:4" ht="15.75" customHeight="1" x14ac:dyDescent="0.25">
      <c r="C76" s="11"/>
      <c r="D76" s="11"/>
    </row>
    <row r="77" spans="3:4" ht="15.75" customHeight="1" x14ac:dyDescent="0.25">
      <c r="C77" s="11"/>
      <c r="D77" s="11"/>
    </row>
    <row r="78" spans="3:4" ht="15.75" customHeight="1" x14ac:dyDescent="0.25">
      <c r="C78" s="11"/>
      <c r="D78" s="11"/>
    </row>
    <row r="79" spans="3:4" ht="15.75" customHeight="1" x14ac:dyDescent="0.25">
      <c r="C79" s="11"/>
      <c r="D79" s="11"/>
    </row>
    <row r="80" spans="3:4" ht="15.75" customHeight="1" x14ac:dyDescent="0.25">
      <c r="C80" s="11"/>
      <c r="D80" s="11"/>
    </row>
    <row r="81" spans="3:4" ht="15.75" customHeight="1" x14ac:dyDescent="0.25">
      <c r="C81" s="11"/>
      <c r="D81" s="11"/>
    </row>
    <row r="82" spans="3:4" ht="15.75" customHeight="1" x14ac:dyDescent="0.25">
      <c r="C82" s="11"/>
      <c r="D82" s="11"/>
    </row>
    <row r="83" spans="3:4" ht="15.75" customHeight="1" x14ac:dyDescent="0.25">
      <c r="C83" s="11"/>
      <c r="D83" s="11"/>
    </row>
    <row r="84" spans="3:4" ht="15.75" customHeight="1" x14ac:dyDescent="0.25">
      <c r="C84" s="11"/>
      <c r="D84" s="11"/>
    </row>
    <row r="85" spans="3:4" ht="15.75" customHeight="1" x14ac:dyDescent="0.25">
      <c r="C85" s="11"/>
      <c r="D85" s="11"/>
    </row>
    <row r="86" spans="3:4" ht="15.75" customHeight="1" x14ac:dyDescent="0.25">
      <c r="C86" s="11"/>
      <c r="D86" s="11"/>
    </row>
    <row r="87" spans="3:4" ht="15.75" customHeight="1" x14ac:dyDescent="0.25">
      <c r="C87" s="11"/>
      <c r="D87" s="11"/>
    </row>
    <row r="88" spans="3:4" ht="15.75" customHeight="1" x14ac:dyDescent="0.25">
      <c r="C88" s="11"/>
      <c r="D88" s="11"/>
    </row>
    <row r="89" spans="3:4" ht="15.75" customHeight="1" x14ac:dyDescent="0.25">
      <c r="C89" s="11"/>
      <c r="D89" s="11"/>
    </row>
    <row r="90" spans="3:4" ht="15.75" customHeight="1" x14ac:dyDescent="0.25">
      <c r="C90" s="11"/>
      <c r="D90" s="11"/>
    </row>
    <row r="91" spans="3:4" ht="15.75" customHeight="1" x14ac:dyDescent="0.25">
      <c r="C91" s="11"/>
      <c r="D91" s="11"/>
    </row>
    <row r="92" spans="3:4" ht="15.75" customHeight="1" x14ac:dyDescent="0.25">
      <c r="C92" s="11"/>
      <c r="D92" s="11"/>
    </row>
    <row r="93" spans="3:4" ht="15.75" customHeight="1" x14ac:dyDescent="0.25">
      <c r="C93" s="11"/>
      <c r="D93" s="11"/>
    </row>
    <row r="94" spans="3:4" ht="15.75" customHeight="1" x14ac:dyDescent="0.25">
      <c r="C94" s="11"/>
      <c r="D94" s="11"/>
    </row>
    <row r="95" spans="3:4" ht="15.75" customHeight="1" x14ac:dyDescent="0.25">
      <c r="C95" s="11"/>
      <c r="D95" s="11"/>
    </row>
    <row r="96" spans="3:4" ht="15.75" customHeight="1" x14ac:dyDescent="0.25">
      <c r="C96" s="11"/>
      <c r="D96" s="11"/>
    </row>
    <row r="97" spans="3:4" ht="15.75" customHeight="1" x14ac:dyDescent="0.25">
      <c r="C97" s="11"/>
      <c r="D97" s="11"/>
    </row>
    <row r="98" spans="3:4" ht="15.75" customHeight="1" x14ac:dyDescent="0.25">
      <c r="C98" s="11"/>
      <c r="D98" s="11"/>
    </row>
    <row r="99" spans="3:4" ht="15.75" customHeight="1" x14ac:dyDescent="0.25">
      <c r="C99" s="11"/>
      <c r="D99" s="11"/>
    </row>
    <row r="100" spans="3:4" ht="15.75" customHeight="1" x14ac:dyDescent="0.25">
      <c r="C100" s="11"/>
      <c r="D100" s="11"/>
    </row>
    <row r="101" spans="3:4" ht="15.75" customHeight="1" x14ac:dyDescent="0.25">
      <c r="C101" s="11"/>
      <c r="D101" s="11"/>
    </row>
    <row r="102" spans="3:4" ht="15.75" customHeight="1" x14ac:dyDescent="0.25">
      <c r="C102" s="11"/>
      <c r="D102" s="11"/>
    </row>
    <row r="103" spans="3:4" ht="15.75" customHeight="1" x14ac:dyDescent="0.25">
      <c r="C103" s="11"/>
      <c r="D103" s="11"/>
    </row>
    <row r="104" spans="3:4" ht="15.75" customHeight="1" x14ac:dyDescent="0.25">
      <c r="C104" s="11"/>
      <c r="D104" s="11"/>
    </row>
    <row r="105" spans="3:4" ht="15.75" customHeight="1" x14ac:dyDescent="0.25">
      <c r="C105" s="11"/>
      <c r="D105" s="11"/>
    </row>
    <row r="106" spans="3:4" ht="15.75" customHeight="1" x14ac:dyDescent="0.25">
      <c r="C106" s="11"/>
      <c r="D106" s="11"/>
    </row>
    <row r="107" spans="3:4" ht="15.75" customHeight="1" x14ac:dyDescent="0.25">
      <c r="C107" s="11"/>
      <c r="D107" s="11"/>
    </row>
    <row r="108" spans="3:4" ht="15.75" customHeight="1" x14ac:dyDescent="0.25">
      <c r="C108" s="11"/>
      <c r="D108" s="11"/>
    </row>
    <row r="109" spans="3:4" ht="15.75" customHeight="1" x14ac:dyDescent="0.25">
      <c r="C109" s="11"/>
      <c r="D109" s="11"/>
    </row>
    <row r="110" spans="3:4" ht="15.75" customHeight="1" x14ac:dyDescent="0.25">
      <c r="C110" s="11"/>
      <c r="D110" s="11"/>
    </row>
    <row r="111" spans="3:4" ht="15.75" customHeight="1" x14ac:dyDescent="0.25">
      <c r="C111" s="11"/>
      <c r="D111" s="11"/>
    </row>
    <row r="112" spans="3:4" ht="15.75" customHeight="1" x14ac:dyDescent="0.25">
      <c r="C112" s="11"/>
      <c r="D112" s="11"/>
    </row>
    <row r="113" spans="3:4" ht="15.75" customHeight="1" x14ac:dyDescent="0.25">
      <c r="C113" s="11"/>
      <c r="D113" s="11"/>
    </row>
    <row r="114" spans="3:4" ht="15.75" customHeight="1" x14ac:dyDescent="0.25">
      <c r="C114" s="11"/>
      <c r="D114" s="11"/>
    </row>
    <row r="115" spans="3:4" ht="15.75" customHeight="1" x14ac:dyDescent="0.25">
      <c r="C115" s="11"/>
      <c r="D115" s="11"/>
    </row>
    <row r="116" spans="3:4" ht="15.75" customHeight="1" x14ac:dyDescent="0.25">
      <c r="C116" s="11"/>
      <c r="D116" s="11"/>
    </row>
    <row r="117" spans="3:4" ht="15.75" customHeight="1" x14ac:dyDescent="0.25">
      <c r="C117" s="11"/>
      <c r="D117" s="11"/>
    </row>
    <row r="118" spans="3:4" ht="15.75" customHeight="1" x14ac:dyDescent="0.25">
      <c r="C118" s="11"/>
      <c r="D118" s="11"/>
    </row>
    <row r="119" spans="3:4" ht="15.75" customHeight="1" x14ac:dyDescent="0.25">
      <c r="C119" s="11"/>
      <c r="D119" s="11"/>
    </row>
    <row r="120" spans="3:4" ht="15.75" customHeight="1" x14ac:dyDescent="0.25">
      <c r="C120" s="11"/>
      <c r="D120" s="11"/>
    </row>
    <row r="121" spans="3:4" ht="15.75" customHeight="1" x14ac:dyDescent="0.25">
      <c r="C121" s="11"/>
      <c r="D121" s="11"/>
    </row>
    <row r="122" spans="3:4" ht="15.75" customHeight="1" x14ac:dyDescent="0.25">
      <c r="C122" s="11"/>
      <c r="D122" s="11"/>
    </row>
    <row r="123" spans="3:4" ht="15.75" customHeight="1" x14ac:dyDescent="0.25">
      <c r="C123" s="11"/>
      <c r="D123" s="11"/>
    </row>
    <row r="124" spans="3:4" ht="15.75" customHeight="1" x14ac:dyDescent="0.25">
      <c r="C124" s="11"/>
      <c r="D124" s="11"/>
    </row>
    <row r="125" spans="3:4" ht="15.75" customHeight="1" x14ac:dyDescent="0.25">
      <c r="C125" s="11"/>
      <c r="D125" s="11"/>
    </row>
    <row r="126" spans="3:4" ht="15.75" customHeight="1" x14ac:dyDescent="0.25">
      <c r="C126" s="11"/>
      <c r="D126" s="11"/>
    </row>
    <row r="127" spans="3:4" ht="15.75" customHeight="1" x14ac:dyDescent="0.25">
      <c r="C127" s="11"/>
      <c r="D127" s="11"/>
    </row>
    <row r="128" spans="3:4" ht="15.75" customHeight="1" x14ac:dyDescent="0.25">
      <c r="C128" s="11"/>
      <c r="D128" s="11"/>
    </row>
    <row r="129" spans="3:4" ht="15.75" customHeight="1" x14ac:dyDescent="0.25">
      <c r="C129" s="11"/>
      <c r="D129" s="11"/>
    </row>
    <row r="130" spans="3:4" ht="15.75" customHeight="1" x14ac:dyDescent="0.25">
      <c r="C130" s="11"/>
      <c r="D130" s="11"/>
    </row>
    <row r="131" spans="3:4" ht="15.75" customHeight="1" x14ac:dyDescent="0.25">
      <c r="C131" s="11"/>
      <c r="D131" s="11"/>
    </row>
    <row r="132" spans="3:4" ht="15.75" customHeight="1" x14ac:dyDescent="0.25">
      <c r="C132" s="11"/>
      <c r="D132" s="11"/>
    </row>
    <row r="133" spans="3:4" ht="15.75" customHeight="1" x14ac:dyDescent="0.25">
      <c r="C133" s="11"/>
      <c r="D133" s="11"/>
    </row>
    <row r="134" spans="3:4" ht="15.75" customHeight="1" x14ac:dyDescent="0.25">
      <c r="C134" s="11"/>
      <c r="D134" s="11"/>
    </row>
    <row r="135" spans="3:4" ht="15.75" customHeight="1" x14ac:dyDescent="0.25">
      <c r="C135" s="11"/>
      <c r="D135" s="11"/>
    </row>
    <row r="136" spans="3:4" ht="15.75" customHeight="1" x14ac:dyDescent="0.25">
      <c r="C136" s="11"/>
      <c r="D136" s="11"/>
    </row>
    <row r="137" spans="3:4" ht="15.75" customHeight="1" x14ac:dyDescent="0.25">
      <c r="C137" s="11"/>
      <c r="D137" s="11"/>
    </row>
    <row r="138" spans="3:4" ht="15.75" customHeight="1" x14ac:dyDescent="0.25">
      <c r="C138" s="11"/>
      <c r="D138" s="11"/>
    </row>
    <row r="139" spans="3:4" ht="15.75" customHeight="1" x14ac:dyDescent="0.25">
      <c r="C139" s="11"/>
      <c r="D139" s="11"/>
    </row>
    <row r="140" spans="3:4" ht="15.75" customHeight="1" x14ac:dyDescent="0.25">
      <c r="C140" s="11"/>
      <c r="D140" s="11"/>
    </row>
    <row r="141" spans="3:4" ht="15.75" customHeight="1" x14ac:dyDescent="0.25">
      <c r="C141" s="11"/>
      <c r="D141" s="11"/>
    </row>
    <row r="142" spans="3:4" ht="15.75" customHeight="1" x14ac:dyDescent="0.25">
      <c r="C142" s="11"/>
      <c r="D142" s="11"/>
    </row>
    <row r="143" spans="3:4" ht="15.75" customHeight="1" x14ac:dyDescent="0.25">
      <c r="C143" s="11"/>
      <c r="D143" s="11"/>
    </row>
    <row r="144" spans="3:4" ht="15.75" customHeight="1" x14ac:dyDescent="0.25">
      <c r="C144" s="11"/>
      <c r="D144" s="11"/>
    </row>
    <row r="145" spans="3:4" ht="15.75" customHeight="1" x14ac:dyDescent="0.25">
      <c r="C145" s="11"/>
      <c r="D145" s="11"/>
    </row>
    <row r="146" spans="3:4" ht="15.75" customHeight="1" x14ac:dyDescent="0.25">
      <c r="C146" s="11"/>
      <c r="D146" s="11"/>
    </row>
    <row r="147" spans="3:4" ht="15.75" customHeight="1" x14ac:dyDescent="0.25">
      <c r="C147" s="11"/>
      <c r="D147" s="11"/>
    </row>
    <row r="148" spans="3:4" ht="15.75" customHeight="1" x14ac:dyDescent="0.25">
      <c r="C148" s="11"/>
      <c r="D148" s="11"/>
    </row>
    <row r="149" spans="3:4" ht="15.75" customHeight="1" x14ac:dyDescent="0.25">
      <c r="C149" s="11"/>
      <c r="D149" s="11"/>
    </row>
    <row r="150" spans="3:4" ht="15.75" customHeight="1" x14ac:dyDescent="0.25">
      <c r="C150" s="11"/>
      <c r="D150" s="11"/>
    </row>
    <row r="151" spans="3:4" ht="15.75" customHeight="1" x14ac:dyDescent="0.25">
      <c r="C151" s="11"/>
      <c r="D151" s="11"/>
    </row>
    <row r="152" spans="3:4" ht="15.75" customHeight="1" x14ac:dyDescent="0.25">
      <c r="C152" s="11"/>
      <c r="D152" s="11"/>
    </row>
    <row r="153" spans="3:4" ht="15.75" customHeight="1" x14ac:dyDescent="0.25">
      <c r="C153" s="11"/>
      <c r="D153" s="11"/>
    </row>
    <row r="154" spans="3:4" ht="15.75" customHeight="1" x14ac:dyDescent="0.25">
      <c r="C154" s="11"/>
      <c r="D154" s="11"/>
    </row>
    <row r="155" spans="3:4" ht="15.75" customHeight="1" x14ac:dyDescent="0.25">
      <c r="C155" s="11"/>
      <c r="D155" s="11"/>
    </row>
    <row r="156" spans="3:4" ht="15.75" customHeight="1" x14ac:dyDescent="0.25">
      <c r="C156" s="11"/>
      <c r="D156" s="11"/>
    </row>
    <row r="157" spans="3:4" ht="15.75" customHeight="1" x14ac:dyDescent="0.25">
      <c r="C157" s="11"/>
      <c r="D157" s="11"/>
    </row>
    <row r="158" spans="3:4" ht="15.75" customHeight="1" x14ac:dyDescent="0.25">
      <c r="C158" s="11"/>
      <c r="D158" s="11"/>
    </row>
    <row r="159" spans="3:4" ht="15.75" customHeight="1" x14ac:dyDescent="0.25">
      <c r="C159" s="11"/>
      <c r="D159" s="11"/>
    </row>
    <row r="160" spans="3:4" ht="15.75" customHeight="1" x14ac:dyDescent="0.25">
      <c r="C160" s="11"/>
      <c r="D160" s="11"/>
    </row>
    <row r="161" spans="3:4" ht="15.75" customHeight="1" x14ac:dyDescent="0.25">
      <c r="C161" s="11"/>
      <c r="D161" s="11"/>
    </row>
    <row r="162" spans="3:4" ht="15.75" customHeight="1" x14ac:dyDescent="0.25">
      <c r="C162" s="11"/>
      <c r="D162" s="11"/>
    </row>
    <row r="163" spans="3:4" ht="15.75" customHeight="1" x14ac:dyDescent="0.25">
      <c r="C163" s="11"/>
      <c r="D163" s="11"/>
    </row>
    <row r="164" spans="3:4" ht="15.75" customHeight="1" x14ac:dyDescent="0.25">
      <c r="C164" s="11"/>
      <c r="D164" s="11"/>
    </row>
    <row r="165" spans="3:4" ht="15.75" customHeight="1" x14ac:dyDescent="0.25">
      <c r="C165" s="11"/>
      <c r="D165" s="11"/>
    </row>
    <row r="166" spans="3:4" ht="15.75" customHeight="1" x14ac:dyDescent="0.25">
      <c r="C166" s="11"/>
      <c r="D166" s="11"/>
    </row>
    <row r="167" spans="3:4" ht="15.75" customHeight="1" x14ac:dyDescent="0.25">
      <c r="C167" s="11"/>
      <c r="D167" s="11"/>
    </row>
    <row r="168" spans="3:4" ht="15.75" customHeight="1" x14ac:dyDescent="0.25">
      <c r="C168" s="11"/>
      <c r="D168" s="11"/>
    </row>
    <row r="169" spans="3:4" ht="15.75" customHeight="1" x14ac:dyDescent="0.25">
      <c r="C169" s="11"/>
      <c r="D169" s="11"/>
    </row>
    <row r="170" spans="3:4" ht="15.75" customHeight="1" x14ac:dyDescent="0.25">
      <c r="C170" s="11"/>
      <c r="D170" s="11"/>
    </row>
    <row r="171" spans="3:4" ht="15.75" customHeight="1" x14ac:dyDescent="0.25">
      <c r="C171" s="11"/>
      <c r="D171" s="11"/>
    </row>
    <row r="172" spans="3:4" ht="15.75" customHeight="1" x14ac:dyDescent="0.25">
      <c r="C172" s="11"/>
      <c r="D172" s="11"/>
    </row>
    <row r="173" spans="3:4" ht="15.75" customHeight="1" x14ac:dyDescent="0.25">
      <c r="C173" s="11"/>
      <c r="D173" s="11"/>
    </row>
    <row r="174" spans="3:4" ht="15.75" customHeight="1" x14ac:dyDescent="0.25">
      <c r="C174" s="11"/>
      <c r="D174" s="11"/>
    </row>
    <row r="175" spans="3:4" ht="15.75" customHeight="1" x14ac:dyDescent="0.25">
      <c r="C175" s="11"/>
      <c r="D175" s="11"/>
    </row>
    <row r="176" spans="3:4" ht="15.75" customHeight="1" x14ac:dyDescent="0.25">
      <c r="C176" s="11"/>
      <c r="D176" s="11"/>
    </row>
    <row r="177" spans="3:4" ht="15.75" customHeight="1" x14ac:dyDescent="0.25">
      <c r="C177" s="11"/>
      <c r="D177" s="11"/>
    </row>
    <row r="178" spans="3:4" ht="15.75" customHeight="1" x14ac:dyDescent="0.25">
      <c r="C178" s="11"/>
      <c r="D178" s="11"/>
    </row>
    <row r="179" spans="3:4" ht="15.75" customHeight="1" x14ac:dyDescent="0.25">
      <c r="C179" s="11"/>
      <c r="D179" s="11"/>
    </row>
    <row r="180" spans="3:4" ht="15.75" customHeight="1" x14ac:dyDescent="0.25">
      <c r="C180" s="11"/>
      <c r="D180" s="11"/>
    </row>
    <row r="181" spans="3:4" ht="15.75" customHeight="1" x14ac:dyDescent="0.25">
      <c r="C181" s="11"/>
      <c r="D181" s="11"/>
    </row>
    <row r="182" spans="3:4" ht="15.75" customHeight="1" x14ac:dyDescent="0.25">
      <c r="C182" s="11"/>
      <c r="D182" s="11"/>
    </row>
    <row r="183" spans="3:4" ht="15.75" customHeight="1" x14ac:dyDescent="0.25">
      <c r="C183" s="11"/>
      <c r="D183" s="11"/>
    </row>
    <row r="184" spans="3:4" ht="15.75" customHeight="1" x14ac:dyDescent="0.25">
      <c r="C184" s="11"/>
      <c r="D184" s="11"/>
    </row>
    <row r="185" spans="3:4" ht="15.75" customHeight="1" x14ac:dyDescent="0.25">
      <c r="C185" s="11"/>
      <c r="D185" s="11"/>
    </row>
    <row r="186" spans="3:4" ht="15.75" customHeight="1" x14ac:dyDescent="0.25">
      <c r="C186" s="11"/>
      <c r="D186" s="11"/>
    </row>
    <row r="187" spans="3:4" ht="15.75" customHeight="1" x14ac:dyDescent="0.25">
      <c r="C187" s="11"/>
      <c r="D187" s="11"/>
    </row>
    <row r="188" spans="3:4" ht="15.75" customHeight="1" x14ac:dyDescent="0.25">
      <c r="C188" s="11"/>
      <c r="D188" s="11"/>
    </row>
    <row r="189" spans="3:4" ht="15.75" customHeight="1" x14ac:dyDescent="0.25">
      <c r="C189" s="11"/>
      <c r="D189" s="11"/>
    </row>
    <row r="190" spans="3:4" ht="15.75" customHeight="1" x14ac:dyDescent="0.25">
      <c r="C190" s="11"/>
      <c r="D190" s="11"/>
    </row>
    <row r="191" spans="3:4" ht="15.75" customHeight="1" x14ac:dyDescent="0.25">
      <c r="C191" s="11"/>
      <c r="D191" s="11"/>
    </row>
    <row r="192" spans="3:4" ht="15.75" customHeight="1" x14ac:dyDescent="0.25">
      <c r="C192" s="11"/>
      <c r="D192" s="11"/>
    </row>
    <row r="193" spans="3:4" ht="15.75" customHeight="1" x14ac:dyDescent="0.25">
      <c r="C193" s="11"/>
      <c r="D193" s="11"/>
    </row>
    <row r="194" spans="3:4" ht="15.75" customHeight="1" x14ac:dyDescent="0.25">
      <c r="C194" s="11"/>
      <c r="D194" s="11"/>
    </row>
    <row r="195" spans="3:4" ht="15.75" customHeight="1" x14ac:dyDescent="0.25">
      <c r="C195" s="11"/>
      <c r="D195" s="11"/>
    </row>
    <row r="196" spans="3:4" ht="15.75" customHeight="1" x14ac:dyDescent="0.25">
      <c r="C196" s="11"/>
      <c r="D196" s="11"/>
    </row>
    <row r="197" spans="3:4" ht="15.75" customHeight="1" x14ac:dyDescent="0.25">
      <c r="C197" s="11"/>
      <c r="D197" s="11"/>
    </row>
    <row r="198" spans="3:4" ht="15.75" customHeight="1" x14ac:dyDescent="0.25">
      <c r="C198" s="11"/>
      <c r="D198" s="11"/>
    </row>
    <row r="199" spans="3:4" ht="15.75" customHeight="1" x14ac:dyDescent="0.25">
      <c r="C199" s="11"/>
      <c r="D199" s="11"/>
    </row>
    <row r="200" spans="3:4" ht="15.75" customHeight="1" x14ac:dyDescent="0.25">
      <c r="C200" s="11"/>
      <c r="D200" s="11"/>
    </row>
    <row r="201" spans="3:4" ht="15.75" customHeight="1" x14ac:dyDescent="0.25">
      <c r="C201" s="11"/>
      <c r="D201" s="11"/>
    </row>
    <row r="202" spans="3:4" ht="15.75" customHeight="1" x14ac:dyDescent="0.25">
      <c r="C202" s="11"/>
      <c r="D202" s="11"/>
    </row>
    <row r="203" spans="3:4" ht="15.75" customHeight="1" x14ac:dyDescent="0.25">
      <c r="C203" s="11"/>
      <c r="D203" s="11"/>
    </row>
    <row r="204" spans="3:4" ht="15.75" customHeight="1" x14ac:dyDescent="0.25">
      <c r="C204" s="11"/>
      <c r="D204" s="11"/>
    </row>
    <row r="205" spans="3:4" ht="15.75" customHeight="1" x14ac:dyDescent="0.25">
      <c r="C205" s="11"/>
      <c r="D205" s="11"/>
    </row>
    <row r="206" spans="3:4" ht="15.75" customHeight="1" x14ac:dyDescent="0.25">
      <c r="C206" s="11"/>
      <c r="D206" s="11"/>
    </row>
    <row r="207" spans="3:4" ht="15.75" customHeight="1" x14ac:dyDescent="0.25">
      <c r="C207" s="11"/>
      <c r="D207" s="11"/>
    </row>
    <row r="208" spans="3:4" ht="15.75" customHeight="1" x14ac:dyDescent="0.25">
      <c r="C208" s="11"/>
      <c r="D208" s="11"/>
    </row>
    <row r="209" spans="3:4" ht="15.75" customHeight="1" x14ac:dyDescent="0.25">
      <c r="C209" s="11"/>
      <c r="D209" s="11"/>
    </row>
    <row r="210" spans="3:4" ht="15.75" customHeight="1" x14ac:dyDescent="0.25">
      <c r="C210" s="11"/>
      <c r="D210" s="11"/>
    </row>
    <row r="211" spans="3:4" ht="15.75" customHeight="1" x14ac:dyDescent="0.25">
      <c r="C211" s="11"/>
      <c r="D211" s="11"/>
    </row>
    <row r="212" spans="3:4" ht="15.75" customHeight="1" x14ac:dyDescent="0.25">
      <c r="C212" s="11"/>
      <c r="D212" s="11"/>
    </row>
    <row r="213" spans="3:4" ht="15.75" customHeight="1" x14ac:dyDescent="0.25">
      <c r="C213" s="11"/>
      <c r="D213" s="11"/>
    </row>
    <row r="214" spans="3:4" ht="15.75" customHeight="1" x14ac:dyDescent="0.25">
      <c r="C214" s="11"/>
      <c r="D214" s="11"/>
    </row>
    <row r="215" spans="3:4" ht="15.75" customHeight="1" x14ac:dyDescent="0.25">
      <c r="C215" s="11"/>
      <c r="D215" s="11"/>
    </row>
    <row r="216" spans="3:4" ht="15.75" customHeight="1" x14ac:dyDescent="0.25">
      <c r="C216" s="11"/>
      <c r="D216" s="11"/>
    </row>
    <row r="217" spans="3:4" ht="15.75" customHeight="1" x14ac:dyDescent="0.25">
      <c r="C217" s="11"/>
      <c r="D217" s="11"/>
    </row>
    <row r="218" spans="3:4" ht="15.75" customHeight="1" x14ac:dyDescent="0.25">
      <c r="C218" s="11"/>
      <c r="D218" s="11"/>
    </row>
    <row r="219" spans="3:4" ht="15.75" customHeight="1" x14ac:dyDescent="0.25">
      <c r="C219" s="11"/>
      <c r="D219" s="11"/>
    </row>
    <row r="220" spans="3:4" ht="15.75" customHeight="1" x14ac:dyDescent="0.25">
      <c r="C220" s="11"/>
      <c r="D220" s="11"/>
    </row>
    <row r="221" spans="3:4" ht="15.75" customHeight="1" x14ac:dyDescent="0.25">
      <c r="C221" s="11"/>
      <c r="D221" s="11"/>
    </row>
    <row r="222" spans="3:4" ht="15.75" customHeight="1" x14ac:dyDescent="0.25">
      <c r="C222" s="11"/>
      <c r="D222" s="11"/>
    </row>
    <row r="223" spans="3:4" ht="15.75" customHeight="1" x14ac:dyDescent="0.25">
      <c r="C223" s="11"/>
      <c r="D223" s="11"/>
    </row>
    <row r="224" spans="3:4" ht="15.75" customHeight="1" x14ac:dyDescent="0.25">
      <c r="C224" s="11"/>
      <c r="D224" s="11"/>
    </row>
    <row r="225" spans="3:4" ht="15.75" customHeight="1" x14ac:dyDescent="0.25">
      <c r="C225" s="11"/>
      <c r="D225" s="11"/>
    </row>
    <row r="226" spans="3:4" ht="15.75" customHeight="1" x14ac:dyDescent="0.25">
      <c r="C226" s="11"/>
      <c r="D226" s="11"/>
    </row>
    <row r="227" spans="3:4" ht="15.75" customHeight="1" x14ac:dyDescent="0.25">
      <c r="C227" s="11"/>
      <c r="D227" s="11"/>
    </row>
    <row r="228" spans="3:4" ht="15.75" customHeight="1" x14ac:dyDescent="0.25">
      <c r="C228" s="11"/>
      <c r="D228" s="11"/>
    </row>
    <row r="229" spans="3:4" ht="15.75" customHeight="1" x14ac:dyDescent="0.25">
      <c r="C229" s="11"/>
      <c r="D229" s="11"/>
    </row>
    <row r="230" spans="3:4" ht="15.75" customHeight="1" x14ac:dyDescent="0.25">
      <c r="C230" s="11"/>
      <c r="D230" s="11"/>
    </row>
    <row r="231" spans="3:4" ht="15.75" customHeight="1" x14ac:dyDescent="0.25"/>
    <row r="232" spans="3:4" ht="15.75" customHeight="1" x14ac:dyDescent="0.25"/>
    <row r="233" spans="3:4" ht="15.75" customHeight="1" x14ac:dyDescent="0.25"/>
    <row r="234" spans="3:4" ht="15.75" customHeight="1" x14ac:dyDescent="0.25"/>
    <row r="235" spans="3:4" ht="15.75" customHeight="1" x14ac:dyDescent="0.25"/>
    <row r="236" spans="3:4" ht="15.75" customHeight="1" x14ac:dyDescent="0.25"/>
    <row r="237" spans="3:4" ht="15.75" customHeight="1" x14ac:dyDescent="0.25"/>
    <row r="238" spans="3:4" ht="15.75" customHeight="1" x14ac:dyDescent="0.25"/>
    <row r="239" spans="3:4" ht="15.75" customHeight="1" x14ac:dyDescent="0.25"/>
    <row r="240" spans="3: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PAA 2025 Consolidado  febrero</vt:lpstr>
      <vt:lpstr>Ejecución por proyecto de inver</vt:lpstr>
      <vt:lpstr>Tablas dinámicas</vt:lpstr>
      <vt:lpstr>TablaDianmica</vt:lpstr>
      <vt:lpstr>Programación por dependencia</vt:lpstr>
      <vt:lpstr>Tabla dinámica 3</vt:lpstr>
      <vt:lpstr>_xlcn.WorksheetConnection_ConsolidadoA1AW3561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Patricia Murcia Mosucha</dc:creator>
  <cp:lastModifiedBy>Juana Maria Herran Murcia</cp:lastModifiedBy>
  <dcterms:created xsi:type="dcterms:W3CDTF">2025-03-12T16:40:13Z</dcterms:created>
  <dcterms:modified xsi:type="dcterms:W3CDTF">2025-05-06T00:25:01Z</dcterms:modified>
</cp:coreProperties>
</file>